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mmxcifs01\開・海地課\02 検討中フォルダ\総括ライン\【R3.4.1以降削除】レビューシート対応【担当：村上】\06_過去5年分の記載内容の確認\2_文科省レビューシート\3_レビューシート\6_修正があったファイル\"/>
    </mc:Choice>
  </mc:AlternateContent>
  <bookViews>
    <workbookView xWindow="0" yWindow="0" windowWidth="28800" windowHeight="118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concurrentCalc="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c r="C24" i="4"/>
  <c r="C25" i="4"/>
  <c r="Z739" i="3"/>
  <c r="H739" i="3"/>
  <c r="AN739" i="3"/>
  <c r="AL739" i="3"/>
  <c r="AI739" i="3"/>
  <c r="AF739" i="3"/>
  <c r="AB739" i="3"/>
  <c r="W739" i="3"/>
  <c r="T739" i="3"/>
  <c r="P739" i="3"/>
  <c r="N739" i="3"/>
  <c r="K739" i="3"/>
  <c r="AR2" i="3"/>
  <c r="W21" i="3"/>
  <c r="AD21" i="3"/>
  <c r="P21" i="3"/>
  <c r="P28" i="3"/>
  <c r="L722" i="3"/>
  <c r="L723" i="3"/>
  <c r="L724" i="3"/>
  <c r="L725" i="3"/>
  <c r="L721" i="3"/>
  <c r="I721" i="3"/>
  <c r="I722" i="3"/>
  <c r="I723" i="3"/>
  <c r="I724" i="3"/>
  <c r="I725" i="3"/>
  <c r="AV2" i="3"/>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I3" i="4"/>
  <c r="I4" i="4"/>
  <c r="I5" i="4"/>
  <c r="I6" i="4"/>
  <c r="I7" i="4"/>
  <c r="C2" i="4"/>
  <c r="D2" i="4"/>
  <c r="W28" i="3"/>
  <c r="N3" i="4"/>
  <c r="N4" i="4"/>
  <c r="N5" i="4"/>
  <c r="N6" i="4"/>
  <c r="N7" i="4"/>
  <c r="N8" i="4"/>
  <c r="N9" i="4"/>
  <c r="N10" i="4"/>
  <c r="N11" i="4"/>
  <c r="K13" i="4"/>
  <c r="AE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D13" i="4"/>
  <c r="D14" i="4"/>
  <c r="D15" i="4"/>
  <c r="D16" i="4"/>
  <c r="D17" i="4"/>
  <c r="D18" i="4"/>
  <c r="D19" i="4"/>
  <c r="D20" i="4"/>
  <c r="D21" i="4"/>
  <c r="D22" i="4"/>
  <c r="D23" i="4"/>
  <c r="D24" i="4"/>
  <c r="D25" i="4"/>
  <c r="A28" i="4"/>
  <c r="S3" i="4"/>
  <c r="S4" i="4"/>
  <c r="S5" i="4"/>
  <c r="S6" i="4"/>
  <c r="S7" i="4"/>
  <c r="S8" i="4"/>
  <c r="P10" i="4"/>
  <c r="G11" i="3"/>
  <c r="G8" i="3"/>
</calcChain>
</file>

<file path=xl/sharedStrings.xml><?xml version="1.0" encoding="utf-8"?>
<sst xmlns="http://schemas.openxmlformats.org/spreadsheetml/2006/main" count="2892" uniqueCount="653">
  <si>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</si>
  <si>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</si>
  <si>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</si>
  <si>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</si>
  <si>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</si>
  <si>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</si>
  <si>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</si>
  <si>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</si>
  <si>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</si>
  <si>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</si>
  <si>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</si>
  <si>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</si>
  <si>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</si>
  <si>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</si>
  <si>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</si>
  <si>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</si>
  <si>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</si>
  <si>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</si>
  <si>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</si>
  <si>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</si>
  <si>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</si>
  <si>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</si>
  <si>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</si>
  <si>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</si>
  <si>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</si>
  <si>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</si>
  <si>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</si>
  <si>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</si>
  <si>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</si>
  <si>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</si>
  <si>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</si>
  <si>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</si>
  <si>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</si>
  <si>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</si>
  <si>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</si>
  <si>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</si>
  <si>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</si>
  <si>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</si>
  <si>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</si>
  <si>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</si>
  <si>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</si>
  <si>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</si>
  <si>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</si>
  <si>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</si>
  <si>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</si>
  <si>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</si>
  <si>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</si>
  <si>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</si>
  <si>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</si>
  <si>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</si>
  <si>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</si>
  <si>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</si>
  <si>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</si>
  <si>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</si>
  <si>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</si>
  <si>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</si>
  <si>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</si>
  <si>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</si>
  <si>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</si>
  <si>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</si>
  <si>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</si>
  <si>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</si>
  <si>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</si>
  <si>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</si>
  <si>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</si>
  <si>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</si>
  <si>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</si>
  <si>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</si>
  <si>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</si>
  <si>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</si>
  <si>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</si>
  <si>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</si>
  <si>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</si>
  <si>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</si>
  <si>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</si>
  <si>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</si>
  <si>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</si>
  <si>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</si>
  <si>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</si>
  <si>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</si>
  <si>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</si>
  <si>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</si>
  <si>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</si>
  <si>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</si>
  <si>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</si>
  <si>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</si>
  <si>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</si>
  <si>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</si>
  <si>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</si>
  <si>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</si>
  <si>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</si>
  <si>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</si>
  <si>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</si>
  <si>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</si>
  <si>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</si>
  <si>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</si>
  <si>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</si>
  <si>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</si>
  <si>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</si>
  <si>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</si>
  <si>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</si>
  <si>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</si>
  <si>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</si>
  <si>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</si>
  <si>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</si>
  <si>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</si>
  <si>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</si>
  <si>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</si>
  <si>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</si>
  <si>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</si>
  <si>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</si>
  <si>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</si>
  <si>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</si>
  <si>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</si>
  <si>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</si>
  <si>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</si>
  <si>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</si>
  <si>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</si>
  <si>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</si>
  <si>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</si>
  <si>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</si>
  <si>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</si>
  <si>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</si>
  <si>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</si>
  <si>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</si>
  <si>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</si>
  <si>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</si>
  <si>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</si>
  <si>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</si>
  <si>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</si>
  <si>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</si>
  <si>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</si>
  <si>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</si>
  <si>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</si>
  <si>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</si>
  <si>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</si>
  <si>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</si>
  <si>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</si>
  <si>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</si>
  <si>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</si>
  <si>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</si>
  <si>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</si>
  <si>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</si>
  <si>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</si>
  <si>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</si>
  <si>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</si>
  <si>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</si>
  <si>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</si>
  <si>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</si>
  <si>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</si>
  <si>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</si>
  <si>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</si>
  <si>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</si>
  <si>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</si>
  <si>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</si>
  <si>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</si>
  <si>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</si>
  <si>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</si>
  <si>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</si>
  <si>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</si>
  <si>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</si>
  <si>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</si>
  <si>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</si>
  <si>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</si>
  <si>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</si>
  <si>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</si>
  <si>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</si>
  <si>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</si>
  <si>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</si>
  <si>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</si>
  <si>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</si>
  <si>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</si>
  <si>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</si>
  <si>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</si>
  <si>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</si>
  <si>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</si>
  <si>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</si>
  <si>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</si>
  <si>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</si>
  <si>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</si>
  <si>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</si>
  <si>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</si>
  <si>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</si>
  <si>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</si>
  <si>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</si>
  <si>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</si>
  <si>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</si>
  <si>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</si>
  <si>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</si>
  <si>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</si>
  <si>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</si>
  <si>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</si>
  <si>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</si>
  <si>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</si>
  <si>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</si>
  <si>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</si>
  <si>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</si>
  <si>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</si>
  <si>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</si>
  <si>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</si>
  <si>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</si>
  <si>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</si>
  <si>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</si>
  <si>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</si>
  <si>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</si>
  <si>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</si>
  <si>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</si>
  <si>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</si>
  <si>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</si>
  <si>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</si>
  <si>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</si>
  <si>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</si>
  <si>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</si>
  <si>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</si>
  <si>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</si>
  <si>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</si>
  <si>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</si>
  <si>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</si>
  <si>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</si>
  <si>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</si>
  <si>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</si>
  <si>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</si>
  <si>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</si>
  <si>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</si>
  <si>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</si>
  <si>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</si>
  <si>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</si>
  <si>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</si>
  <si>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</si>
  <si>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</si>
  <si>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</si>
  <si>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</si>
  <si>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</si>
  <si>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</si>
  <si>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</si>
  <si>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</si>
  <si>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</si>
  <si>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</si>
  <si>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</si>
  <si>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</si>
  <si>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</si>
  <si>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</si>
  <si>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</si>
  <si>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</si>
  <si>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</si>
  <si>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</si>
  <si>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</si>
  <si>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</si>
  <si>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</si>
  <si>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</si>
  <si>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</si>
  <si>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</si>
  <si>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</si>
  <si>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</si>
  <si>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</si>
  <si>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</si>
  <si>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</si>
  <si>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</si>
  <si>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</si>
  <si>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</si>
  <si>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</si>
  <si>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</si>
  <si>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</si>
  <si>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</si>
  <si>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</si>
  <si>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</si>
  <si>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</si>
  <si>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</si>
  <si>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</si>
  <si>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</si>
  <si>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</si>
  <si>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</si>
  <si>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</si>
  <si>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</si>
  <si>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</si>
  <si>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</si>
  <si>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</si>
  <si>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</si>
  <si>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</si>
  <si>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</si>
  <si>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</si>
  <si>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</si>
  <si>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</si>
  <si>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</si>
  <si>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</si>
  <si>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</si>
  <si>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</si>
  <si>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</si>
  <si>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</si>
  <si>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</si>
  <si>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</si>
  <si>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</si>
  <si>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</si>
  <si>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</si>
  <si>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</si>
  <si>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</si>
  <si>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</si>
  <si>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</si>
  <si>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</si>
  <si>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</si>
  <si>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</si>
  <si>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</si>
  <si>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</si>
  <si>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</si>
  <si>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</si>
  <si>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</si>
  <si>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</si>
  <si>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</si>
  <si>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</si>
  <si>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</si>
  <si>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</si>
  <si>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</si>
  <si>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</si>
  <si>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</si>
  <si>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</si>
  <si>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</si>
  <si>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</si>
  <si>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</si>
  <si>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</si>
  <si>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</si>
  <si>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</si>
  <si>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</si>
  <si>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</si>
  <si>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</si>
  <si>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</si>
  <si>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</si>
  <si>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</si>
  <si>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</si>
  <si>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</si>
  <si>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</si>
  <si>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</si>
  <si>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</si>
  <si>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</si>
  <si>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</si>
  <si>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</si>
  <si>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</si>
  <si>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</si>
  <si>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</si>
  <si>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</si>
  <si>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</si>
  <si>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</si>
  <si>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</si>
  <si>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</si>
  <si>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</si>
  <si>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</si>
  <si>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</si>
  <si>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</si>
  <si>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</si>
  <si>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</si>
  <si>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</si>
  <si>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</si>
  <si>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</si>
  <si>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</si>
  <si>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</si>
  <si>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</si>
  <si>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</si>
  <si>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</si>
  <si>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</si>
  <si>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</si>
  <si>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</si>
  <si>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</si>
  <si>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</si>
  <si>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</si>
  <si>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</si>
  <si>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</si>
  <si>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</si>
  <si>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</si>
  <si>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</si>
  <si>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</si>
  <si>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</si>
  <si>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</si>
  <si>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</si>
  <si>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</si>
  <si>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</si>
  <si>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</si>
  <si>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</si>
  <si>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</si>
  <si>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</si>
  <si>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</si>
  <si>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</si>
  <si>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</si>
  <si>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</si>
  <si>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</si>
  <si>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</si>
  <si>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</si>
  <si>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</si>
  <si>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</si>
  <si>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</si>
  <si>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</si>
  <si>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</si>
  <si>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</si>
  <si>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</si>
  <si>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</si>
  <si>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</si>
  <si>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</si>
  <si>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</si>
  <si>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</si>
  <si>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</si>
  <si>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</si>
  <si>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</si>
  <si>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</si>
  <si>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</si>
  <si>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</si>
  <si>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</si>
  <si>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</si>
  <si>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</si>
  <si>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</si>
  <si>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</si>
  <si>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</si>
  <si>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</si>
  <si>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</si>
  <si>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</si>
  <si>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</si>
  <si>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</si>
  <si>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</si>
  <si>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</si>
  <si>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</si>
  <si>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</si>
  <si>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</si>
  <si>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</si>
  <si>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</si>
  <si>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</si>
  <si>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</si>
  <si>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</si>
  <si>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</si>
  <si>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</si>
  <si>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</si>
  <si>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</si>
  <si>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</si>
  <si>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</si>
  <si>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</si>
  <si>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</si>
  <si>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</si>
  <si>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</si>
  <si>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</si>
  <si>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</si>
  <si>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</si>
  <si>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</si>
  <si>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</si>
  <si>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</si>
  <si>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</si>
  <si>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</si>
  <si>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</si>
  <si>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</si>
  <si>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</si>
  <si>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</si>
  <si>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</si>
  <si>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</si>
  <si>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</si>
  <si>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</si>
  <si>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</si>
  <si>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</si>
  <si>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</si>
  <si>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</si>
  <si>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</si>
  <si>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</si>
  <si>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</si>
  <si>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</si>
  <si>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</si>
  <si>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</si>
  <si>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</si>
  <si>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</si>
  <si>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</si>
  <si>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</si>
  <si>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</si>
  <si>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</si>
  <si>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</si>
  <si>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</si>
  <si>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</si>
  <si>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</si>
  <si>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</si>
  <si>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</si>
  <si>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</si>
  <si>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</si>
  <si>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</si>
  <si>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</si>
  <si>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</si>
  <si>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</si>
  <si>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</si>
  <si>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</si>
  <si>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</si>
  <si>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</si>
  <si>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</si>
  <si>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</si>
  <si>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</si>
  <si>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</si>
  <si>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</si>
  <si>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</si>
  <si>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</si>
  <si>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</si>
  <si>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</si>
  <si>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</si>
  <si>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</si>
  <si>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</si>
  <si>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</si>
  <si>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</si>
  <si>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</si>
  <si>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</si>
  <si>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</si>
  <si>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</si>
  <si>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</si>
  <si>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</si>
  <si>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</si>
  <si>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</si>
  <si>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</si>
  <si>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</si>
  <si>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</si>
  <si>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</si>
  <si>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</si>
  <si>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</si>
  <si>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</si>
  <si>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</si>
  <si>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</si>
  <si>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</si>
  <si>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</si>
  <si>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</si>
  <si>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</si>
  <si>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</si>
  <si>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</si>
  <si>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</si>
  <si>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</si>
  <si>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</si>
  <si>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</si>
  <si>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</si>
  <si>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</si>
  <si>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</si>
  <si>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</si>
  <si>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</si>
  <si>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</si>
  <si>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</si>
  <si>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</si>
  <si>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</si>
  <si>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</si>
  <si>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</si>
  <si>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</si>
  <si>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</si>
  <si>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</si>
  <si>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</si>
  <si>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</si>
  <si>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</si>
  <si>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</si>
  <si>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</si>
  <si>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</si>
  <si>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</si>
  <si>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</si>
  <si>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</si>
  <si>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</si>
  <si>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</si>
  <si>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</si>
  <si>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</si>
  <si>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</si>
  <si>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</si>
  <si>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</si>
  <si>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</si>
  <si>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</si>
  <si>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</si>
  <si>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</si>
  <si>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</si>
  <si>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</si>
  <si>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</si>
  <si>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</si>
  <si>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</si>
  <si>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</si>
  <si>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</si>
  <si>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</si>
  <si>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</si>
  <si>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</si>
  <si>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</si>
  <si>
    <t>-</t>
    <phoneticPr fontId="5"/>
  </si>
  <si>
    <t>-</t>
    <phoneticPr fontId="5"/>
  </si>
  <si>
    <t>-</t>
    <phoneticPr fontId="5"/>
  </si>
  <si>
    <t>-</t>
    <phoneticPr fontId="5"/>
  </si>
  <si>
    <t>-</t>
    <phoneticPr fontId="5"/>
  </si>
  <si>
    <t>文部科学省</t>
    <phoneticPr fontId="5"/>
  </si>
  <si>
    <t>平成１６年度</t>
  </si>
  <si>
    <t>終了予定なし</t>
  </si>
  <si>
    <t>国立研究開発法人海洋研究開発機構法第17条</t>
  </si>
  <si>
    <t>科学技術基本計画（平成２８年１月閣議決定）
海洋基本計画（平成３０年５月閣議決定）等</t>
  </si>
  <si>
    <t>国立研究開発法人海洋研究開発機構船舶建造費補助金</t>
  </si>
  <si>
    <t>独立行政法人通則法に基づく主務大臣による業務実績の評価結果のうち、全ての項目で標準評価以上の評価を受ける。</t>
  </si>
  <si>
    <t>標準評価（B）以上の評価を受けた項目件数。</t>
  </si>
  <si>
    <t>件</t>
  </si>
  <si>
    <t>「国立研究開発法人海洋研究開発機構の業務の実績に関する評価」</t>
  </si>
  <si>
    <t>百万円/件</t>
  </si>
  <si>
    <t>執行額/整備実施件数</t>
    <phoneticPr fontId="5"/>
  </si>
  <si>
    <t>100百万円/1件</t>
  </si>
  <si>
    <t>／　</t>
    <phoneticPr fontId="5"/>
  </si>
  <si>
    <t>　　/</t>
    <phoneticPr fontId="5"/>
  </si>
  <si>
    <t>／　　　　　　　　　　　　　　</t>
    <phoneticPr fontId="5"/>
  </si>
  <si>
    <t>国立研究開発法人海洋研究開発機構は、海洋分野の研究開発の推進にとって必要な人員・組織等を備えた国立研究開発法人であることから、その業務の着実な実施は海洋分野の研究開発の推進に繋がるものである。</t>
  </si>
  <si>
    <t>-</t>
    <phoneticPr fontId="5"/>
  </si>
  <si>
    <t>-</t>
    <phoneticPr fontId="5"/>
  </si>
  <si>
    <t>-</t>
    <phoneticPr fontId="5"/>
  </si>
  <si>
    <t>本事業は、民間企業等では高リスクのため維持・運用が不可能である高度な研究プラットフォームを適切に維持・運用しつつ、海洋地球科学の推進に向けて公益的な研究開発を行うとともに、大学・民間企業等の研究開発を支援するものであることから、国が実施する必要がある。</t>
  </si>
  <si>
    <t>本事業は、海洋基本法において定められた科学的知見の充実について、高度な研究プラットフォームを適切に維持・運用しつつ、海洋地球科学の推進に向けて公益的な研究開発を行うものであり、海洋科学技術の振興において根幹をなす取組として政策目的を達成するために必要かつ適切な事業であるといえる。</t>
  </si>
  <si>
    <t>補助金を交付する際は、事業経費の費目・使途の内容について厳正に確認し、事業目的に即した真に必要なものに限定する。</t>
  </si>
  <si>
    <t>322</t>
  </si>
  <si>
    <t>303</t>
  </si>
  <si>
    <t>318</t>
  </si>
  <si>
    <t>308</t>
  </si>
  <si>
    <t>305</t>
  </si>
  <si>
    <t>294</t>
  </si>
  <si>
    <t>○</t>
  </si>
  <si>
    <t>9　未来社会に向けた価値創出の取組と経済・社会的課題への対応</t>
    <phoneticPr fontId="5"/>
  </si>
  <si>
    <t>9-5 国家戦略上重要な基幹技術の推進</t>
    <phoneticPr fontId="5"/>
  </si>
  <si>
    <t>国立研究開発法人海洋研究開発機構船舶建造に必要な経費</t>
    <phoneticPr fontId="5"/>
  </si>
  <si>
    <t>研究開発局</t>
    <phoneticPr fontId="5"/>
  </si>
  <si>
    <t>海洋地球課</t>
    <phoneticPr fontId="5"/>
  </si>
  <si>
    <t>-</t>
    <phoneticPr fontId="5"/>
  </si>
  <si>
    <t>-</t>
    <phoneticPr fontId="5"/>
  </si>
  <si>
    <t>‐</t>
  </si>
  <si>
    <t>海洋地球課長
福井　俊英</t>
    <phoneticPr fontId="5"/>
  </si>
  <si>
    <t>-</t>
    <phoneticPr fontId="5"/>
  </si>
  <si>
    <t>当該年度執行額／船舶等の整備、機能向上　実施件数　　　　　　　　　　　　　</t>
    <phoneticPr fontId="5"/>
  </si>
  <si>
    <t>A.国立研究開発法人海洋研究開発機構</t>
    <rPh sb="2" eb="4">
      <t>コクリツ</t>
    </rPh>
    <rPh sb="4" eb="6">
      <t>ケンキュウ</t>
    </rPh>
    <rPh sb="6" eb="8">
      <t>カイハツ</t>
    </rPh>
    <rPh sb="8" eb="10">
      <t>ホウジン</t>
    </rPh>
    <rPh sb="10" eb="12">
      <t>カイヨウ</t>
    </rPh>
    <rPh sb="12" eb="14">
      <t>ケンキュウ</t>
    </rPh>
    <rPh sb="14" eb="16">
      <t>カイハツ</t>
    </rPh>
    <rPh sb="16" eb="18">
      <t>キコウ</t>
    </rPh>
    <phoneticPr fontId="5"/>
  </si>
  <si>
    <t>業務費</t>
    <rPh sb="0" eb="2">
      <t>ギョウム</t>
    </rPh>
    <rPh sb="2" eb="3">
      <t>ヒ</t>
    </rPh>
    <phoneticPr fontId="5"/>
  </si>
  <si>
    <t>業務遂行に必要な船舶の建造</t>
    <rPh sb="0" eb="2">
      <t>ギョウム</t>
    </rPh>
    <rPh sb="2" eb="4">
      <t>スイコウ</t>
    </rPh>
    <rPh sb="5" eb="7">
      <t>ヒツヨウ</t>
    </rPh>
    <rPh sb="8" eb="10">
      <t>センパク</t>
    </rPh>
    <rPh sb="11" eb="13">
      <t>ケンゾウ</t>
    </rPh>
    <phoneticPr fontId="5"/>
  </si>
  <si>
    <t>B.日本マントル・クエスト株式会社</t>
    <rPh sb="2" eb="4">
      <t>ニホン</t>
    </rPh>
    <rPh sb="13" eb="17">
      <t>カブシキガイシャ</t>
    </rPh>
    <phoneticPr fontId="5"/>
  </si>
  <si>
    <t>役務</t>
    <rPh sb="0" eb="2">
      <t>エキム</t>
    </rPh>
    <phoneticPr fontId="5"/>
  </si>
  <si>
    <t>地球深部探査船「ちきゅう」運用業務委託</t>
    <phoneticPr fontId="5"/>
  </si>
  <si>
    <t>国立研究開発法人海洋研究開発機構</t>
  </si>
  <si>
    <t>国立研究開発法人海洋研究開発機構の業務を遂行するために必要な船舶の建造業務</t>
    <rPh sb="30" eb="32">
      <t>センパク</t>
    </rPh>
    <rPh sb="33" eb="35">
      <t>ケンゾウ</t>
    </rPh>
    <phoneticPr fontId="5"/>
  </si>
  <si>
    <t>運営費交付金交付</t>
  </si>
  <si>
    <t>-</t>
    <phoneticPr fontId="5"/>
  </si>
  <si>
    <t>－</t>
    <phoneticPr fontId="5"/>
  </si>
  <si>
    <t>日本マントル・クエスト株式会社</t>
    <phoneticPr fontId="5"/>
  </si>
  <si>
    <t>海洋研究開発機構は第３期中期目標・中期計画に基づき、原則として一般競争入札等の競争性のある契約方式によることとし、随意契約によった場合は透明性を高めるためにその結果を公表している。
また、内部監査及び第三者によるチェックとして、契約審査委員会及び契約監視委員会によるチェックを実施しており、随時契約の改善に努めている。</t>
    <phoneticPr fontId="5"/>
  </si>
  <si>
    <t>有</t>
  </si>
  <si>
    <t>地球深部探査船「ちきゅう」運用業務委託、随意契約（その他）</t>
    <rPh sb="20" eb="24">
      <t>ズイイケイヤク</t>
    </rPh>
    <rPh sb="27" eb="28">
      <t>タ</t>
    </rPh>
    <phoneticPr fontId="5"/>
  </si>
  <si>
    <t>無</t>
  </si>
  <si>
    <t>海洋研究開発機構では、研究プラットフォームの利用に関し、その利用目的や成果の公表の有無等といった諸条件に応じ、受益者に対し応分の費用負担を求めている。</t>
    <phoneticPr fontId="5"/>
  </si>
  <si>
    <t>海洋研究開発機構の事業にとって必要性の高い設備の整備に用いるものであり、妥当である。</t>
    <phoneticPr fontId="5"/>
  </si>
  <si>
    <t>海洋研究開発機構は第３期中期目標・中期計画に基づき、原則として一般競争入札等の競争性のある契約方式によることとし、随意契約によった場合は透明性を高めるためにその結果を公表している。
また、内部監査及び第三者によるチェックとして、契約審査委員会及び契約監視委員会によるチェックを実施しており、随時契約の改善に努めている。</t>
    <phoneticPr fontId="5"/>
  </si>
  <si>
    <t>繰越となった理由は、洋上での掘削作業中に「ちきゅう」運航関連機器の異常昇温が確認され、その原因の特定と対策を踏まえ、機器の仕様検討を実施したことによる不測の期間を要したため等であり、妥当である。</t>
    <phoneticPr fontId="5"/>
  </si>
  <si>
    <t>海洋研究開発機構では、平成27年度より策定することとした調達等合理化計画に基づき、共同調達の推進などコスト削減や効率化に向けた工夫を行っている。</t>
    <phoneticPr fontId="5"/>
  </si>
  <si>
    <t>独立行政法人通則法（平成11年法律第103号）に基づき業務実績評価を行った結果、中長期目標等に照らし、海洋研究開発機構の活動による成果、取組等について諸事情を踏まえて総合的に勘案した結果、「研究開発成果の最大化」に向けて成果の創出や将来的な成果の創出の期待等が認められ、着実な業務運営がなされているものと判断した。</t>
    <phoneticPr fontId="5"/>
  </si>
  <si>
    <t>年度計画や前年度実績、予算額等に応じてそれぞれ設定した見込みに対し、例年十分な活動実績を積み上げている。</t>
    <phoneticPr fontId="5"/>
  </si>
  <si>
    <t>整備された設備は海洋研究開発機構における研究開発を実施するために十分に活用されている。</t>
    <phoneticPr fontId="5"/>
  </si>
  <si>
    <t>随意契約については機構内に設置した審査チームによる審査を実施し、更に随意契約限度額以上の契約については、契約監視委員会委員長による事前意見聴取を実施した。また、概算金額が3,000万円以上の契約については、「契約審査委員会」において、随意契約の妥当性について事前に審査を行い、更に、契約締結後には、随意契約限度額以上の契約について、「契約監視委員会」による事後点検を実施した。機構では平成27年度から毎年「調達等合理化計画」を策定し、コスト削減や効率化に向けた取組を行っている。</t>
    <phoneticPr fontId="5"/>
  </si>
  <si>
    <t>調達等合理化計画に基づく取組の状況等について、独立行政法人通則法（平成11年法律第103号）に基づく業務実績評価等を通じて検証等を行う。</t>
    <phoneticPr fontId="5"/>
  </si>
  <si>
    <t>0</t>
    <phoneticPr fontId="5"/>
  </si>
  <si>
    <t>3,263百万円/1件</t>
    <rPh sb="5" eb="8">
      <t>ヒャクマンエン</t>
    </rPh>
    <rPh sb="10" eb="11">
      <t>ケン</t>
    </rPh>
    <phoneticPr fontId="5"/>
  </si>
  <si>
    <t>船舶等の整備、機能向上　実施件数</t>
    <phoneticPr fontId="5"/>
  </si>
  <si>
    <t>289</t>
    <phoneticPr fontId="5"/>
  </si>
  <si>
    <t>「新しい日本のための優先課題推進枠」2,582
※金額は単位未満四捨五入して記載していることから、合計が一致しない場合がある</t>
    <rPh sb="1" eb="2">
      <t>アタラ</t>
    </rPh>
    <rPh sb="4" eb="6">
      <t>ニホン</t>
    </rPh>
    <rPh sb="10" eb="12">
      <t>ユウセン</t>
    </rPh>
    <rPh sb="12" eb="14">
      <t>カダイ</t>
    </rPh>
    <rPh sb="14" eb="16">
      <t>スイシン</t>
    </rPh>
    <rPh sb="16" eb="17">
      <t>ワク</t>
    </rPh>
    <phoneticPr fontId="5"/>
  </si>
  <si>
    <t>平和と福祉の理念に基づき、海洋に関する基盤的研究開発、海洋に関する学術研究に関する協力等の業務を総合的に行うことにより、海洋科学技術の水準の向上を図るとともに、学術研究の発展に資するため、国立研究開発法人海洋研究開発機構の所有する船舶の建造促進を図ることを目的とする。</t>
    <phoneticPr fontId="5"/>
  </si>
  <si>
    <t>機構の業務を遂行するために必要な船舶の建造業務として、海洋に関する研究開発、海洋に関する学術研究に関する協力等の業務を総合的に行うため、船舶の建造や整備、機能向上を実施する。（補助率100%）</t>
    <phoneticPr fontId="5"/>
  </si>
  <si>
    <t>外部有識者による点検対象外</t>
    <phoneticPr fontId="5"/>
  </si>
  <si>
    <t>１．事業評価の観点：この事業は海洋に関する基盤的研究開発、海洋に関する学術研究に関する協力等の業務を総合的に行うことにより、海洋科学技術の水準の向上を図るとともに、学術研究の発展に資するため、国立研究開発法人海洋研究開発機構の所有する船舶の建造促進に必要な経費を交付するものであり、契約の競争性・公平性・透明性の確保の観点から検証を行った。
２．所見：この事業は随意契約によった場合はその結果の公表、契約審査委員会及び契約監視委員会によるチェックの実施など様々な取組を行っている点などは評価できるが、一部の契約において、一者応札・一者応募となっているものが見受けられるため、引き続き競争参加条件の見直しなど、より一層の契約の競争性の向上を図るべきである。</t>
    <phoneticPr fontId="5"/>
  </si>
  <si>
    <t>執行等改善</t>
  </si>
  <si>
    <t>契約審査委員会による事前審査、外部委員で構成されている契約監視委員会による事後点検、内部監査によるチェック、調達等合理化計画の策定、競争参加条件の見直し等、一者応札・一者応募の改善に向けた取組みを引き続き実施することで、より一層の契約の競争性の向上を図る。
本事業の実施に当たっては、引き続き事業の進捗を適切に管理し、計画的、効率的に予算執行を実施することで、高い成果の創出を目指しながらコストの縮減を図るよう努めることとする。</t>
    <phoneticPr fontId="5"/>
  </si>
  <si>
    <t>海洋基本法において、国は海洋に関する施策を総合的に実施することとされており、また、海洋に関する科学的知見の充実が図られなければならないこととされている。本事業は、海洋科学技術の水準の向上を図るとともに、学術研究の発展に資することを目的とすることで、このように法律に根拠を有する国民や社会のニーズに対し応えるものである。</t>
    <rPh sb="56" eb="57">
      <t>ハカ</t>
    </rPh>
    <phoneticPr fontId="5"/>
  </si>
  <si>
    <t>海洋基本法において、国は海洋に関する施策を総合的に実施することとされており、また、海洋に関する科学的知見の充実が図られなければならないこととされている。そのために必要となる高度な研究プラットフォームを適切に維持・運用し、海洋地球科学の推進に向けた公益的な研究開発を着実に実施していくうえでは、そのための人員・組織・ノウハウ等を備えた主体である海洋研究開発機構にこれらを実施させることが最も適切な事業実施形態である。</t>
    <rPh sb="56" eb="57">
      <t>ハカ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</si>
</sst>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21</xdr:col>
      <xdr:colOff>38100</xdr:colOff>
      <xdr:row>741</xdr:row>
      <xdr:rowOff>215900</xdr:rowOff>
    </xdr:from>
    <xdr:to>
      <xdr:col>35</xdr:col>
      <xdr:colOff>134698</xdr:colOff>
      <xdr:row>756</xdr:row>
      <xdr:rowOff>356572</xdr:rowOff>
    </xdr:to>
    <xdr:grpSp>
      <xdr:nvGrpSpPr>
        <xdr:cNvPr id="3" name="グループ化 2"/>
        <xdr:cNvGrpSpPr/>
      </xdr:nvGrpSpPr>
      <xdr:grpSpPr>
        <a:xfrm>
          <a:off x="4305300" y="49847500"/>
          <a:ext cx="2941398" cy="5474672"/>
          <a:chOff x="4305300" y="49847500"/>
          <a:chExt cx="2941398" cy="5474672"/>
        </a:xfrm>
      </xdr:grpSpPr>
      <xdr:pic>
        <xdr:nvPicPr>
          <xdr:cNvPr id="6" name="図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305300" y="49847500"/>
            <a:ext cx="2941398" cy="5474672"/>
          </a:xfrm>
          <a:prstGeom prst="rect">
            <a:avLst/>
          </a:prstGeom>
        </xdr:spPr>
      </xdr:pic>
      <xdr:sp macro="" textlink="">
        <xdr:nvSpPr>
          <xdr:cNvPr id="5" name="正方形/長方形 4">
            <a:extLst>
              <a:ext uri="{FF2B5EF4-FFF2-40B4-BE49-F238E27FC236}">
                <a16:creationId xmlns:a16="http://schemas.microsoft.com/office/drawing/2014/main" id="{00000000-0008-0000-0000-000003000000}"/>
              </a:ext>
            </a:extLst>
          </xdr:cNvPr>
          <xdr:cNvSpPr/>
        </xdr:nvSpPr>
        <xdr:spPr>
          <a:xfrm>
            <a:off x="4724400" y="50241200"/>
            <a:ext cx="2054906" cy="75836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700">
                <a:solidFill>
                  <a:schemeClr val="tx1"/>
                </a:solidFill>
              </a:rPr>
              <a:t>国立研究開発法人海洋研究開発機構の業務の</a:t>
            </a:r>
            <a:endParaRPr kumimoji="1" lang="en-US" altLang="ja-JP" sz="700">
              <a:solidFill>
                <a:schemeClr val="tx1"/>
              </a:solidFill>
            </a:endParaRPr>
          </a:p>
          <a:p>
            <a:pPr algn="ctr"/>
            <a:r>
              <a:rPr kumimoji="1" lang="ja-JP" altLang="en-US" sz="700">
                <a:solidFill>
                  <a:schemeClr val="tx1"/>
                </a:solidFill>
              </a:rPr>
              <a:t>遂行に必要な船舶の建造業務の</a:t>
            </a:r>
            <a:endParaRPr kumimoji="1" lang="en-US" altLang="ja-JP" sz="700">
              <a:solidFill>
                <a:schemeClr val="tx1"/>
              </a:solidFill>
            </a:endParaRPr>
          </a:p>
          <a:p>
            <a:pPr algn="ctr"/>
            <a:r>
              <a:rPr kumimoji="1" lang="ja-JP" altLang="en-US" sz="700">
                <a:solidFill>
                  <a:schemeClr val="tx1"/>
                </a:solidFill>
              </a:rPr>
              <a:t>財源に充てるために必要な金額を交付</a:t>
            </a:r>
            <a:endParaRPr kumimoji="1" lang="en-US" altLang="ja-JP" sz="700">
              <a:solidFill>
                <a:schemeClr val="tx1"/>
              </a:solidFill>
            </a:endParaRPr>
          </a:p>
          <a:p>
            <a:pPr algn="l"/>
            <a:endParaRPr kumimoji="1" lang="ja-JP" altLang="en-US" sz="700">
              <a:solidFill>
                <a:schemeClr val="tx1"/>
              </a:solidFill>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C000"/>
    <pageSetUpPr fitToPage="1"/>
  </sheetPr>
  <dimension ref="A1:BH1131"/>
  <sheetViews>
    <sheetView tabSelected="1" view="pageBreakPreview" topLeftCell="A791" zoomScale="75" zoomScaleNormal="75" zoomScaleSheetLayoutView="75" zoomScalePageLayoutView="85" workbookViewId="0">
      <selection activeCell="AR868" sqref="AR86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283</v>
      </c>
      <c r="AT2" s="220"/>
      <c r="AU2" s="220"/>
      <c r="AV2" s="52" t="str">
        <f>IF(AW2="", "", "-")</f>
        <v/>
      </c>
      <c r="AW2" s="397"/>
      <c r="AX2" s="397"/>
    </row>
    <row r="3" spans="1:50" ht="21" customHeight="1" thickBot="1" x14ac:dyDescent="0.2">
      <c r="A3" s="523" t="s">
        <v>539</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573</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605</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606</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574</v>
      </c>
      <c r="H5" s="559"/>
      <c r="I5" s="559"/>
      <c r="J5" s="559"/>
      <c r="K5" s="559"/>
      <c r="L5" s="559"/>
      <c r="M5" s="560" t="s">
        <v>66</v>
      </c>
      <c r="N5" s="561"/>
      <c r="O5" s="561"/>
      <c r="P5" s="561"/>
      <c r="Q5" s="561"/>
      <c r="R5" s="562"/>
      <c r="S5" s="563" t="s">
        <v>575</v>
      </c>
      <c r="T5" s="559"/>
      <c r="U5" s="559"/>
      <c r="V5" s="559"/>
      <c r="W5" s="559"/>
      <c r="X5" s="564"/>
      <c r="Y5" s="714" t="s">
        <v>3</v>
      </c>
      <c r="Z5" s="715"/>
      <c r="AA5" s="715"/>
      <c r="AB5" s="715"/>
      <c r="AC5" s="715"/>
      <c r="AD5" s="716"/>
      <c r="AE5" s="717" t="s">
        <v>607</v>
      </c>
      <c r="AF5" s="717"/>
      <c r="AG5" s="717"/>
      <c r="AH5" s="717"/>
      <c r="AI5" s="717"/>
      <c r="AJ5" s="717"/>
      <c r="AK5" s="717"/>
      <c r="AL5" s="717"/>
      <c r="AM5" s="717"/>
      <c r="AN5" s="717"/>
      <c r="AO5" s="717"/>
      <c r="AP5" s="718"/>
      <c r="AQ5" s="719" t="s">
        <v>611</v>
      </c>
      <c r="AR5" s="720"/>
      <c r="AS5" s="720"/>
      <c r="AT5" s="720"/>
      <c r="AU5" s="720"/>
      <c r="AV5" s="720"/>
      <c r="AW5" s="720"/>
      <c r="AX5" s="721"/>
    </row>
    <row r="6" spans="1:50" ht="39" customHeight="1" x14ac:dyDescent="0.15">
      <c r="A6" s="724" t="s">
        <v>4</v>
      </c>
      <c r="B6" s="725"/>
      <c r="C6" s="725"/>
      <c r="D6" s="725"/>
      <c r="E6" s="725"/>
      <c r="F6" s="725"/>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6" t="s">
        <v>22</v>
      </c>
      <c r="B7" s="827"/>
      <c r="C7" s="827"/>
      <c r="D7" s="827"/>
      <c r="E7" s="827"/>
      <c r="F7" s="828"/>
      <c r="G7" s="829" t="s">
        <v>576</v>
      </c>
      <c r="H7" s="830"/>
      <c r="I7" s="830"/>
      <c r="J7" s="830"/>
      <c r="K7" s="830"/>
      <c r="L7" s="830"/>
      <c r="M7" s="830"/>
      <c r="N7" s="830"/>
      <c r="O7" s="830"/>
      <c r="P7" s="830"/>
      <c r="Q7" s="830"/>
      <c r="R7" s="830"/>
      <c r="S7" s="830"/>
      <c r="T7" s="830"/>
      <c r="U7" s="830"/>
      <c r="V7" s="830"/>
      <c r="W7" s="830"/>
      <c r="X7" s="831"/>
      <c r="Y7" s="395" t="s">
        <v>511</v>
      </c>
      <c r="Z7" s="296"/>
      <c r="AA7" s="296"/>
      <c r="AB7" s="296"/>
      <c r="AC7" s="296"/>
      <c r="AD7" s="396"/>
      <c r="AE7" s="383" t="s">
        <v>577</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6" t="s">
        <v>378</v>
      </c>
      <c r="B8" s="827"/>
      <c r="C8" s="827"/>
      <c r="D8" s="827"/>
      <c r="E8" s="827"/>
      <c r="F8" s="828"/>
      <c r="G8" s="223" t="str">
        <f>入力規則等!A28</f>
        <v>海洋政策、科学技術・イノベーション</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文教及び科学振興</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2" t="s">
        <v>645</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646</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補助</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530</v>
      </c>
      <c r="Q12" s="298"/>
      <c r="R12" s="298"/>
      <c r="S12" s="298"/>
      <c r="T12" s="298"/>
      <c r="U12" s="298"/>
      <c r="V12" s="299"/>
      <c r="W12" s="303" t="s">
        <v>527</v>
      </c>
      <c r="X12" s="298"/>
      <c r="Y12" s="298"/>
      <c r="Z12" s="298"/>
      <c r="AA12" s="298"/>
      <c r="AB12" s="298"/>
      <c r="AC12" s="299"/>
      <c r="AD12" s="303" t="s">
        <v>522</v>
      </c>
      <c r="AE12" s="298"/>
      <c r="AF12" s="298"/>
      <c r="AG12" s="298"/>
      <c r="AH12" s="298"/>
      <c r="AI12" s="298"/>
      <c r="AJ12" s="299"/>
      <c r="AK12" s="303" t="s">
        <v>515</v>
      </c>
      <c r="AL12" s="298"/>
      <c r="AM12" s="298"/>
      <c r="AN12" s="298"/>
      <c r="AO12" s="298"/>
      <c r="AP12" s="298"/>
      <c r="AQ12" s="299"/>
      <c r="AR12" s="303" t="s">
        <v>513</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t="s">
        <v>567</v>
      </c>
      <c r="Q13" s="109"/>
      <c r="R13" s="109"/>
      <c r="S13" s="109"/>
      <c r="T13" s="109"/>
      <c r="U13" s="109"/>
      <c r="V13" s="110"/>
      <c r="W13" s="108" t="s">
        <v>567</v>
      </c>
      <c r="X13" s="109"/>
      <c r="Y13" s="109"/>
      <c r="Z13" s="109"/>
      <c r="AA13" s="109"/>
      <c r="AB13" s="109"/>
      <c r="AC13" s="110"/>
      <c r="AD13" s="108" t="s">
        <v>608</v>
      </c>
      <c r="AE13" s="109"/>
      <c r="AF13" s="109"/>
      <c r="AG13" s="109"/>
      <c r="AH13" s="109"/>
      <c r="AI13" s="109"/>
      <c r="AJ13" s="110"/>
      <c r="AK13" s="108" t="s">
        <v>567</v>
      </c>
      <c r="AL13" s="109"/>
      <c r="AM13" s="109"/>
      <c r="AN13" s="109"/>
      <c r="AO13" s="109"/>
      <c r="AP13" s="109"/>
      <c r="AQ13" s="110"/>
      <c r="AR13" s="105">
        <v>2582</v>
      </c>
      <c r="AS13" s="106"/>
      <c r="AT13" s="106"/>
      <c r="AU13" s="106"/>
      <c r="AV13" s="106"/>
      <c r="AW13" s="106"/>
      <c r="AX13" s="394"/>
    </row>
    <row r="14" spans="1:50" ht="21" customHeight="1" x14ac:dyDescent="0.15">
      <c r="A14" s="142"/>
      <c r="B14" s="143"/>
      <c r="C14" s="143"/>
      <c r="D14" s="143"/>
      <c r="E14" s="143"/>
      <c r="F14" s="144"/>
      <c r="G14" s="744"/>
      <c r="H14" s="745"/>
      <c r="I14" s="575" t="s">
        <v>8</v>
      </c>
      <c r="J14" s="629"/>
      <c r="K14" s="629"/>
      <c r="L14" s="629"/>
      <c r="M14" s="629"/>
      <c r="N14" s="629"/>
      <c r="O14" s="630"/>
      <c r="P14" s="108" t="s">
        <v>567</v>
      </c>
      <c r="Q14" s="109"/>
      <c r="R14" s="109"/>
      <c r="S14" s="109"/>
      <c r="T14" s="109"/>
      <c r="U14" s="109"/>
      <c r="V14" s="110"/>
      <c r="W14" s="108" t="s">
        <v>567</v>
      </c>
      <c r="X14" s="109"/>
      <c r="Y14" s="109"/>
      <c r="Z14" s="109"/>
      <c r="AA14" s="109"/>
      <c r="AB14" s="109"/>
      <c r="AC14" s="110"/>
      <c r="AD14" s="108">
        <v>3263.4</v>
      </c>
      <c r="AE14" s="109"/>
      <c r="AF14" s="109"/>
      <c r="AG14" s="109"/>
      <c r="AH14" s="109"/>
      <c r="AI14" s="109"/>
      <c r="AJ14" s="110"/>
      <c r="AK14" s="108">
        <v>0</v>
      </c>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v>100</v>
      </c>
      <c r="Q15" s="109"/>
      <c r="R15" s="109"/>
      <c r="S15" s="109"/>
      <c r="T15" s="109"/>
      <c r="U15" s="109"/>
      <c r="V15" s="110"/>
      <c r="W15" s="108" t="s">
        <v>567</v>
      </c>
      <c r="X15" s="109"/>
      <c r="Y15" s="109"/>
      <c r="Z15" s="109"/>
      <c r="AA15" s="109"/>
      <c r="AB15" s="109"/>
      <c r="AC15" s="110"/>
      <c r="AD15" s="108" t="s">
        <v>567</v>
      </c>
      <c r="AE15" s="109"/>
      <c r="AF15" s="109"/>
      <c r="AG15" s="109"/>
      <c r="AH15" s="109"/>
      <c r="AI15" s="109"/>
      <c r="AJ15" s="110"/>
      <c r="AK15" s="108">
        <v>3263.4</v>
      </c>
      <c r="AL15" s="109"/>
      <c r="AM15" s="109"/>
      <c r="AN15" s="109"/>
      <c r="AO15" s="109"/>
      <c r="AP15" s="109"/>
      <c r="AQ15" s="110"/>
      <c r="AR15" s="108"/>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t="s">
        <v>567</v>
      </c>
      <c r="Q16" s="109"/>
      <c r="R16" s="109"/>
      <c r="S16" s="109"/>
      <c r="T16" s="109"/>
      <c r="U16" s="109"/>
      <c r="V16" s="110"/>
      <c r="W16" s="108" t="s">
        <v>567</v>
      </c>
      <c r="X16" s="109"/>
      <c r="Y16" s="109"/>
      <c r="Z16" s="109"/>
      <c r="AA16" s="109"/>
      <c r="AB16" s="109"/>
      <c r="AC16" s="110"/>
      <c r="AD16" s="108">
        <v>-3263.4</v>
      </c>
      <c r="AE16" s="109"/>
      <c r="AF16" s="109"/>
      <c r="AG16" s="109"/>
      <c r="AH16" s="109"/>
      <c r="AI16" s="109"/>
      <c r="AJ16" s="110"/>
      <c r="AK16" s="108" t="s">
        <v>612</v>
      </c>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t="s">
        <v>567</v>
      </c>
      <c r="Q17" s="109"/>
      <c r="R17" s="109"/>
      <c r="S17" s="109"/>
      <c r="T17" s="109"/>
      <c r="U17" s="109"/>
      <c r="V17" s="110"/>
      <c r="W17" s="108" t="s">
        <v>567</v>
      </c>
      <c r="X17" s="109"/>
      <c r="Y17" s="109"/>
      <c r="Z17" s="109"/>
      <c r="AA17" s="109"/>
      <c r="AB17" s="109"/>
      <c r="AC17" s="110"/>
      <c r="AD17" s="108" t="s">
        <v>567</v>
      </c>
      <c r="AE17" s="109"/>
      <c r="AF17" s="109"/>
      <c r="AG17" s="109"/>
      <c r="AH17" s="109"/>
      <c r="AI17" s="109"/>
      <c r="AJ17" s="110"/>
      <c r="AK17" s="108" t="s">
        <v>612</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6"/>
      <c r="H18" s="747"/>
      <c r="I18" s="734" t="s">
        <v>20</v>
      </c>
      <c r="J18" s="735"/>
      <c r="K18" s="735"/>
      <c r="L18" s="735"/>
      <c r="M18" s="735"/>
      <c r="N18" s="735"/>
      <c r="O18" s="736"/>
      <c r="P18" s="114">
        <f>SUM(P13:V17)</f>
        <v>100</v>
      </c>
      <c r="Q18" s="115"/>
      <c r="R18" s="115"/>
      <c r="S18" s="115"/>
      <c r="T18" s="115"/>
      <c r="U18" s="115"/>
      <c r="V18" s="116"/>
      <c r="W18" s="114">
        <f>SUM(W13:AC17)</f>
        <v>0</v>
      </c>
      <c r="X18" s="115"/>
      <c r="Y18" s="115"/>
      <c r="Z18" s="115"/>
      <c r="AA18" s="115"/>
      <c r="AB18" s="115"/>
      <c r="AC18" s="116"/>
      <c r="AD18" s="114">
        <f>SUM(AD13:AJ17)</f>
        <v>0</v>
      </c>
      <c r="AE18" s="115"/>
      <c r="AF18" s="115"/>
      <c r="AG18" s="115"/>
      <c r="AH18" s="115"/>
      <c r="AI18" s="115"/>
      <c r="AJ18" s="116"/>
      <c r="AK18" s="114">
        <f>SUM(AK13:AQ17)</f>
        <v>3263.4</v>
      </c>
      <c r="AL18" s="115"/>
      <c r="AM18" s="115"/>
      <c r="AN18" s="115"/>
      <c r="AO18" s="115"/>
      <c r="AP18" s="115"/>
      <c r="AQ18" s="116"/>
      <c r="AR18" s="114">
        <f>SUM(AR13:AX17)</f>
        <v>2582</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0</v>
      </c>
      <c r="Q19" s="109"/>
      <c r="R19" s="109"/>
      <c r="S19" s="109"/>
      <c r="T19" s="109"/>
      <c r="U19" s="109"/>
      <c r="V19" s="110"/>
      <c r="W19" s="108">
        <v>0</v>
      </c>
      <c r="X19" s="109"/>
      <c r="Y19" s="109"/>
      <c r="Z19" s="109"/>
      <c r="AA19" s="109"/>
      <c r="AB19" s="109"/>
      <c r="AC19" s="110"/>
      <c r="AD19" s="108">
        <v>0</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0</v>
      </c>
      <c r="Q20" s="539"/>
      <c r="R20" s="539"/>
      <c r="S20" s="539"/>
      <c r="T20" s="539"/>
      <c r="U20" s="539"/>
      <c r="V20" s="539"/>
      <c r="W20" s="539" t="str">
        <f t="shared" ref="W20" si="0">IF(W18=0, "-", SUM(W19)/W18)</f>
        <v>-</v>
      </c>
      <c r="X20" s="539"/>
      <c r="Y20" s="539"/>
      <c r="Z20" s="539"/>
      <c r="AA20" s="539"/>
      <c r="AB20" s="539"/>
      <c r="AC20" s="539"/>
      <c r="AD20" s="539" t="str">
        <f t="shared" ref="AD20" si="1">IF(AD18=0, "-", SUM(AD19)/AD18)</f>
        <v>-</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6" t="s">
        <v>478</v>
      </c>
      <c r="H21" s="927"/>
      <c r="I21" s="927"/>
      <c r="J21" s="927"/>
      <c r="K21" s="927"/>
      <c r="L21" s="927"/>
      <c r="M21" s="927"/>
      <c r="N21" s="927"/>
      <c r="O21" s="927"/>
      <c r="P21" s="539" t="str">
        <f>IF(P19=0, "-", SUM(P19)/SUM(P13,P14))</f>
        <v>-</v>
      </c>
      <c r="Q21" s="539"/>
      <c r="R21" s="539"/>
      <c r="S21" s="539"/>
      <c r="T21" s="539"/>
      <c r="U21" s="539"/>
      <c r="V21" s="539"/>
      <c r="W21" s="539" t="str">
        <f t="shared" ref="W21" si="2">IF(W19=0, "-", SUM(W19)/SUM(W13,W14))</f>
        <v>-</v>
      </c>
      <c r="X21" s="539"/>
      <c r="Y21" s="539"/>
      <c r="Z21" s="539"/>
      <c r="AA21" s="539"/>
      <c r="AB21" s="539"/>
      <c r="AC21" s="539"/>
      <c r="AD21" s="539" t="str">
        <f t="shared" ref="AD21" si="3">IF(AD19=0, "-", SUM(AD19)/SUM(AD13,AD14))</f>
        <v>-</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555</v>
      </c>
      <c r="B22" s="199"/>
      <c r="C22" s="199"/>
      <c r="D22" s="199"/>
      <c r="E22" s="199"/>
      <c r="F22" s="200"/>
      <c r="G22" s="183" t="s">
        <v>457</v>
      </c>
      <c r="H22" s="184"/>
      <c r="I22" s="184"/>
      <c r="J22" s="184"/>
      <c r="K22" s="184"/>
      <c r="L22" s="184"/>
      <c r="M22" s="184"/>
      <c r="N22" s="184"/>
      <c r="O22" s="185"/>
      <c r="P22" s="207" t="s">
        <v>516</v>
      </c>
      <c r="Q22" s="184"/>
      <c r="R22" s="184"/>
      <c r="S22" s="184"/>
      <c r="T22" s="184"/>
      <c r="U22" s="184"/>
      <c r="V22" s="185"/>
      <c r="W22" s="207" t="s">
        <v>512</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49.5" customHeight="1" x14ac:dyDescent="0.15">
      <c r="A23" s="201"/>
      <c r="B23" s="202"/>
      <c r="C23" s="202"/>
      <c r="D23" s="202"/>
      <c r="E23" s="202"/>
      <c r="F23" s="203"/>
      <c r="G23" s="186" t="s">
        <v>578</v>
      </c>
      <c r="H23" s="187"/>
      <c r="I23" s="187"/>
      <c r="J23" s="187"/>
      <c r="K23" s="187"/>
      <c r="L23" s="187"/>
      <c r="M23" s="187"/>
      <c r="N23" s="187"/>
      <c r="O23" s="188"/>
      <c r="P23" s="105">
        <v>0</v>
      </c>
      <c r="Q23" s="106"/>
      <c r="R23" s="106"/>
      <c r="S23" s="106"/>
      <c r="T23" s="106"/>
      <c r="U23" s="106"/>
      <c r="V23" s="107"/>
      <c r="W23" s="105">
        <v>2582</v>
      </c>
      <c r="X23" s="106"/>
      <c r="Y23" s="106"/>
      <c r="Z23" s="106"/>
      <c r="AA23" s="106"/>
      <c r="AB23" s="106"/>
      <c r="AC23" s="107"/>
      <c r="AD23" s="209" t="s">
        <v>644</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t="e">
        <f>P29-SUM(P23:P27)</f>
        <v>#VALUE!</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t="str">
        <f>AK13</f>
        <v>-</v>
      </c>
      <c r="Q29" s="109"/>
      <c r="R29" s="109"/>
      <c r="S29" s="109"/>
      <c r="T29" s="109"/>
      <c r="U29" s="109"/>
      <c r="V29" s="110"/>
      <c r="W29" s="227">
        <f>AR13</f>
        <v>2582</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531</v>
      </c>
      <c r="AF30" s="387"/>
      <c r="AG30" s="387"/>
      <c r="AH30" s="388"/>
      <c r="AI30" s="386" t="s">
        <v>528</v>
      </c>
      <c r="AJ30" s="387"/>
      <c r="AK30" s="387"/>
      <c r="AL30" s="388"/>
      <c r="AM30" s="389" t="s">
        <v>523</v>
      </c>
      <c r="AN30" s="389"/>
      <c r="AO30" s="389"/>
      <c r="AP30" s="386"/>
      <c r="AQ30" s="638" t="s">
        <v>354</v>
      </c>
      <c r="AR30" s="639"/>
      <c r="AS30" s="639"/>
      <c r="AT30" s="640"/>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v>31</v>
      </c>
      <c r="AR31" s="136"/>
      <c r="AS31" s="137" t="s">
        <v>355</v>
      </c>
      <c r="AT31" s="172"/>
      <c r="AU31" s="271" t="s">
        <v>567</v>
      </c>
      <c r="AV31" s="271"/>
      <c r="AW31" s="379" t="s">
        <v>300</v>
      </c>
      <c r="AX31" s="380"/>
    </row>
    <row r="32" spans="1:50" ht="33" customHeight="1" x14ac:dyDescent="0.15">
      <c r="A32" s="515"/>
      <c r="B32" s="513"/>
      <c r="C32" s="513"/>
      <c r="D32" s="513"/>
      <c r="E32" s="513"/>
      <c r="F32" s="514"/>
      <c r="G32" s="540" t="s">
        <v>579</v>
      </c>
      <c r="H32" s="541"/>
      <c r="I32" s="541"/>
      <c r="J32" s="541"/>
      <c r="K32" s="541"/>
      <c r="L32" s="541"/>
      <c r="M32" s="541"/>
      <c r="N32" s="541"/>
      <c r="O32" s="542"/>
      <c r="P32" s="161" t="s">
        <v>580</v>
      </c>
      <c r="Q32" s="161"/>
      <c r="R32" s="161"/>
      <c r="S32" s="161"/>
      <c r="T32" s="161"/>
      <c r="U32" s="161"/>
      <c r="V32" s="161"/>
      <c r="W32" s="161"/>
      <c r="X32" s="231"/>
      <c r="Y32" s="338" t="s">
        <v>12</v>
      </c>
      <c r="Z32" s="549"/>
      <c r="AA32" s="550"/>
      <c r="AB32" s="551" t="s">
        <v>581</v>
      </c>
      <c r="AC32" s="551"/>
      <c r="AD32" s="551"/>
      <c r="AE32" s="364">
        <v>31</v>
      </c>
      <c r="AF32" s="365"/>
      <c r="AG32" s="365"/>
      <c r="AH32" s="365"/>
      <c r="AI32" s="364">
        <v>24</v>
      </c>
      <c r="AJ32" s="365"/>
      <c r="AK32" s="365"/>
      <c r="AL32" s="365"/>
      <c r="AM32" s="364" t="s">
        <v>609</v>
      </c>
      <c r="AN32" s="365"/>
      <c r="AO32" s="365"/>
      <c r="AP32" s="365"/>
      <c r="AQ32" s="111" t="s">
        <v>567</v>
      </c>
      <c r="AR32" s="112"/>
      <c r="AS32" s="112"/>
      <c r="AT32" s="113"/>
      <c r="AU32" s="365" t="s">
        <v>567</v>
      </c>
      <c r="AV32" s="365"/>
      <c r="AW32" s="365"/>
      <c r="AX32" s="367"/>
    </row>
    <row r="33" spans="1:50" ht="33"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581</v>
      </c>
      <c r="AC33" s="522"/>
      <c r="AD33" s="522"/>
      <c r="AE33" s="364">
        <v>32</v>
      </c>
      <c r="AF33" s="365"/>
      <c r="AG33" s="365"/>
      <c r="AH33" s="365"/>
      <c r="AI33" s="364">
        <v>26</v>
      </c>
      <c r="AJ33" s="365"/>
      <c r="AK33" s="365"/>
      <c r="AL33" s="365"/>
      <c r="AM33" s="364">
        <v>26</v>
      </c>
      <c r="AN33" s="365"/>
      <c r="AO33" s="365"/>
      <c r="AP33" s="365"/>
      <c r="AQ33" s="111">
        <v>26</v>
      </c>
      <c r="AR33" s="112"/>
      <c r="AS33" s="112"/>
      <c r="AT33" s="113"/>
      <c r="AU33" s="365" t="s">
        <v>567</v>
      </c>
      <c r="AV33" s="365"/>
      <c r="AW33" s="365"/>
      <c r="AX33" s="367"/>
    </row>
    <row r="34" spans="1:50" ht="33"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v>97</v>
      </c>
      <c r="AF34" s="365"/>
      <c r="AG34" s="365"/>
      <c r="AH34" s="365"/>
      <c r="AI34" s="364">
        <v>92</v>
      </c>
      <c r="AJ34" s="365"/>
      <c r="AK34" s="365"/>
      <c r="AL34" s="365"/>
      <c r="AM34" s="364" t="s">
        <v>609</v>
      </c>
      <c r="AN34" s="365"/>
      <c r="AO34" s="365"/>
      <c r="AP34" s="365"/>
      <c r="AQ34" s="111" t="s">
        <v>567</v>
      </c>
      <c r="AR34" s="112"/>
      <c r="AS34" s="112"/>
      <c r="AT34" s="113"/>
      <c r="AU34" s="365" t="s">
        <v>567</v>
      </c>
      <c r="AV34" s="365"/>
      <c r="AW34" s="365"/>
      <c r="AX34" s="367"/>
    </row>
    <row r="35" spans="1:50" ht="23.25" customHeight="1" x14ac:dyDescent="0.15">
      <c r="A35" s="897" t="s">
        <v>501</v>
      </c>
      <c r="B35" s="898"/>
      <c r="C35" s="898"/>
      <c r="D35" s="898"/>
      <c r="E35" s="898"/>
      <c r="F35" s="899"/>
      <c r="G35" s="903" t="s">
        <v>582</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hidden="1" customHeight="1" x14ac:dyDescent="0.15">
      <c r="A37" s="641" t="s">
        <v>473</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531</v>
      </c>
      <c r="AF37" s="369"/>
      <c r="AG37" s="369"/>
      <c r="AH37" s="370"/>
      <c r="AI37" s="368" t="s">
        <v>528</v>
      </c>
      <c r="AJ37" s="369"/>
      <c r="AK37" s="369"/>
      <c r="AL37" s="370"/>
      <c r="AM37" s="375" t="s">
        <v>523</v>
      </c>
      <c r="AN37" s="375"/>
      <c r="AO37" s="375"/>
      <c r="AP37" s="368"/>
      <c r="AQ37" s="267" t="s">
        <v>354</v>
      </c>
      <c r="AR37" s="268"/>
      <c r="AS37" s="268"/>
      <c r="AT37" s="269"/>
      <c r="AU37" s="381" t="s">
        <v>253</v>
      </c>
      <c r="AV37" s="381"/>
      <c r="AW37" s="381"/>
      <c r="AX37" s="382"/>
    </row>
    <row r="38" spans="1:50" ht="18.75" hidden="1"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8" t="s">
        <v>12</v>
      </c>
      <c r="Z39" s="549"/>
      <c r="AA39" s="550"/>
      <c r="AB39" s="551"/>
      <c r="AC39" s="551"/>
      <c r="AD39" s="55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897" t="s">
        <v>501</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hidden="1"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41" t="s">
        <v>473</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531</v>
      </c>
      <c r="AF44" s="369"/>
      <c r="AG44" s="369"/>
      <c r="AH44" s="370"/>
      <c r="AI44" s="368" t="s">
        <v>528</v>
      </c>
      <c r="AJ44" s="369"/>
      <c r="AK44" s="369"/>
      <c r="AL44" s="370"/>
      <c r="AM44" s="375" t="s">
        <v>523</v>
      </c>
      <c r="AN44" s="375"/>
      <c r="AO44" s="375"/>
      <c r="AP44" s="368"/>
      <c r="AQ44" s="267" t="s">
        <v>354</v>
      </c>
      <c r="AR44" s="268"/>
      <c r="AS44" s="268"/>
      <c r="AT44" s="269"/>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897" t="s">
        <v>501</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2" t="s">
        <v>473</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531</v>
      </c>
      <c r="AF51" s="369"/>
      <c r="AG51" s="369"/>
      <c r="AH51" s="370"/>
      <c r="AI51" s="368" t="s">
        <v>528</v>
      </c>
      <c r="AJ51" s="369"/>
      <c r="AK51" s="369"/>
      <c r="AL51" s="370"/>
      <c r="AM51" s="375" t="s">
        <v>524</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897" t="s">
        <v>501</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2" t="s">
        <v>473</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532</v>
      </c>
      <c r="AF58" s="369"/>
      <c r="AG58" s="369"/>
      <c r="AH58" s="370"/>
      <c r="AI58" s="368" t="s">
        <v>528</v>
      </c>
      <c r="AJ58" s="369"/>
      <c r="AK58" s="369"/>
      <c r="AL58" s="370"/>
      <c r="AM58" s="375" t="s">
        <v>523</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897" t="s">
        <v>501</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474</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469</v>
      </c>
      <c r="X65" s="870"/>
      <c r="Y65" s="873"/>
      <c r="Z65" s="873"/>
      <c r="AA65" s="874"/>
      <c r="AB65" s="867" t="s">
        <v>11</v>
      </c>
      <c r="AC65" s="863"/>
      <c r="AD65" s="864"/>
      <c r="AE65" s="368" t="s">
        <v>531</v>
      </c>
      <c r="AF65" s="369"/>
      <c r="AG65" s="369"/>
      <c r="AH65" s="370"/>
      <c r="AI65" s="368" t="s">
        <v>528</v>
      </c>
      <c r="AJ65" s="369"/>
      <c r="AK65" s="369"/>
      <c r="AL65" s="370"/>
      <c r="AM65" s="375" t="s">
        <v>523</v>
      </c>
      <c r="AN65" s="375"/>
      <c r="AO65" s="375"/>
      <c r="AP65" s="368"/>
      <c r="AQ65" s="867" t="s">
        <v>354</v>
      </c>
      <c r="AR65" s="863"/>
      <c r="AS65" s="863"/>
      <c r="AT65" s="864"/>
      <c r="AU65" s="976" t="s">
        <v>253</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2"/>
      <c r="AF66" s="333"/>
      <c r="AG66" s="333"/>
      <c r="AH66" s="334"/>
      <c r="AI66" s="332"/>
      <c r="AJ66" s="333"/>
      <c r="AK66" s="333"/>
      <c r="AL66" s="334"/>
      <c r="AM66" s="376"/>
      <c r="AN66" s="376"/>
      <c r="AO66" s="376"/>
      <c r="AP66" s="332"/>
      <c r="AQ66" s="270"/>
      <c r="AR66" s="271"/>
      <c r="AS66" s="865" t="s">
        <v>355</v>
      </c>
      <c r="AT66" s="866"/>
      <c r="AU66" s="271"/>
      <c r="AV66" s="271"/>
      <c r="AW66" s="865" t="s">
        <v>472</v>
      </c>
      <c r="AX66" s="978"/>
    </row>
    <row r="67" spans="1:50" ht="23.25" hidden="1" customHeight="1" x14ac:dyDescent="0.15">
      <c r="A67" s="851"/>
      <c r="B67" s="852"/>
      <c r="C67" s="852"/>
      <c r="D67" s="852"/>
      <c r="E67" s="852"/>
      <c r="F67" s="853"/>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491</v>
      </c>
      <c r="AC67" s="951"/>
      <c r="AD67" s="951"/>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491</v>
      </c>
      <c r="AC68" s="974"/>
      <c r="AD68" s="974"/>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492</v>
      </c>
      <c r="AC69" s="975"/>
      <c r="AD69" s="975"/>
      <c r="AE69" s="814"/>
      <c r="AF69" s="815"/>
      <c r="AG69" s="815"/>
      <c r="AH69" s="815"/>
      <c r="AI69" s="814"/>
      <c r="AJ69" s="815"/>
      <c r="AK69" s="815"/>
      <c r="AL69" s="815"/>
      <c r="AM69" s="814"/>
      <c r="AN69" s="815"/>
      <c r="AO69" s="815"/>
      <c r="AP69" s="815"/>
      <c r="AQ69" s="364"/>
      <c r="AR69" s="365"/>
      <c r="AS69" s="365"/>
      <c r="AT69" s="366"/>
      <c r="AU69" s="365"/>
      <c r="AV69" s="365"/>
      <c r="AW69" s="365"/>
      <c r="AX69" s="367"/>
    </row>
    <row r="70" spans="1:50" ht="23.25" hidden="1" customHeight="1" x14ac:dyDescent="0.15">
      <c r="A70" s="851" t="s">
        <v>479</v>
      </c>
      <c r="B70" s="852"/>
      <c r="C70" s="852"/>
      <c r="D70" s="852"/>
      <c r="E70" s="852"/>
      <c r="F70" s="853"/>
      <c r="G70" s="939" t="s">
        <v>357</v>
      </c>
      <c r="H70" s="940"/>
      <c r="I70" s="940"/>
      <c r="J70" s="940"/>
      <c r="K70" s="940"/>
      <c r="L70" s="940"/>
      <c r="M70" s="940"/>
      <c r="N70" s="940"/>
      <c r="O70" s="940"/>
      <c r="P70" s="940"/>
      <c r="Q70" s="940"/>
      <c r="R70" s="940"/>
      <c r="S70" s="940"/>
      <c r="T70" s="940"/>
      <c r="U70" s="940"/>
      <c r="V70" s="940"/>
      <c r="W70" s="943" t="s">
        <v>490</v>
      </c>
      <c r="X70" s="944"/>
      <c r="Y70" s="949" t="s">
        <v>12</v>
      </c>
      <c r="Z70" s="949"/>
      <c r="AA70" s="950"/>
      <c r="AB70" s="951" t="s">
        <v>491</v>
      </c>
      <c r="AC70" s="951"/>
      <c r="AD70" s="951"/>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491</v>
      </c>
      <c r="AC71" s="974"/>
      <c r="AD71" s="974"/>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492</v>
      </c>
      <c r="AC72" s="975"/>
      <c r="AD72" s="975"/>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37" t="s">
        <v>474</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8" t="s">
        <v>531</v>
      </c>
      <c r="AF73" s="369"/>
      <c r="AG73" s="369"/>
      <c r="AH73" s="370"/>
      <c r="AI73" s="368" t="s">
        <v>528</v>
      </c>
      <c r="AJ73" s="369"/>
      <c r="AK73" s="369"/>
      <c r="AL73" s="370"/>
      <c r="AM73" s="375" t="s">
        <v>523</v>
      </c>
      <c r="AN73" s="375"/>
      <c r="AO73" s="375"/>
      <c r="AP73" s="368"/>
      <c r="AQ73" s="176" t="s">
        <v>354</v>
      </c>
      <c r="AR73" s="169"/>
      <c r="AS73" s="169"/>
      <c r="AT73" s="170"/>
      <c r="AU73" s="273" t="s">
        <v>253</v>
      </c>
      <c r="AV73" s="134"/>
      <c r="AW73" s="134"/>
      <c r="AX73" s="135"/>
    </row>
    <row r="74" spans="1:50" ht="18.75" hidden="1" customHeight="1" x14ac:dyDescent="0.15">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1" t="s">
        <v>504</v>
      </c>
      <c r="B78" s="912"/>
      <c r="C78" s="912"/>
      <c r="D78" s="912"/>
      <c r="E78" s="909" t="s">
        <v>451</v>
      </c>
      <c r="F78" s="910"/>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468</v>
      </c>
      <c r="AP79" s="149"/>
      <c r="AQ79" s="149"/>
      <c r="AR79" s="81" t="s">
        <v>466</v>
      </c>
      <c r="AS79" s="148"/>
      <c r="AT79" s="149"/>
      <c r="AU79" s="149"/>
      <c r="AV79" s="149"/>
      <c r="AW79" s="149"/>
      <c r="AX79" s="150"/>
    </row>
    <row r="80" spans="1:50" ht="18.75" hidden="1" customHeight="1" x14ac:dyDescent="0.15">
      <c r="A80" s="519" t="s">
        <v>266</v>
      </c>
      <c r="B80" s="846" t="s">
        <v>465</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556</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hidden="1" customHeight="1" x14ac:dyDescent="0.15">
      <c r="A81" s="520"/>
      <c r="B81" s="849"/>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49"/>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8" t="s">
        <v>531</v>
      </c>
      <c r="AF85" s="369"/>
      <c r="AG85" s="369"/>
      <c r="AH85" s="370"/>
      <c r="AI85" s="368" t="s">
        <v>528</v>
      </c>
      <c r="AJ85" s="369"/>
      <c r="AK85" s="369"/>
      <c r="AL85" s="370"/>
      <c r="AM85" s="375" t="s">
        <v>523</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799"/>
      <c r="R87" s="799"/>
      <c r="S87" s="799"/>
      <c r="T87" s="799"/>
      <c r="U87" s="799"/>
      <c r="V87" s="799"/>
      <c r="W87" s="799"/>
      <c r="X87" s="800"/>
      <c r="Y87" s="755" t="s">
        <v>62</v>
      </c>
      <c r="Z87" s="756"/>
      <c r="AA87" s="757"/>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8" t="s">
        <v>531</v>
      </c>
      <c r="AF90" s="369"/>
      <c r="AG90" s="369"/>
      <c r="AH90" s="370"/>
      <c r="AI90" s="368" t="s">
        <v>528</v>
      </c>
      <c r="AJ90" s="369"/>
      <c r="AK90" s="369"/>
      <c r="AL90" s="370"/>
      <c r="AM90" s="375" t="s">
        <v>523</v>
      </c>
      <c r="AN90" s="375"/>
      <c r="AO90" s="375"/>
      <c r="AP90" s="368"/>
      <c r="AQ90" s="176" t="s">
        <v>354</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8" t="s">
        <v>531</v>
      </c>
      <c r="AF95" s="369"/>
      <c r="AG95" s="369"/>
      <c r="AH95" s="370"/>
      <c r="AI95" s="368" t="s">
        <v>528</v>
      </c>
      <c r="AJ95" s="369"/>
      <c r="AK95" s="369"/>
      <c r="AL95" s="370"/>
      <c r="AM95" s="375" t="s">
        <v>523</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475</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531</v>
      </c>
      <c r="AF100" s="824"/>
      <c r="AG100" s="824"/>
      <c r="AH100" s="825"/>
      <c r="AI100" s="823" t="s">
        <v>528</v>
      </c>
      <c r="AJ100" s="824"/>
      <c r="AK100" s="824"/>
      <c r="AL100" s="825"/>
      <c r="AM100" s="823" t="s">
        <v>524</v>
      </c>
      <c r="AN100" s="824"/>
      <c r="AO100" s="824"/>
      <c r="AP100" s="825"/>
      <c r="AQ100" s="928" t="s">
        <v>517</v>
      </c>
      <c r="AR100" s="929"/>
      <c r="AS100" s="929"/>
      <c r="AT100" s="930"/>
      <c r="AU100" s="928" t="s">
        <v>514</v>
      </c>
      <c r="AV100" s="929"/>
      <c r="AW100" s="929"/>
      <c r="AX100" s="931"/>
    </row>
    <row r="101" spans="1:60" ht="23.25" customHeight="1" x14ac:dyDescent="0.15">
      <c r="A101" s="491"/>
      <c r="B101" s="492"/>
      <c r="C101" s="492"/>
      <c r="D101" s="492"/>
      <c r="E101" s="492"/>
      <c r="F101" s="493"/>
      <c r="G101" s="161" t="s">
        <v>642</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581</v>
      </c>
      <c r="AC101" s="551"/>
      <c r="AD101" s="551"/>
      <c r="AE101" s="364">
        <v>1</v>
      </c>
      <c r="AF101" s="365"/>
      <c r="AG101" s="365"/>
      <c r="AH101" s="366"/>
      <c r="AI101" s="364">
        <v>0</v>
      </c>
      <c r="AJ101" s="365"/>
      <c r="AK101" s="365"/>
      <c r="AL101" s="366"/>
      <c r="AM101" s="364">
        <v>0</v>
      </c>
      <c r="AN101" s="365"/>
      <c r="AO101" s="365"/>
      <c r="AP101" s="366"/>
      <c r="AQ101" s="364">
        <v>1</v>
      </c>
      <c r="AR101" s="365"/>
      <c r="AS101" s="365"/>
      <c r="AT101" s="366"/>
      <c r="AU101" s="364">
        <v>1</v>
      </c>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581</v>
      </c>
      <c r="AC102" s="551"/>
      <c r="AD102" s="551"/>
      <c r="AE102" s="358">
        <v>1</v>
      </c>
      <c r="AF102" s="358"/>
      <c r="AG102" s="358"/>
      <c r="AH102" s="358"/>
      <c r="AI102" s="358">
        <v>0</v>
      </c>
      <c r="AJ102" s="358"/>
      <c r="AK102" s="358"/>
      <c r="AL102" s="358"/>
      <c r="AM102" s="358">
        <v>0</v>
      </c>
      <c r="AN102" s="358"/>
      <c r="AO102" s="358"/>
      <c r="AP102" s="358"/>
      <c r="AQ102" s="814">
        <v>1</v>
      </c>
      <c r="AR102" s="815"/>
      <c r="AS102" s="815"/>
      <c r="AT102" s="816"/>
      <c r="AU102" s="814">
        <v>1</v>
      </c>
      <c r="AV102" s="815"/>
      <c r="AW102" s="815"/>
      <c r="AX102" s="816"/>
    </row>
    <row r="103" spans="1:60" ht="31.5" hidden="1" customHeight="1" x14ac:dyDescent="0.15">
      <c r="A103" s="488" t="s">
        <v>475</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531</v>
      </c>
      <c r="AF103" s="298"/>
      <c r="AG103" s="298"/>
      <c r="AH103" s="299"/>
      <c r="AI103" s="303" t="s">
        <v>528</v>
      </c>
      <c r="AJ103" s="298"/>
      <c r="AK103" s="298"/>
      <c r="AL103" s="299"/>
      <c r="AM103" s="303" t="s">
        <v>524</v>
      </c>
      <c r="AN103" s="298"/>
      <c r="AO103" s="298"/>
      <c r="AP103" s="299"/>
      <c r="AQ103" s="360" t="s">
        <v>517</v>
      </c>
      <c r="AR103" s="361"/>
      <c r="AS103" s="361"/>
      <c r="AT103" s="362"/>
      <c r="AU103" s="360" t="s">
        <v>514</v>
      </c>
      <c r="AV103" s="361"/>
      <c r="AW103" s="361"/>
      <c r="AX103" s="363"/>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814"/>
      <c r="AV105" s="815"/>
      <c r="AW105" s="815"/>
      <c r="AX105" s="816"/>
    </row>
    <row r="106" spans="1:60" ht="31.5" hidden="1" customHeight="1" x14ac:dyDescent="0.15">
      <c r="A106" s="488" t="s">
        <v>475</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531</v>
      </c>
      <c r="AF106" s="298"/>
      <c r="AG106" s="298"/>
      <c r="AH106" s="299"/>
      <c r="AI106" s="303" t="s">
        <v>528</v>
      </c>
      <c r="AJ106" s="298"/>
      <c r="AK106" s="298"/>
      <c r="AL106" s="299"/>
      <c r="AM106" s="303" t="s">
        <v>523</v>
      </c>
      <c r="AN106" s="298"/>
      <c r="AO106" s="298"/>
      <c r="AP106" s="299"/>
      <c r="AQ106" s="360" t="s">
        <v>517</v>
      </c>
      <c r="AR106" s="361"/>
      <c r="AS106" s="361"/>
      <c r="AT106" s="362"/>
      <c r="AU106" s="360" t="s">
        <v>514</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4"/>
      <c r="AV108" s="815"/>
      <c r="AW108" s="815"/>
      <c r="AX108" s="816"/>
    </row>
    <row r="109" spans="1:60" ht="31.5" hidden="1" customHeight="1" x14ac:dyDescent="0.15">
      <c r="A109" s="488" t="s">
        <v>475</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531</v>
      </c>
      <c r="AF109" s="298"/>
      <c r="AG109" s="298"/>
      <c r="AH109" s="299"/>
      <c r="AI109" s="303" t="s">
        <v>528</v>
      </c>
      <c r="AJ109" s="298"/>
      <c r="AK109" s="298"/>
      <c r="AL109" s="299"/>
      <c r="AM109" s="303" t="s">
        <v>524</v>
      </c>
      <c r="AN109" s="298"/>
      <c r="AO109" s="298"/>
      <c r="AP109" s="299"/>
      <c r="AQ109" s="360" t="s">
        <v>517</v>
      </c>
      <c r="AR109" s="361"/>
      <c r="AS109" s="361"/>
      <c r="AT109" s="362"/>
      <c r="AU109" s="360" t="s">
        <v>514</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4"/>
      <c r="AV111" s="815"/>
      <c r="AW111" s="815"/>
      <c r="AX111" s="816"/>
    </row>
    <row r="112" spans="1:60" ht="31.5" hidden="1" customHeight="1" x14ac:dyDescent="0.15">
      <c r="A112" s="488" t="s">
        <v>475</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531</v>
      </c>
      <c r="AF112" s="298"/>
      <c r="AG112" s="298"/>
      <c r="AH112" s="299"/>
      <c r="AI112" s="303" t="s">
        <v>528</v>
      </c>
      <c r="AJ112" s="298"/>
      <c r="AK112" s="298"/>
      <c r="AL112" s="299"/>
      <c r="AM112" s="303" t="s">
        <v>523</v>
      </c>
      <c r="AN112" s="298"/>
      <c r="AO112" s="298"/>
      <c r="AP112" s="299"/>
      <c r="AQ112" s="360" t="s">
        <v>517</v>
      </c>
      <c r="AR112" s="361"/>
      <c r="AS112" s="361"/>
      <c r="AT112" s="362"/>
      <c r="AU112" s="360" t="s">
        <v>514</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531</v>
      </c>
      <c r="AF115" s="298"/>
      <c r="AG115" s="298"/>
      <c r="AH115" s="299"/>
      <c r="AI115" s="303" t="s">
        <v>528</v>
      </c>
      <c r="AJ115" s="298"/>
      <c r="AK115" s="298"/>
      <c r="AL115" s="299"/>
      <c r="AM115" s="303" t="s">
        <v>523</v>
      </c>
      <c r="AN115" s="298"/>
      <c r="AO115" s="298"/>
      <c r="AP115" s="299"/>
      <c r="AQ115" s="335" t="s">
        <v>518</v>
      </c>
      <c r="AR115" s="336"/>
      <c r="AS115" s="336"/>
      <c r="AT115" s="336"/>
      <c r="AU115" s="336"/>
      <c r="AV115" s="336"/>
      <c r="AW115" s="336"/>
      <c r="AX115" s="337"/>
    </row>
    <row r="116" spans="1:50" ht="23.25" customHeight="1" x14ac:dyDescent="0.15">
      <c r="A116" s="292"/>
      <c r="B116" s="293"/>
      <c r="C116" s="293"/>
      <c r="D116" s="293"/>
      <c r="E116" s="293"/>
      <c r="F116" s="294"/>
      <c r="G116" s="351" t="s">
        <v>613</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583</v>
      </c>
      <c r="AC116" s="301"/>
      <c r="AD116" s="302"/>
      <c r="AE116" s="358">
        <v>100</v>
      </c>
      <c r="AF116" s="358"/>
      <c r="AG116" s="358"/>
      <c r="AH116" s="358"/>
      <c r="AI116" s="358" t="s">
        <v>567</v>
      </c>
      <c r="AJ116" s="358"/>
      <c r="AK116" s="358"/>
      <c r="AL116" s="358"/>
      <c r="AM116" s="358">
        <v>0</v>
      </c>
      <c r="AN116" s="358"/>
      <c r="AO116" s="358"/>
      <c r="AP116" s="358"/>
      <c r="AQ116" s="364">
        <v>3263</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584</v>
      </c>
      <c r="AC117" s="342"/>
      <c r="AD117" s="343"/>
      <c r="AE117" s="306" t="s">
        <v>585</v>
      </c>
      <c r="AF117" s="306"/>
      <c r="AG117" s="306"/>
      <c r="AH117" s="306"/>
      <c r="AI117" s="306" t="s">
        <v>567</v>
      </c>
      <c r="AJ117" s="306"/>
      <c r="AK117" s="306"/>
      <c r="AL117" s="306"/>
      <c r="AM117" s="306" t="s">
        <v>640</v>
      </c>
      <c r="AN117" s="306"/>
      <c r="AO117" s="306"/>
      <c r="AP117" s="306"/>
      <c r="AQ117" s="306" t="s">
        <v>641</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531</v>
      </c>
      <c r="AF118" s="298"/>
      <c r="AG118" s="298"/>
      <c r="AH118" s="299"/>
      <c r="AI118" s="303" t="s">
        <v>528</v>
      </c>
      <c r="AJ118" s="298"/>
      <c r="AK118" s="298"/>
      <c r="AL118" s="299"/>
      <c r="AM118" s="303" t="s">
        <v>523</v>
      </c>
      <c r="AN118" s="298"/>
      <c r="AO118" s="298"/>
      <c r="AP118" s="299"/>
      <c r="AQ118" s="335" t="s">
        <v>518</v>
      </c>
      <c r="AR118" s="336"/>
      <c r="AS118" s="336"/>
      <c r="AT118" s="336"/>
      <c r="AU118" s="336"/>
      <c r="AV118" s="336"/>
      <c r="AW118" s="336"/>
      <c r="AX118" s="337"/>
    </row>
    <row r="119" spans="1:50" ht="23.25" hidden="1" customHeight="1" x14ac:dyDescent="0.15">
      <c r="A119" s="292"/>
      <c r="B119" s="293"/>
      <c r="C119" s="293"/>
      <c r="D119" s="293"/>
      <c r="E119" s="293"/>
      <c r="F119" s="294"/>
      <c r="G119" s="351" t="s">
        <v>586</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587</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531</v>
      </c>
      <c r="AF121" s="298"/>
      <c r="AG121" s="298"/>
      <c r="AH121" s="299"/>
      <c r="AI121" s="303" t="s">
        <v>528</v>
      </c>
      <c r="AJ121" s="298"/>
      <c r="AK121" s="298"/>
      <c r="AL121" s="299"/>
      <c r="AM121" s="303" t="s">
        <v>523</v>
      </c>
      <c r="AN121" s="298"/>
      <c r="AO121" s="298"/>
      <c r="AP121" s="299"/>
      <c r="AQ121" s="335" t="s">
        <v>518</v>
      </c>
      <c r="AR121" s="336"/>
      <c r="AS121" s="336"/>
      <c r="AT121" s="336"/>
      <c r="AU121" s="336"/>
      <c r="AV121" s="336"/>
      <c r="AW121" s="336"/>
      <c r="AX121" s="337"/>
    </row>
    <row r="122" spans="1:50" ht="23.25" hidden="1" customHeight="1" x14ac:dyDescent="0.15">
      <c r="A122" s="292"/>
      <c r="B122" s="293"/>
      <c r="C122" s="293"/>
      <c r="D122" s="293"/>
      <c r="E122" s="293"/>
      <c r="F122" s="294"/>
      <c r="G122" s="351" t="s">
        <v>588</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587</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532</v>
      </c>
      <c r="AF124" s="298"/>
      <c r="AG124" s="298"/>
      <c r="AH124" s="299"/>
      <c r="AI124" s="303" t="s">
        <v>528</v>
      </c>
      <c r="AJ124" s="298"/>
      <c r="AK124" s="298"/>
      <c r="AL124" s="299"/>
      <c r="AM124" s="303" t="s">
        <v>523</v>
      </c>
      <c r="AN124" s="298"/>
      <c r="AO124" s="298"/>
      <c r="AP124" s="299"/>
      <c r="AQ124" s="335" t="s">
        <v>518</v>
      </c>
      <c r="AR124" s="336"/>
      <c r="AS124" s="336"/>
      <c r="AT124" s="336"/>
      <c r="AU124" s="336"/>
      <c r="AV124" s="336"/>
      <c r="AW124" s="336"/>
      <c r="AX124" s="337"/>
    </row>
    <row r="125" spans="1:50" ht="23.25" hidden="1" customHeight="1" x14ac:dyDescent="0.15">
      <c r="A125" s="292"/>
      <c r="B125" s="293"/>
      <c r="C125" s="293"/>
      <c r="D125" s="293"/>
      <c r="E125" s="293"/>
      <c r="F125" s="294"/>
      <c r="G125" s="351" t="s">
        <v>588</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587</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531</v>
      </c>
      <c r="AF127" s="298"/>
      <c r="AG127" s="298"/>
      <c r="AH127" s="299"/>
      <c r="AI127" s="303" t="s">
        <v>528</v>
      </c>
      <c r="AJ127" s="298"/>
      <c r="AK127" s="298"/>
      <c r="AL127" s="299"/>
      <c r="AM127" s="303" t="s">
        <v>523</v>
      </c>
      <c r="AN127" s="298"/>
      <c r="AO127" s="298"/>
      <c r="AP127" s="299"/>
      <c r="AQ127" s="335" t="s">
        <v>518</v>
      </c>
      <c r="AR127" s="336"/>
      <c r="AS127" s="336"/>
      <c r="AT127" s="336"/>
      <c r="AU127" s="336"/>
      <c r="AV127" s="336"/>
      <c r="AW127" s="336"/>
      <c r="AX127" s="337"/>
    </row>
    <row r="128" spans="1:50" ht="23.25" hidden="1" customHeight="1" x14ac:dyDescent="0.15">
      <c r="A128" s="292"/>
      <c r="B128" s="293"/>
      <c r="C128" s="293"/>
      <c r="D128" s="293"/>
      <c r="E128" s="293"/>
      <c r="F128" s="294"/>
      <c r="G128" s="351" t="s">
        <v>588</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587</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3" t="s">
        <v>561</v>
      </c>
      <c r="B130" s="991"/>
      <c r="C130" s="990" t="s">
        <v>358</v>
      </c>
      <c r="D130" s="991"/>
      <c r="E130" s="308" t="s">
        <v>387</v>
      </c>
      <c r="F130" s="309"/>
      <c r="G130" s="310" t="s">
        <v>603</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4"/>
      <c r="B131" s="252"/>
      <c r="C131" s="251"/>
      <c r="D131" s="252"/>
      <c r="E131" s="238" t="s">
        <v>386</v>
      </c>
      <c r="F131" s="239"/>
      <c r="G131" s="235" t="s">
        <v>604</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531</v>
      </c>
      <c r="AF132" s="265"/>
      <c r="AG132" s="265"/>
      <c r="AH132" s="265"/>
      <c r="AI132" s="265" t="s">
        <v>528</v>
      </c>
      <c r="AJ132" s="265"/>
      <c r="AK132" s="265"/>
      <c r="AL132" s="265"/>
      <c r="AM132" s="265" t="s">
        <v>523</v>
      </c>
      <c r="AN132" s="265"/>
      <c r="AO132" s="265"/>
      <c r="AP132" s="267"/>
      <c r="AQ132" s="267" t="s">
        <v>354</v>
      </c>
      <c r="AR132" s="268"/>
      <c r="AS132" s="268"/>
      <c r="AT132" s="269"/>
      <c r="AU132" s="279" t="s">
        <v>370</v>
      </c>
      <c r="AV132" s="279"/>
      <c r="AW132" s="279"/>
      <c r="AX132" s="280"/>
    </row>
    <row r="133" spans="1:50" ht="18.75" customHeight="1" x14ac:dyDescent="0.15">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567</v>
      </c>
      <c r="AR133" s="271"/>
      <c r="AS133" s="137" t="s">
        <v>355</v>
      </c>
      <c r="AT133" s="172"/>
      <c r="AU133" s="136" t="s">
        <v>567</v>
      </c>
      <c r="AV133" s="136"/>
      <c r="AW133" s="137" t="s">
        <v>300</v>
      </c>
      <c r="AX133" s="138"/>
    </row>
    <row r="134" spans="1:50" ht="39.75" customHeight="1" x14ac:dyDescent="0.15">
      <c r="A134" s="994"/>
      <c r="B134" s="252"/>
      <c r="C134" s="251"/>
      <c r="D134" s="252"/>
      <c r="E134" s="251"/>
      <c r="F134" s="314"/>
      <c r="G134" s="230" t="s">
        <v>567</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567</v>
      </c>
      <c r="AC134" s="221"/>
      <c r="AD134" s="221"/>
      <c r="AE134" s="266" t="s">
        <v>567</v>
      </c>
      <c r="AF134" s="112"/>
      <c r="AG134" s="112"/>
      <c r="AH134" s="112"/>
      <c r="AI134" s="266" t="s">
        <v>567</v>
      </c>
      <c r="AJ134" s="112"/>
      <c r="AK134" s="112"/>
      <c r="AL134" s="112"/>
      <c r="AM134" s="266"/>
      <c r="AN134" s="112"/>
      <c r="AO134" s="112"/>
      <c r="AP134" s="112"/>
      <c r="AQ134" s="266" t="s">
        <v>567</v>
      </c>
      <c r="AR134" s="112"/>
      <c r="AS134" s="112"/>
      <c r="AT134" s="112"/>
      <c r="AU134" s="266" t="s">
        <v>567</v>
      </c>
      <c r="AV134" s="112"/>
      <c r="AW134" s="112"/>
      <c r="AX134" s="222"/>
    </row>
    <row r="135" spans="1:50" ht="39.75" customHeight="1" x14ac:dyDescent="0.15">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567</v>
      </c>
      <c r="AC135" s="133"/>
      <c r="AD135" s="133"/>
      <c r="AE135" s="266" t="s">
        <v>567</v>
      </c>
      <c r="AF135" s="112"/>
      <c r="AG135" s="112"/>
      <c r="AH135" s="112"/>
      <c r="AI135" s="266" t="s">
        <v>567</v>
      </c>
      <c r="AJ135" s="112"/>
      <c r="AK135" s="112"/>
      <c r="AL135" s="112"/>
      <c r="AM135" s="266"/>
      <c r="AN135" s="112"/>
      <c r="AO135" s="112"/>
      <c r="AP135" s="112"/>
      <c r="AQ135" s="266" t="s">
        <v>567</v>
      </c>
      <c r="AR135" s="112"/>
      <c r="AS135" s="112"/>
      <c r="AT135" s="112"/>
      <c r="AU135" s="266" t="s">
        <v>567</v>
      </c>
      <c r="AV135" s="112"/>
      <c r="AW135" s="112"/>
      <c r="AX135" s="222"/>
    </row>
    <row r="136" spans="1:50" ht="18.75" hidden="1" customHeight="1" x14ac:dyDescent="0.15">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531</v>
      </c>
      <c r="AF136" s="265"/>
      <c r="AG136" s="265"/>
      <c r="AH136" s="265"/>
      <c r="AI136" s="265" t="s">
        <v>528</v>
      </c>
      <c r="AJ136" s="265"/>
      <c r="AK136" s="265"/>
      <c r="AL136" s="265"/>
      <c r="AM136" s="265" t="s">
        <v>523</v>
      </c>
      <c r="AN136" s="265"/>
      <c r="AO136" s="265"/>
      <c r="AP136" s="267"/>
      <c r="AQ136" s="267" t="s">
        <v>354</v>
      </c>
      <c r="AR136" s="268"/>
      <c r="AS136" s="268"/>
      <c r="AT136" s="269"/>
      <c r="AU136" s="279" t="s">
        <v>370</v>
      </c>
      <c r="AV136" s="279"/>
      <c r="AW136" s="279"/>
      <c r="AX136" s="280"/>
    </row>
    <row r="137" spans="1:50" ht="18.75" hidden="1" customHeight="1" x14ac:dyDescent="0.15">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4"/>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531</v>
      </c>
      <c r="AF140" s="265"/>
      <c r="AG140" s="265"/>
      <c r="AH140" s="265"/>
      <c r="AI140" s="265" t="s">
        <v>528</v>
      </c>
      <c r="AJ140" s="265"/>
      <c r="AK140" s="265"/>
      <c r="AL140" s="265"/>
      <c r="AM140" s="265" t="s">
        <v>523</v>
      </c>
      <c r="AN140" s="265"/>
      <c r="AO140" s="265"/>
      <c r="AP140" s="267"/>
      <c r="AQ140" s="267" t="s">
        <v>354</v>
      </c>
      <c r="AR140" s="268"/>
      <c r="AS140" s="268"/>
      <c r="AT140" s="269"/>
      <c r="AU140" s="279" t="s">
        <v>370</v>
      </c>
      <c r="AV140" s="279"/>
      <c r="AW140" s="279"/>
      <c r="AX140" s="280"/>
    </row>
    <row r="141" spans="1:50" ht="18.75" hidden="1" customHeight="1" x14ac:dyDescent="0.15">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531</v>
      </c>
      <c r="AF144" s="265"/>
      <c r="AG144" s="265"/>
      <c r="AH144" s="265"/>
      <c r="AI144" s="265" t="s">
        <v>528</v>
      </c>
      <c r="AJ144" s="265"/>
      <c r="AK144" s="265"/>
      <c r="AL144" s="265"/>
      <c r="AM144" s="265" t="s">
        <v>523</v>
      </c>
      <c r="AN144" s="265"/>
      <c r="AO144" s="265"/>
      <c r="AP144" s="267"/>
      <c r="AQ144" s="267" t="s">
        <v>354</v>
      </c>
      <c r="AR144" s="268"/>
      <c r="AS144" s="268"/>
      <c r="AT144" s="269"/>
      <c r="AU144" s="279" t="s">
        <v>370</v>
      </c>
      <c r="AV144" s="279"/>
      <c r="AW144" s="279"/>
      <c r="AX144" s="280"/>
    </row>
    <row r="145" spans="1:50" ht="18.75" hidden="1" customHeight="1" x14ac:dyDescent="0.15">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531</v>
      </c>
      <c r="AF148" s="265"/>
      <c r="AG148" s="265"/>
      <c r="AH148" s="265"/>
      <c r="AI148" s="265" t="s">
        <v>528</v>
      </c>
      <c r="AJ148" s="265"/>
      <c r="AK148" s="265"/>
      <c r="AL148" s="265"/>
      <c r="AM148" s="265" t="s">
        <v>523</v>
      </c>
      <c r="AN148" s="265"/>
      <c r="AO148" s="265"/>
      <c r="AP148" s="267"/>
      <c r="AQ148" s="267" t="s">
        <v>354</v>
      </c>
      <c r="AR148" s="268"/>
      <c r="AS148" s="268"/>
      <c r="AT148" s="269"/>
      <c r="AU148" s="279" t="s">
        <v>370</v>
      </c>
      <c r="AV148" s="279"/>
      <c r="AW148" s="279"/>
      <c r="AX148" s="280"/>
    </row>
    <row r="149" spans="1:50" ht="18.75" hidden="1" customHeight="1" x14ac:dyDescent="0.15">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4"/>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4"/>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3"/>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4"/>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4"/>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4"/>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4"/>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4"/>
      <c r="B188" s="252"/>
      <c r="C188" s="251"/>
      <c r="D188" s="252"/>
      <c r="E188" s="160" t="s">
        <v>589</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531</v>
      </c>
      <c r="AF192" s="265"/>
      <c r="AG192" s="265"/>
      <c r="AH192" s="265"/>
      <c r="AI192" s="265" t="s">
        <v>528</v>
      </c>
      <c r="AJ192" s="265"/>
      <c r="AK192" s="265"/>
      <c r="AL192" s="265"/>
      <c r="AM192" s="265" t="s">
        <v>523</v>
      </c>
      <c r="AN192" s="265"/>
      <c r="AO192" s="265"/>
      <c r="AP192" s="267"/>
      <c r="AQ192" s="267" t="s">
        <v>354</v>
      </c>
      <c r="AR192" s="268"/>
      <c r="AS192" s="268"/>
      <c r="AT192" s="269"/>
      <c r="AU192" s="279" t="s">
        <v>370</v>
      </c>
      <c r="AV192" s="279"/>
      <c r="AW192" s="279"/>
      <c r="AX192" s="280"/>
    </row>
    <row r="193" spans="1:50" ht="18.75" hidden="1" customHeight="1" x14ac:dyDescent="0.15">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532</v>
      </c>
      <c r="AF196" s="265"/>
      <c r="AG196" s="265"/>
      <c r="AH196" s="265"/>
      <c r="AI196" s="265" t="s">
        <v>528</v>
      </c>
      <c r="AJ196" s="265"/>
      <c r="AK196" s="265"/>
      <c r="AL196" s="265"/>
      <c r="AM196" s="265" t="s">
        <v>523</v>
      </c>
      <c r="AN196" s="265"/>
      <c r="AO196" s="265"/>
      <c r="AP196" s="267"/>
      <c r="AQ196" s="267" t="s">
        <v>354</v>
      </c>
      <c r="AR196" s="268"/>
      <c r="AS196" s="268"/>
      <c r="AT196" s="269"/>
      <c r="AU196" s="279" t="s">
        <v>370</v>
      </c>
      <c r="AV196" s="279"/>
      <c r="AW196" s="279"/>
      <c r="AX196" s="280"/>
    </row>
    <row r="197" spans="1:50" ht="18.75" hidden="1" customHeight="1" x14ac:dyDescent="0.15">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531</v>
      </c>
      <c r="AF200" s="265"/>
      <c r="AG200" s="265"/>
      <c r="AH200" s="265"/>
      <c r="AI200" s="265" t="s">
        <v>528</v>
      </c>
      <c r="AJ200" s="265"/>
      <c r="AK200" s="265"/>
      <c r="AL200" s="265"/>
      <c r="AM200" s="265" t="s">
        <v>523</v>
      </c>
      <c r="AN200" s="265"/>
      <c r="AO200" s="265"/>
      <c r="AP200" s="267"/>
      <c r="AQ200" s="267" t="s">
        <v>354</v>
      </c>
      <c r="AR200" s="268"/>
      <c r="AS200" s="268"/>
      <c r="AT200" s="269"/>
      <c r="AU200" s="279" t="s">
        <v>370</v>
      </c>
      <c r="AV200" s="279"/>
      <c r="AW200" s="279"/>
      <c r="AX200" s="280"/>
    </row>
    <row r="201" spans="1:50" ht="18.75" hidden="1" customHeight="1" x14ac:dyDescent="0.15">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531</v>
      </c>
      <c r="AF204" s="265"/>
      <c r="AG204" s="265"/>
      <c r="AH204" s="265"/>
      <c r="AI204" s="265" t="s">
        <v>528</v>
      </c>
      <c r="AJ204" s="265"/>
      <c r="AK204" s="265"/>
      <c r="AL204" s="265"/>
      <c r="AM204" s="265" t="s">
        <v>523</v>
      </c>
      <c r="AN204" s="265"/>
      <c r="AO204" s="265"/>
      <c r="AP204" s="267"/>
      <c r="AQ204" s="267" t="s">
        <v>354</v>
      </c>
      <c r="AR204" s="268"/>
      <c r="AS204" s="268"/>
      <c r="AT204" s="269"/>
      <c r="AU204" s="279" t="s">
        <v>370</v>
      </c>
      <c r="AV204" s="279"/>
      <c r="AW204" s="279"/>
      <c r="AX204" s="280"/>
    </row>
    <row r="205" spans="1:50" ht="18.75" hidden="1" customHeight="1" x14ac:dyDescent="0.15">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531</v>
      </c>
      <c r="AF208" s="265"/>
      <c r="AG208" s="265"/>
      <c r="AH208" s="265"/>
      <c r="AI208" s="265" t="s">
        <v>528</v>
      </c>
      <c r="AJ208" s="265"/>
      <c r="AK208" s="265"/>
      <c r="AL208" s="265"/>
      <c r="AM208" s="265" t="s">
        <v>523</v>
      </c>
      <c r="AN208" s="265"/>
      <c r="AO208" s="265"/>
      <c r="AP208" s="267"/>
      <c r="AQ208" s="267" t="s">
        <v>354</v>
      </c>
      <c r="AR208" s="268"/>
      <c r="AS208" s="268"/>
      <c r="AT208" s="269"/>
      <c r="AU208" s="279" t="s">
        <v>370</v>
      </c>
      <c r="AV208" s="279"/>
      <c r="AW208" s="279"/>
      <c r="AX208" s="280"/>
    </row>
    <row r="209" spans="1:50" ht="18.75" hidden="1" customHeight="1" x14ac:dyDescent="0.15">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4"/>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4"/>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4"/>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4"/>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4"/>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x14ac:dyDescent="0.15">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531</v>
      </c>
      <c r="AF252" s="265"/>
      <c r="AG252" s="265"/>
      <c r="AH252" s="265"/>
      <c r="AI252" s="265" t="s">
        <v>528</v>
      </c>
      <c r="AJ252" s="265"/>
      <c r="AK252" s="265"/>
      <c r="AL252" s="265"/>
      <c r="AM252" s="265" t="s">
        <v>523</v>
      </c>
      <c r="AN252" s="265"/>
      <c r="AO252" s="265"/>
      <c r="AP252" s="267"/>
      <c r="AQ252" s="267" t="s">
        <v>354</v>
      </c>
      <c r="AR252" s="268"/>
      <c r="AS252" s="268"/>
      <c r="AT252" s="269"/>
      <c r="AU252" s="279" t="s">
        <v>370</v>
      </c>
      <c r="AV252" s="279"/>
      <c r="AW252" s="279"/>
      <c r="AX252" s="280"/>
    </row>
    <row r="253" spans="1:50" ht="18.75" hidden="1" customHeight="1" x14ac:dyDescent="0.15">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531</v>
      </c>
      <c r="AF256" s="265"/>
      <c r="AG256" s="265"/>
      <c r="AH256" s="265"/>
      <c r="AI256" s="265" t="s">
        <v>528</v>
      </c>
      <c r="AJ256" s="265"/>
      <c r="AK256" s="265"/>
      <c r="AL256" s="265"/>
      <c r="AM256" s="265" t="s">
        <v>524</v>
      </c>
      <c r="AN256" s="265"/>
      <c r="AO256" s="265"/>
      <c r="AP256" s="267"/>
      <c r="AQ256" s="267" t="s">
        <v>354</v>
      </c>
      <c r="AR256" s="268"/>
      <c r="AS256" s="268"/>
      <c r="AT256" s="269"/>
      <c r="AU256" s="279" t="s">
        <v>370</v>
      </c>
      <c r="AV256" s="279"/>
      <c r="AW256" s="279"/>
      <c r="AX256" s="280"/>
    </row>
    <row r="257" spans="1:50" ht="18.75" hidden="1" customHeight="1" x14ac:dyDescent="0.15">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531</v>
      </c>
      <c r="AF260" s="265"/>
      <c r="AG260" s="265"/>
      <c r="AH260" s="265"/>
      <c r="AI260" s="265" t="s">
        <v>528</v>
      </c>
      <c r="AJ260" s="265"/>
      <c r="AK260" s="265"/>
      <c r="AL260" s="265"/>
      <c r="AM260" s="265" t="s">
        <v>524</v>
      </c>
      <c r="AN260" s="265"/>
      <c r="AO260" s="265"/>
      <c r="AP260" s="267"/>
      <c r="AQ260" s="267" t="s">
        <v>354</v>
      </c>
      <c r="AR260" s="268"/>
      <c r="AS260" s="268"/>
      <c r="AT260" s="269"/>
      <c r="AU260" s="279" t="s">
        <v>370</v>
      </c>
      <c r="AV260" s="279"/>
      <c r="AW260" s="279"/>
      <c r="AX260" s="280"/>
    </row>
    <row r="261" spans="1:50" ht="18.75" hidden="1" customHeight="1" x14ac:dyDescent="0.15">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531</v>
      </c>
      <c r="AF264" s="181"/>
      <c r="AG264" s="181"/>
      <c r="AH264" s="181"/>
      <c r="AI264" s="181" t="s">
        <v>528</v>
      </c>
      <c r="AJ264" s="181"/>
      <c r="AK264" s="181"/>
      <c r="AL264" s="181"/>
      <c r="AM264" s="181" t="s">
        <v>523</v>
      </c>
      <c r="AN264" s="181"/>
      <c r="AO264" s="181"/>
      <c r="AP264" s="176"/>
      <c r="AQ264" s="176" t="s">
        <v>354</v>
      </c>
      <c r="AR264" s="169"/>
      <c r="AS264" s="169"/>
      <c r="AT264" s="170"/>
      <c r="AU264" s="134" t="s">
        <v>370</v>
      </c>
      <c r="AV264" s="134"/>
      <c r="AW264" s="134"/>
      <c r="AX264" s="135"/>
    </row>
    <row r="265" spans="1:50" ht="18.75" hidden="1" customHeight="1" x14ac:dyDescent="0.15">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532</v>
      </c>
      <c r="AF268" s="265"/>
      <c r="AG268" s="265"/>
      <c r="AH268" s="265"/>
      <c r="AI268" s="265" t="s">
        <v>528</v>
      </c>
      <c r="AJ268" s="265"/>
      <c r="AK268" s="265"/>
      <c r="AL268" s="265"/>
      <c r="AM268" s="265" t="s">
        <v>523</v>
      </c>
      <c r="AN268" s="265"/>
      <c r="AO268" s="265"/>
      <c r="AP268" s="267"/>
      <c r="AQ268" s="267" t="s">
        <v>354</v>
      </c>
      <c r="AR268" s="268"/>
      <c r="AS268" s="268"/>
      <c r="AT268" s="269"/>
      <c r="AU268" s="279" t="s">
        <v>370</v>
      </c>
      <c r="AV268" s="279"/>
      <c r="AW268" s="279"/>
      <c r="AX268" s="280"/>
    </row>
    <row r="269" spans="1:50" ht="18.75" hidden="1" customHeight="1" x14ac:dyDescent="0.15">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4"/>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4"/>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4"/>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4"/>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4"/>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531</v>
      </c>
      <c r="AF312" s="265"/>
      <c r="AG312" s="265"/>
      <c r="AH312" s="265"/>
      <c r="AI312" s="265" t="s">
        <v>528</v>
      </c>
      <c r="AJ312" s="265"/>
      <c r="AK312" s="265"/>
      <c r="AL312" s="265"/>
      <c r="AM312" s="265" t="s">
        <v>523</v>
      </c>
      <c r="AN312" s="265"/>
      <c r="AO312" s="265"/>
      <c r="AP312" s="267"/>
      <c r="AQ312" s="267" t="s">
        <v>354</v>
      </c>
      <c r="AR312" s="268"/>
      <c r="AS312" s="268"/>
      <c r="AT312" s="269"/>
      <c r="AU312" s="279" t="s">
        <v>370</v>
      </c>
      <c r="AV312" s="279"/>
      <c r="AW312" s="279"/>
      <c r="AX312" s="280"/>
    </row>
    <row r="313" spans="1:50" ht="18.75" hidden="1" customHeight="1" x14ac:dyDescent="0.15">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531</v>
      </c>
      <c r="AF316" s="265"/>
      <c r="AG316" s="265"/>
      <c r="AH316" s="265"/>
      <c r="AI316" s="265" t="s">
        <v>528</v>
      </c>
      <c r="AJ316" s="265"/>
      <c r="AK316" s="265"/>
      <c r="AL316" s="265"/>
      <c r="AM316" s="265" t="s">
        <v>523</v>
      </c>
      <c r="AN316" s="265"/>
      <c r="AO316" s="265"/>
      <c r="AP316" s="267"/>
      <c r="AQ316" s="267" t="s">
        <v>354</v>
      </c>
      <c r="AR316" s="268"/>
      <c r="AS316" s="268"/>
      <c r="AT316" s="269"/>
      <c r="AU316" s="279" t="s">
        <v>370</v>
      </c>
      <c r="AV316" s="279"/>
      <c r="AW316" s="279"/>
      <c r="AX316" s="280"/>
    </row>
    <row r="317" spans="1:50" ht="18.75" hidden="1" customHeight="1" x14ac:dyDescent="0.15">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531</v>
      </c>
      <c r="AF320" s="265"/>
      <c r="AG320" s="265"/>
      <c r="AH320" s="265"/>
      <c r="AI320" s="265" t="s">
        <v>528</v>
      </c>
      <c r="AJ320" s="265"/>
      <c r="AK320" s="265"/>
      <c r="AL320" s="265"/>
      <c r="AM320" s="265" t="s">
        <v>524</v>
      </c>
      <c r="AN320" s="265"/>
      <c r="AO320" s="265"/>
      <c r="AP320" s="267"/>
      <c r="AQ320" s="267" t="s">
        <v>354</v>
      </c>
      <c r="AR320" s="268"/>
      <c r="AS320" s="268"/>
      <c r="AT320" s="269"/>
      <c r="AU320" s="279" t="s">
        <v>370</v>
      </c>
      <c r="AV320" s="279"/>
      <c r="AW320" s="279"/>
      <c r="AX320" s="280"/>
    </row>
    <row r="321" spans="1:50" ht="18.75" hidden="1" customHeight="1" x14ac:dyDescent="0.15">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531</v>
      </c>
      <c r="AF324" s="265"/>
      <c r="AG324" s="265"/>
      <c r="AH324" s="265"/>
      <c r="AI324" s="265" t="s">
        <v>528</v>
      </c>
      <c r="AJ324" s="265"/>
      <c r="AK324" s="265"/>
      <c r="AL324" s="265"/>
      <c r="AM324" s="265" t="s">
        <v>523</v>
      </c>
      <c r="AN324" s="265"/>
      <c r="AO324" s="265"/>
      <c r="AP324" s="267"/>
      <c r="AQ324" s="267" t="s">
        <v>354</v>
      </c>
      <c r="AR324" s="268"/>
      <c r="AS324" s="268"/>
      <c r="AT324" s="269"/>
      <c r="AU324" s="279" t="s">
        <v>370</v>
      </c>
      <c r="AV324" s="279"/>
      <c r="AW324" s="279"/>
      <c r="AX324" s="280"/>
    </row>
    <row r="325" spans="1:50" ht="18.75" hidden="1" customHeight="1" x14ac:dyDescent="0.15">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532</v>
      </c>
      <c r="AF328" s="265"/>
      <c r="AG328" s="265"/>
      <c r="AH328" s="265"/>
      <c r="AI328" s="265" t="s">
        <v>528</v>
      </c>
      <c r="AJ328" s="265"/>
      <c r="AK328" s="265"/>
      <c r="AL328" s="265"/>
      <c r="AM328" s="265" t="s">
        <v>524</v>
      </c>
      <c r="AN328" s="265"/>
      <c r="AO328" s="265"/>
      <c r="AP328" s="267"/>
      <c r="AQ328" s="267" t="s">
        <v>354</v>
      </c>
      <c r="AR328" s="268"/>
      <c r="AS328" s="268"/>
      <c r="AT328" s="269"/>
      <c r="AU328" s="279" t="s">
        <v>370</v>
      </c>
      <c r="AV328" s="279"/>
      <c r="AW328" s="279"/>
      <c r="AX328" s="280"/>
    </row>
    <row r="329" spans="1:50" ht="18.75" hidden="1" customHeight="1" x14ac:dyDescent="0.15">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4"/>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4"/>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4"/>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4"/>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4"/>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531</v>
      </c>
      <c r="AF372" s="265"/>
      <c r="AG372" s="265"/>
      <c r="AH372" s="265"/>
      <c r="AI372" s="265" t="s">
        <v>528</v>
      </c>
      <c r="AJ372" s="265"/>
      <c r="AK372" s="265"/>
      <c r="AL372" s="265"/>
      <c r="AM372" s="265" t="s">
        <v>523</v>
      </c>
      <c r="AN372" s="265"/>
      <c r="AO372" s="265"/>
      <c r="AP372" s="267"/>
      <c r="AQ372" s="267" t="s">
        <v>354</v>
      </c>
      <c r="AR372" s="268"/>
      <c r="AS372" s="268"/>
      <c r="AT372" s="269"/>
      <c r="AU372" s="279" t="s">
        <v>370</v>
      </c>
      <c r="AV372" s="279"/>
      <c r="AW372" s="279"/>
      <c r="AX372" s="280"/>
    </row>
    <row r="373" spans="1:50" ht="18.75" hidden="1" customHeight="1" x14ac:dyDescent="0.15">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531</v>
      </c>
      <c r="AF376" s="265"/>
      <c r="AG376" s="265"/>
      <c r="AH376" s="265"/>
      <c r="AI376" s="265" t="s">
        <v>528</v>
      </c>
      <c r="AJ376" s="265"/>
      <c r="AK376" s="265"/>
      <c r="AL376" s="265"/>
      <c r="AM376" s="265" t="s">
        <v>523</v>
      </c>
      <c r="AN376" s="265"/>
      <c r="AO376" s="265"/>
      <c r="AP376" s="267"/>
      <c r="AQ376" s="267" t="s">
        <v>354</v>
      </c>
      <c r="AR376" s="268"/>
      <c r="AS376" s="268"/>
      <c r="AT376" s="269"/>
      <c r="AU376" s="279" t="s">
        <v>370</v>
      </c>
      <c r="AV376" s="279"/>
      <c r="AW376" s="279"/>
      <c r="AX376" s="280"/>
    </row>
    <row r="377" spans="1:50" ht="18.75" hidden="1" customHeight="1" x14ac:dyDescent="0.15">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531</v>
      </c>
      <c r="AF380" s="265"/>
      <c r="AG380" s="265"/>
      <c r="AH380" s="265"/>
      <c r="AI380" s="265" t="s">
        <v>528</v>
      </c>
      <c r="AJ380" s="265"/>
      <c r="AK380" s="265"/>
      <c r="AL380" s="265"/>
      <c r="AM380" s="265" t="s">
        <v>523</v>
      </c>
      <c r="AN380" s="265"/>
      <c r="AO380" s="265"/>
      <c r="AP380" s="267"/>
      <c r="AQ380" s="267" t="s">
        <v>354</v>
      </c>
      <c r="AR380" s="268"/>
      <c r="AS380" s="268"/>
      <c r="AT380" s="269"/>
      <c r="AU380" s="279" t="s">
        <v>370</v>
      </c>
      <c r="AV380" s="279"/>
      <c r="AW380" s="279"/>
      <c r="AX380" s="280"/>
    </row>
    <row r="381" spans="1:50" ht="18.75" hidden="1" customHeight="1" x14ac:dyDescent="0.15">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531</v>
      </c>
      <c r="AF384" s="265"/>
      <c r="AG384" s="265"/>
      <c r="AH384" s="265"/>
      <c r="AI384" s="265" t="s">
        <v>528</v>
      </c>
      <c r="AJ384" s="265"/>
      <c r="AK384" s="265"/>
      <c r="AL384" s="265"/>
      <c r="AM384" s="265" t="s">
        <v>523</v>
      </c>
      <c r="AN384" s="265"/>
      <c r="AO384" s="265"/>
      <c r="AP384" s="267"/>
      <c r="AQ384" s="267" t="s">
        <v>354</v>
      </c>
      <c r="AR384" s="268"/>
      <c r="AS384" s="268"/>
      <c r="AT384" s="269"/>
      <c r="AU384" s="279" t="s">
        <v>370</v>
      </c>
      <c r="AV384" s="279"/>
      <c r="AW384" s="279"/>
      <c r="AX384" s="280"/>
    </row>
    <row r="385" spans="1:50" ht="18.75" hidden="1" customHeight="1" x14ac:dyDescent="0.15">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531</v>
      </c>
      <c r="AF388" s="265"/>
      <c r="AG388" s="265"/>
      <c r="AH388" s="265"/>
      <c r="AI388" s="265" t="s">
        <v>528</v>
      </c>
      <c r="AJ388" s="265"/>
      <c r="AK388" s="265"/>
      <c r="AL388" s="265"/>
      <c r="AM388" s="265" t="s">
        <v>523</v>
      </c>
      <c r="AN388" s="265"/>
      <c r="AO388" s="265"/>
      <c r="AP388" s="267"/>
      <c r="AQ388" s="267" t="s">
        <v>354</v>
      </c>
      <c r="AR388" s="268"/>
      <c r="AS388" s="268"/>
      <c r="AT388" s="269"/>
      <c r="AU388" s="279" t="s">
        <v>370</v>
      </c>
      <c r="AV388" s="279"/>
      <c r="AW388" s="279"/>
      <c r="AX388" s="280"/>
    </row>
    <row r="389" spans="1:50" ht="18.75" hidden="1" customHeight="1" x14ac:dyDescent="0.15">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4"/>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4"/>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4"/>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4"/>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4"/>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4"/>
      <c r="B430" s="252"/>
      <c r="C430" s="249" t="s">
        <v>557</v>
      </c>
      <c r="D430" s="250"/>
      <c r="E430" s="238" t="s">
        <v>541</v>
      </c>
      <c r="F430" s="448"/>
      <c r="G430" s="240" t="s">
        <v>374</v>
      </c>
      <c r="H430" s="158"/>
      <c r="I430" s="158"/>
      <c r="J430" s="241" t="s">
        <v>590</v>
      </c>
      <c r="K430" s="242"/>
      <c r="L430" s="242"/>
      <c r="M430" s="242"/>
      <c r="N430" s="242"/>
      <c r="O430" s="242"/>
      <c r="P430" s="242"/>
      <c r="Q430" s="242"/>
      <c r="R430" s="242"/>
      <c r="S430" s="242"/>
      <c r="T430" s="243"/>
      <c r="U430" s="244" t="s">
        <v>568</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524</v>
      </c>
      <c r="AJ431" s="181"/>
      <c r="AK431" s="181"/>
      <c r="AL431" s="176"/>
      <c r="AM431" s="181" t="s">
        <v>519</v>
      </c>
      <c r="AN431" s="181"/>
      <c r="AO431" s="181"/>
      <c r="AP431" s="176"/>
      <c r="AQ431" s="176" t="s">
        <v>354</v>
      </c>
      <c r="AR431" s="169"/>
      <c r="AS431" s="169"/>
      <c r="AT431" s="170"/>
      <c r="AU431" s="134" t="s">
        <v>253</v>
      </c>
      <c r="AV431" s="134"/>
      <c r="AW431" s="134"/>
      <c r="AX431" s="135"/>
    </row>
    <row r="432" spans="1:50" ht="18.75" customHeight="1" x14ac:dyDescent="0.15">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568</v>
      </c>
      <c r="AF432" s="136"/>
      <c r="AG432" s="137" t="s">
        <v>355</v>
      </c>
      <c r="AH432" s="172"/>
      <c r="AI432" s="182"/>
      <c r="AJ432" s="182"/>
      <c r="AK432" s="182"/>
      <c r="AL432" s="177"/>
      <c r="AM432" s="182"/>
      <c r="AN432" s="182"/>
      <c r="AO432" s="182"/>
      <c r="AP432" s="177"/>
      <c r="AQ432" s="217" t="s">
        <v>568</v>
      </c>
      <c r="AR432" s="136"/>
      <c r="AS432" s="137" t="s">
        <v>355</v>
      </c>
      <c r="AT432" s="172"/>
      <c r="AU432" s="136" t="s">
        <v>568</v>
      </c>
      <c r="AV432" s="136"/>
      <c r="AW432" s="137" t="s">
        <v>300</v>
      </c>
      <c r="AX432" s="138"/>
    </row>
    <row r="433" spans="1:50" ht="23.25" customHeight="1" x14ac:dyDescent="0.15">
      <c r="A433" s="994"/>
      <c r="B433" s="252"/>
      <c r="C433" s="251"/>
      <c r="D433" s="252"/>
      <c r="E433" s="166"/>
      <c r="F433" s="167"/>
      <c r="G433" s="230" t="s">
        <v>591</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568</v>
      </c>
      <c r="AC433" s="133"/>
      <c r="AD433" s="133"/>
      <c r="AE433" s="111" t="s">
        <v>590</v>
      </c>
      <c r="AF433" s="112"/>
      <c r="AG433" s="112"/>
      <c r="AH433" s="113"/>
      <c r="AI433" s="111" t="s">
        <v>590</v>
      </c>
      <c r="AJ433" s="112"/>
      <c r="AK433" s="112"/>
      <c r="AL433" s="112"/>
      <c r="AM433" s="111" t="s">
        <v>567</v>
      </c>
      <c r="AN433" s="112"/>
      <c r="AO433" s="112"/>
      <c r="AP433" s="113"/>
      <c r="AQ433" s="111" t="s">
        <v>590</v>
      </c>
      <c r="AR433" s="112"/>
      <c r="AS433" s="112"/>
      <c r="AT433" s="113"/>
      <c r="AU433" s="112" t="s">
        <v>590</v>
      </c>
      <c r="AV433" s="112"/>
      <c r="AW433" s="112"/>
      <c r="AX433" s="222"/>
    </row>
    <row r="434" spans="1:50" ht="23.25" customHeight="1" x14ac:dyDescent="0.15">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568</v>
      </c>
      <c r="AC434" s="221"/>
      <c r="AD434" s="221"/>
      <c r="AE434" s="111" t="s">
        <v>590</v>
      </c>
      <c r="AF434" s="112"/>
      <c r="AG434" s="112"/>
      <c r="AH434" s="113"/>
      <c r="AI434" s="111" t="s">
        <v>590</v>
      </c>
      <c r="AJ434" s="112"/>
      <c r="AK434" s="112"/>
      <c r="AL434" s="112"/>
      <c r="AM434" s="111" t="s">
        <v>567</v>
      </c>
      <c r="AN434" s="112"/>
      <c r="AO434" s="112"/>
      <c r="AP434" s="113"/>
      <c r="AQ434" s="111" t="s">
        <v>590</v>
      </c>
      <c r="AR434" s="112"/>
      <c r="AS434" s="112"/>
      <c r="AT434" s="113"/>
      <c r="AU434" s="112" t="s">
        <v>590</v>
      </c>
      <c r="AV434" s="112"/>
      <c r="AW434" s="112"/>
      <c r="AX434" s="222"/>
    </row>
    <row r="435" spans="1:50" ht="23.25" customHeight="1" x14ac:dyDescent="0.15">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590</v>
      </c>
      <c r="AF435" s="112"/>
      <c r="AG435" s="112"/>
      <c r="AH435" s="113"/>
      <c r="AI435" s="111" t="s">
        <v>590</v>
      </c>
      <c r="AJ435" s="112"/>
      <c r="AK435" s="112"/>
      <c r="AL435" s="112"/>
      <c r="AM435" s="111" t="s">
        <v>567</v>
      </c>
      <c r="AN435" s="112"/>
      <c r="AO435" s="112"/>
      <c r="AP435" s="113"/>
      <c r="AQ435" s="111" t="s">
        <v>590</v>
      </c>
      <c r="AR435" s="112"/>
      <c r="AS435" s="112"/>
      <c r="AT435" s="113"/>
      <c r="AU435" s="112" t="s">
        <v>590</v>
      </c>
      <c r="AV435" s="112"/>
      <c r="AW435" s="112"/>
      <c r="AX435" s="222"/>
    </row>
    <row r="436" spans="1:50" ht="18.75" hidden="1" customHeight="1" x14ac:dyDescent="0.15">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523</v>
      </c>
      <c r="AJ436" s="181"/>
      <c r="AK436" s="181"/>
      <c r="AL436" s="176"/>
      <c r="AM436" s="181" t="s">
        <v>519</v>
      </c>
      <c r="AN436" s="181"/>
      <c r="AO436" s="181"/>
      <c r="AP436" s="176"/>
      <c r="AQ436" s="176" t="s">
        <v>354</v>
      </c>
      <c r="AR436" s="169"/>
      <c r="AS436" s="169"/>
      <c r="AT436" s="170"/>
      <c r="AU436" s="134" t="s">
        <v>253</v>
      </c>
      <c r="AV436" s="134"/>
      <c r="AW436" s="134"/>
      <c r="AX436" s="135"/>
    </row>
    <row r="437" spans="1:50" ht="18.75" hidden="1" customHeight="1" x14ac:dyDescent="0.15">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523</v>
      </c>
      <c r="AJ441" s="181"/>
      <c r="AK441" s="181"/>
      <c r="AL441" s="176"/>
      <c r="AM441" s="181" t="s">
        <v>515</v>
      </c>
      <c r="AN441" s="181"/>
      <c r="AO441" s="181"/>
      <c r="AP441" s="176"/>
      <c r="AQ441" s="176" t="s">
        <v>354</v>
      </c>
      <c r="AR441" s="169"/>
      <c r="AS441" s="169"/>
      <c r="AT441" s="170"/>
      <c r="AU441" s="134" t="s">
        <v>253</v>
      </c>
      <c r="AV441" s="134"/>
      <c r="AW441" s="134"/>
      <c r="AX441" s="135"/>
    </row>
    <row r="442" spans="1:50" ht="18.75" hidden="1" customHeight="1" x14ac:dyDescent="0.15">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523</v>
      </c>
      <c r="AJ446" s="181"/>
      <c r="AK446" s="181"/>
      <c r="AL446" s="176"/>
      <c r="AM446" s="181" t="s">
        <v>520</v>
      </c>
      <c r="AN446" s="181"/>
      <c r="AO446" s="181"/>
      <c r="AP446" s="176"/>
      <c r="AQ446" s="176" t="s">
        <v>354</v>
      </c>
      <c r="AR446" s="169"/>
      <c r="AS446" s="169"/>
      <c r="AT446" s="170"/>
      <c r="AU446" s="134" t="s">
        <v>253</v>
      </c>
      <c r="AV446" s="134"/>
      <c r="AW446" s="134"/>
      <c r="AX446" s="135"/>
    </row>
    <row r="447" spans="1:50" ht="18.75" hidden="1" customHeight="1" x14ac:dyDescent="0.15">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523</v>
      </c>
      <c r="AJ451" s="181"/>
      <c r="AK451" s="181"/>
      <c r="AL451" s="176"/>
      <c r="AM451" s="181" t="s">
        <v>519</v>
      </c>
      <c r="AN451" s="181"/>
      <c r="AO451" s="181"/>
      <c r="AP451" s="176"/>
      <c r="AQ451" s="176" t="s">
        <v>354</v>
      </c>
      <c r="AR451" s="169"/>
      <c r="AS451" s="169"/>
      <c r="AT451" s="170"/>
      <c r="AU451" s="134" t="s">
        <v>253</v>
      </c>
      <c r="AV451" s="134"/>
      <c r="AW451" s="134"/>
      <c r="AX451" s="135"/>
    </row>
    <row r="452" spans="1:50" ht="18.75" hidden="1" customHeight="1" x14ac:dyDescent="0.15">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523</v>
      </c>
      <c r="AJ456" s="181"/>
      <c r="AK456" s="181"/>
      <c r="AL456" s="176"/>
      <c r="AM456" s="181" t="s">
        <v>519</v>
      </c>
      <c r="AN456" s="181"/>
      <c r="AO456" s="181"/>
      <c r="AP456" s="176"/>
      <c r="AQ456" s="176" t="s">
        <v>354</v>
      </c>
      <c r="AR456" s="169"/>
      <c r="AS456" s="169"/>
      <c r="AT456" s="170"/>
      <c r="AU456" s="134" t="s">
        <v>253</v>
      </c>
      <c r="AV456" s="134"/>
      <c r="AW456" s="134"/>
      <c r="AX456" s="135"/>
    </row>
    <row r="457" spans="1:50" ht="18.75" customHeight="1" x14ac:dyDescent="0.15">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t="s">
        <v>568</v>
      </c>
      <c r="AR457" s="136"/>
      <c r="AS457" s="137" t="s">
        <v>355</v>
      </c>
      <c r="AT457" s="172"/>
      <c r="AU457" s="136"/>
      <c r="AV457" s="136"/>
      <c r="AW457" s="137" t="s">
        <v>300</v>
      </c>
      <c r="AX457" s="138"/>
    </row>
    <row r="458" spans="1:50" ht="23.25" customHeight="1" x14ac:dyDescent="0.15">
      <c r="A458" s="994"/>
      <c r="B458" s="252"/>
      <c r="C458" s="251"/>
      <c r="D458" s="252"/>
      <c r="E458" s="166"/>
      <c r="F458" s="167"/>
      <c r="G458" s="230" t="s">
        <v>568</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568</v>
      </c>
      <c r="AC458" s="133"/>
      <c r="AD458" s="133"/>
      <c r="AE458" s="111" t="s">
        <v>590</v>
      </c>
      <c r="AF458" s="112"/>
      <c r="AG458" s="112"/>
      <c r="AH458" s="112"/>
      <c r="AI458" s="111" t="s">
        <v>590</v>
      </c>
      <c r="AJ458" s="112"/>
      <c r="AK458" s="112"/>
      <c r="AL458" s="112"/>
      <c r="AM458" s="111" t="s">
        <v>567</v>
      </c>
      <c r="AN458" s="112"/>
      <c r="AO458" s="112"/>
      <c r="AP458" s="113"/>
      <c r="AQ458" s="111" t="s">
        <v>590</v>
      </c>
      <c r="AR458" s="112"/>
      <c r="AS458" s="112"/>
      <c r="AT458" s="113"/>
      <c r="AU458" s="112" t="s">
        <v>590</v>
      </c>
      <c r="AV458" s="112"/>
      <c r="AW458" s="112"/>
      <c r="AX458" s="222"/>
    </row>
    <row r="459" spans="1:50" ht="23.25" customHeight="1" x14ac:dyDescent="0.15">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568</v>
      </c>
      <c r="AC459" s="221"/>
      <c r="AD459" s="221"/>
      <c r="AE459" s="111" t="s">
        <v>590</v>
      </c>
      <c r="AF459" s="112"/>
      <c r="AG459" s="112"/>
      <c r="AH459" s="113"/>
      <c r="AI459" s="111" t="s">
        <v>590</v>
      </c>
      <c r="AJ459" s="112"/>
      <c r="AK459" s="112"/>
      <c r="AL459" s="112"/>
      <c r="AM459" s="111" t="s">
        <v>567</v>
      </c>
      <c r="AN459" s="112"/>
      <c r="AO459" s="112"/>
      <c r="AP459" s="113"/>
      <c r="AQ459" s="111" t="s">
        <v>590</v>
      </c>
      <c r="AR459" s="112"/>
      <c r="AS459" s="112"/>
      <c r="AT459" s="113"/>
      <c r="AU459" s="112" t="s">
        <v>590</v>
      </c>
      <c r="AV459" s="112"/>
      <c r="AW459" s="112"/>
      <c r="AX459" s="222"/>
    </row>
    <row r="460" spans="1:50" ht="23.25" customHeight="1" x14ac:dyDescent="0.15">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592</v>
      </c>
      <c r="AF460" s="112"/>
      <c r="AG460" s="112"/>
      <c r="AH460" s="113"/>
      <c r="AI460" s="111" t="s">
        <v>590</v>
      </c>
      <c r="AJ460" s="112"/>
      <c r="AK460" s="112"/>
      <c r="AL460" s="112"/>
      <c r="AM460" s="111" t="s">
        <v>567</v>
      </c>
      <c r="AN460" s="112"/>
      <c r="AO460" s="112"/>
      <c r="AP460" s="113"/>
      <c r="AQ460" s="111" t="s">
        <v>590</v>
      </c>
      <c r="AR460" s="112"/>
      <c r="AS460" s="112"/>
      <c r="AT460" s="113"/>
      <c r="AU460" s="112" t="s">
        <v>590</v>
      </c>
      <c r="AV460" s="112"/>
      <c r="AW460" s="112"/>
      <c r="AX460" s="222"/>
    </row>
    <row r="461" spans="1:50" ht="18.75" hidden="1" customHeight="1" x14ac:dyDescent="0.15">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523</v>
      </c>
      <c r="AJ461" s="181"/>
      <c r="AK461" s="181"/>
      <c r="AL461" s="176"/>
      <c r="AM461" s="181" t="s">
        <v>521</v>
      </c>
      <c r="AN461" s="181"/>
      <c r="AO461" s="181"/>
      <c r="AP461" s="176"/>
      <c r="AQ461" s="176" t="s">
        <v>354</v>
      </c>
      <c r="AR461" s="169"/>
      <c r="AS461" s="169"/>
      <c r="AT461" s="170"/>
      <c r="AU461" s="134" t="s">
        <v>253</v>
      </c>
      <c r="AV461" s="134"/>
      <c r="AW461" s="134"/>
      <c r="AX461" s="135"/>
    </row>
    <row r="462" spans="1:50" ht="18.75" hidden="1" customHeight="1" x14ac:dyDescent="0.15">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523</v>
      </c>
      <c r="AJ466" s="181"/>
      <c r="AK466" s="181"/>
      <c r="AL466" s="176"/>
      <c r="AM466" s="181" t="s">
        <v>519</v>
      </c>
      <c r="AN466" s="181"/>
      <c r="AO466" s="181"/>
      <c r="AP466" s="176"/>
      <c r="AQ466" s="176" t="s">
        <v>354</v>
      </c>
      <c r="AR466" s="169"/>
      <c r="AS466" s="169"/>
      <c r="AT466" s="170"/>
      <c r="AU466" s="134" t="s">
        <v>253</v>
      </c>
      <c r="AV466" s="134"/>
      <c r="AW466" s="134"/>
      <c r="AX466" s="135"/>
    </row>
    <row r="467" spans="1:50" ht="18.75" hidden="1" customHeight="1" x14ac:dyDescent="0.15">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523</v>
      </c>
      <c r="AJ471" s="181"/>
      <c r="AK471" s="181"/>
      <c r="AL471" s="176"/>
      <c r="AM471" s="181" t="s">
        <v>515</v>
      </c>
      <c r="AN471" s="181"/>
      <c r="AO471" s="181"/>
      <c r="AP471" s="176"/>
      <c r="AQ471" s="176" t="s">
        <v>354</v>
      </c>
      <c r="AR471" s="169"/>
      <c r="AS471" s="169"/>
      <c r="AT471" s="170"/>
      <c r="AU471" s="134" t="s">
        <v>253</v>
      </c>
      <c r="AV471" s="134"/>
      <c r="AW471" s="134"/>
      <c r="AX471" s="135"/>
    </row>
    <row r="472" spans="1:50" ht="18.75" hidden="1" customHeight="1" x14ac:dyDescent="0.15">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523</v>
      </c>
      <c r="AJ476" s="181"/>
      <c r="AK476" s="181"/>
      <c r="AL476" s="176"/>
      <c r="AM476" s="181" t="s">
        <v>519</v>
      </c>
      <c r="AN476" s="181"/>
      <c r="AO476" s="181"/>
      <c r="AP476" s="176"/>
      <c r="AQ476" s="176" t="s">
        <v>354</v>
      </c>
      <c r="AR476" s="169"/>
      <c r="AS476" s="169"/>
      <c r="AT476" s="170"/>
      <c r="AU476" s="134" t="s">
        <v>253</v>
      </c>
      <c r="AV476" s="134"/>
      <c r="AW476" s="134"/>
      <c r="AX476" s="135"/>
    </row>
    <row r="477" spans="1:50" ht="18.75" hidden="1" customHeight="1" x14ac:dyDescent="0.15">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4"/>
      <c r="B481" s="252"/>
      <c r="C481" s="251"/>
      <c r="D481" s="252"/>
      <c r="E481" s="157" t="s">
        <v>563</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4"/>
      <c r="B482" s="252"/>
      <c r="C482" s="251"/>
      <c r="D482" s="252"/>
      <c r="E482" s="160" t="s">
        <v>568</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4"/>
      <c r="B484" s="252"/>
      <c r="C484" s="251"/>
      <c r="D484" s="252"/>
      <c r="E484" s="238" t="s">
        <v>558</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524</v>
      </c>
      <c r="AJ485" s="181"/>
      <c r="AK485" s="181"/>
      <c r="AL485" s="176"/>
      <c r="AM485" s="181" t="s">
        <v>521</v>
      </c>
      <c r="AN485" s="181"/>
      <c r="AO485" s="181"/>
      <c r="AP485" s="176"/>
      <c r="AQ485" s="176" t="s">
        <v>354</v>
      </c>
      <c r="AR485" s="169"/>
      <c r="AS485" s="169"/>
      <c r="AT485" s="170"/>
      <c r="AU485" s="134" t="s">
        <v>253</v>
      </c>
      <c r="AV485" s="134"/>
      <c r="AW485" s="134"/>
      <c r="AX485" s="135"/>
    </row>
    <row r="486" spans="1:50" ht="18.75" hidden="1" customHeight="1" x14ac:dyDescent="0.15">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523</v>
      </c>
      <c r="AJ490" s="181"/>
      <c r="AK490" s="181"/>
      <c r="AL490" s="176"/>
      <c r="AM490" s="181" t="s">
        <v>521</v>
      </c>
      <c r="AN490" s="181"/>
      <c r="AO490" s="181"/>
      <c r="AP490" s="176"/>
      <c r="AQ490" s="176" t="s">
        <v>354</v>
      </c>
      <c r="AR490" s="169"/>
      <c r="AS490" s="169"/>
      <c r="AT490" s="170"/>
      <c r="AU490" s="134" t="s">
        <v>253</v>
      </c>
      <c r="AV490" s="134"/>
      <c r="AW490" s="134"/>
      <c r="AX490" s="135"/>
    </row>
    <row r="491" spans="1:50" ht="18.75" hidden="1" customHeight="1" x14ac:dyDescent="0.15">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523</v>
      </c>
      <c r="AJ495" s="181"/>
      <c r="AK495" s="181"/>
      <c r="AL495" s="176"/>
      <c r="AM495" s="181" t="s">
        <v>519</v>
      </c>
      <c r="AN495" s="181"/>
      <c r="AO495" s="181"/>
      <c r="AP495" s="176"/>
      <c r="AQ495" s="176" t="s">
        <v>354</v>
      </c>
      <c r="AR495" s="169"/>
      <c r="AS495" s="169"/>
      <c r="AT495" s="170"/>
      <c r="AU495" s="134" t="s">
        <v>253</v>
      </c>
      <c r="AV495" s="134"/>
      <c r="AW495" s="134"/>
      <c r="AX495" s="135"/>
    </row>
    <row r="496" spans="1:50" ht="18.75" hidden="1" customHeight="1" x14ac:dyDescent="0.15">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523</v>
      </c>
      <c r="AJ500" s="181"/>
      <c r="AK500" s="181"/>
      <c r="AL500" s="176"/>
      <c r="AM500" s="181" t="s">
        <v>520</v>
      </c>
      <c r="AN500" s="181"/>
      <c r="AO500" s="181"/>
      <c r="AP500" s="176"/>
      <c r="AQ500" s="176" t="s">
        <v>354</v>
      </c>
      <c r="AR500" s="169"/>
      <c r="AS500" s="169"/>
      <c r="AT500" s="170"/>
      <c r="AU500" s="134" t="s">
        <v>253</v>
      </c>
      <c r="AV500" s="134"/>
      <c r="AW500" s="134"/>
      <c r="AX500" s="135"/>
    </row>
    <row r="501" spans="1:50" ht="18.75" hidden="1" customHeight="1" x14ac:dyDescent="0.15">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523</v>
      </c>
      <c r="AJ505" s="181"/>
      <c r="AK505" s="181"/>
      <c r="AL505" s="176"/>
      <c r="AM505" s="181" t="s">
        <v>521</v>
      </c>
      <c r="AN505" s="181"/>
      <c r="AO505" s="181"/>
      <c r="AP505" s="176"/>
      <c r="AQ505" s="176" t="s">
        <v>354</v>
      </c>
      <c r="AR505" s="169"/>
      <c r="AS505" s="169"/>
      <c r="AT505" s="170"/>
      <c r="AU505" s="134" t="s">
        <v>253</v>
      </c>
      <c r="AV505" s="134"/>
      <c r="AW505" s="134"/>
      <c r="AX505" s="135"/>
    </row>
    <row r="506" spans="1:50" ht="18.75" hidden="1" customHeight="1" x14ac:dyDescent="0.15">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523</v>
      </c>
      <c r="AJ510" s="181"/>
      <c r="AK510" s="181"/>
      <c r="AL510" s="176"/>
      <c r="AM510" s="181" t="s">
        <v>519</v>
      </c>
      <c r="AN510" s="181"/>
      <c r="AO510" s="181"/>
      <c r="AP510" s="176"/>
      <c r="AQ510" s="176" t="s">
        <v>354</v>
      </c>
      <c r="AR510" s="169"/>
      <c r="AS510" s="169"/>
      <c r="AT510" s="170"/>
      <c r="AU510" s="134" t="s">
        <v>253</v>
      </c>
      <c r="AV510" s="134"/>
      <c r="AW510" s="134"/>
      <c r="AX510" s="135"/>
    </row>
    <row r="511" spans="1:50" ht="18.75" hidden="1" customHeight="1" x14ac:dyDescent="0.15">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524</v>
      </c>
      <c r="AJ515" s="181"/>
      <c r="AK515" s="181"/>
      <c r="AL515" s="176"/>
      <c r="AM515" s="181" t="s">
        <v>519</v>
      </c>
      <c r="AN515" s="181"/>
      <c r="AO515" s="181"/>
      <c r="AP515" s="176"/>
      <c r="AQ515" s="176" t="s">
        <v>354</v>
      </c>
      <c r="AR515" s="169"/>
      <c r="AS515" s="169"/>
      <c r="AT515" s="170"/>
      <c r="AU515" s="134" t="s">
        <v>253</v>
      </c>
      <c r="AV515" s="134"/>
      <c r="AW515" s="134"/>
      <c r="AX515" s="135"/>
    </row>
    <row r="516" spans="1:50" ht="18.75" hidden="1" customHeight="1" x14ac:dyDescent="0.15">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524</v>
      </c>
      <c r="AJ520" s="181"/>
      <c r="AK520" s="181"/>
      <c r="AL520" s="176"/>
      <c r="AM520" s="181" t="s">
        <v>519</v>
      </c>
      <c r="AN520" s="181"/>
      <c r="AO520" s="181"/>
      <c r="AP520" s="176"/>
      <c r="AQ520" s="176" t="s">
        <v>354</v>
      </c>
      <c r="AR520" s="169"/>
      <c r="AS520" s="169"/>
      <c r="AT520" s="170"/>
      <c r="AU520" s="134" t="s">
        <v>253</v>
      </c>
      <c r="AV520" s="134"/>
      <c r="AW520" s="134"/>
      <c r="AX520" s="135"/>
    </row>
    <row r="521" spans="1:50" ht="18.75" hidden="1" customHeight="1" x14ac:dyDescent="0.15">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523</v>
      </c>
      <c r="AJ525" s="181"/>
      <c r="AK525" s="181"/>
      <c r="AL525" s="176"/>
      <c r="AM525" s="181" t="s">
        <v>515</v>
      </c>
      <c r="AN525" s="181"/>
      <c r="AO525" s="181"/>
      <c r="AP525" s="176"/>
      <c r="AQ525" s="176" t="s">
        <v>354</v>
      </c>
      <c r="AR525" s="169"/>
      <c r="AS525" s="169"/>
      <c r="AT525" s="170"/>
      <c r="AU525" s="134" t="s">
        <v>253</v>
      </c>
      <c r="AV525" s="134"/>
      <c r="AW525" s="134"/>
      <c r="AX525" s="135"/>
    </row>
    <row r="526" spans="1:50" ht="18.75" hidden="1" customHeight="1" x14ac:dyDescent="0.15">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523</v>
      </c>
      <c r="AJ530" s="181"/>
      <c r="AK530" s="181"/>
      <c r="AL530" s="176"/>
      <c r="AM530" s="181" t="s">
        <v>519</v>
      </c>
      <c r="AN530" s="181"/>
      <c r="AO530" s="181"/>
      <c r="AP530" s="176"/>
      <c r="AQ530" s="176" t="s">
        <v>354</v>
      </c>
      <c r="AR530" s="169"/>
      <c r="AS530" s="169"/>
      <c r="AT530" s="170"/>
      <c r="AU530" s="134" t="s">
        <v>253</v>
      </c>
      <c r="AV530" s="134"/>
      <c r="AW530" s="134"/>
      <c r="AX530" s="135"/>
    </row>
    <row r="531" spans="1:50" ht="18.75" hidden="1" customHeight="1" x14ac:dyDescent="0.15">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4"/>
      <c r="B535" s="252"/>
      <c r="C535" s="251"/>
      <c r="D535" s="252"/>
      <c r="E535" s="157" t="s">
        <v>564</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thickBot="1" x14ac:dyDescent="0.2">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4"/>
      <c r="B538" s="252"/>
      <c r="C538" s="251"/>
      <c r="D538" s="252"/>
      <c r="E538" s="238" t="s">
        <v>559</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524</v>
      </c>
      <c r="AJ539" s="181"/>
      <c r="AK539" s="181"/>
      <c r="AL539" s="176"/>
      <c r="AM539" s="181" t="s">
        <v>519</v>
      </c>
      <c r="AN539" s="181"/>
      <c r="AO539" s="181"/>
      <c r="AP539" s="176"/>
      <c r="AQ539" s="176" t="s">
        <v>354</v>
      </c>
      <c r="AR539" s="169"/>
      <c r="AS539" s="169"/>
      <c r="AT539" s="170"/>
      <c r="AU539" s="134" t="s">
        <v>253</v>
      </c>
      <c r="AV539" s="134"/>
      <c r="AW539" s="134"/>
      <c r="AX539" s="135"/>
    </row>
    <row r="540" spans="1:50" ht="18.75" hidden="1" customHeight="1" x14ac:dyDescent="0.15">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523</v>
      </c>
      <c r="AJ544" s="181"/>
      <c r="AK544" s="181"/>
      <c r="AL544" s="176"/>
      <c r="AM544" s="181" t="s">
        <v>521</v>
      </c>
      <c r="AN544" s="181"/>
      <c r="AO544" s="181"/>
      <c r="AP544" s="176"/>
      <c r="AQ544" s="176" t="s">
        <v>354</v>
      </c>
      <c r="AR544" s="169"/>
      <c r="AS544" s="169"/>
      <c r="AT544" s="170"/>
      <c r="AU544" s="134" t="s">
        <v>253</v>
      </c>
      <c r="AV544" s="134"/>
      <c r="AW544" s="134"/>
      <c r="AX544" s="135"/>
    </row>
    <row r="545" spans="1:50" ht="18.75" hidden="1" customHeight="1" x14ac:dyDescent="0.15">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523</v>
      </c>
      <c r="AJ549" s="181"/>
      <c r="AK549" s="181"/>
      <c r="AL549" s="176"/>
      <c r="AM549" s="181" t="s">
        <v>515</v>
      </c>
      <c r="AN549" s="181"/>
      <c r="AO549" s="181"/>
      <c r="AP549" s="176"/>
      <c r="AQ549" s="176" t="s">
        <v>354</v>
      </c>
      <c r="AR549" s="169"/>
      <c r="AS549" s="169"/>
      <c r="AT549" s="170"/>
      <c r="AU549" s="134" t="s">
        <v>253</v>
      </c>
      <c r="AV549" s="134"/>
      <c r="AW549" s="134"/>
      <c r="AX549" s="135"/>
    </row>
    <row r="550" spans="1:50" ht="18.75" hidden="1" customHeight="1" x14ac:dyDescent="0.15">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523</v>
      </c>
      <c r="AJ554" s="181"/>
      <c r="AK554" s="181"/>
      <c r="AL554" s="176"/>
      <c r="AM554" s="181" t="s">
        <v>515</v>
      </c>
      <c r="AN554" s="181"/>
      <c r="AO554" s="181"/>
      <c r="AP554" s="176"/>
      <c r="AQ554" s="176" t="s">
        <v>354</v>
      </c>
      <c r="AR554" s="169"/>
      <c r="AS554" s="169"/>
      <c r="AT554" s="170"/>
      <c r="AU554" s="134" t="s">
        <v>253</v>
      </c>
      <c r="AV554" s="134"/>
      <c r="AW554" s="134"/>
      <c r="AX554" s="135"/>
    </row>
    <row r="555" spans="1:50" ht="18.75" hidden="1" customHeight="1" x14ac:dyDescent="0.15">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523</v>
      </c>
      <c r="AJ559" s="181"/>
      <c r="AK559" s="181"/>
      <c r="AL559" s="176"/>
      <c r="AM559" s="181" t="s">
        <v>519</v>
      </c>
      <c r="AN559" s="181"/>
      <c r="AO559" s="181"/>
      <c r="AP559" s="176"/>
      <c r="AQ559" s="176" t="s">
        <v>354</v>
      </c>
      <c r="AR559" s="169"/>
      <c r="AS559" s="169"/>
      <c r="AT559" s="170"/>
      <c r="AU559" s="134" t="s">
        <v>253</v>
      </c>
      <c r="AV559" s="134"/>
      <c r="AW559" s="134"/>
      <c r="AX559" s="135"/>
    </row>
    <row r="560" spans="1:50" ht="18.75" hidden="1" customHeight="1" x14ac:dyDescent="0.15">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523</v>
      </c>
      <c r="AJ564" s="181"/>
      <c r="AK564" s="181"/>
      <c r="AL564" s="176"/>
      <c r="AM564" s="181" t="s">
        <v>515</v>
      </c>
      <c r="AN564" s="181"/>
      <c r="AO564" s="181"/>
      <c r="AP564" s="176"/>
      <c r="AQ564" s="176" t="s">
        <v>354</v>
      </c>
      <c r="AR564" s="169"/>
      <c r="AS564" s="169"/>
      <c r="AT564" s="170"/>
      <c r="AU564" s="134" t="s">
        <v>253</v>
      </c>
      <c r="AV564" s="134"/>
      <c r="AW564" s="134"/>
      <c r="AX564" s="135"/>
    </row>
    <row r="565" spans="1:50" ht="18.75" hidden="1" customHeight="1" x14ac:dyDescent="0.15">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524</v>
      </c>
      <c r="AJ569" s="181"/>
      <c r="AK569" s="181"/>
      <c r="AL569" s="176"/>
      <c r="AM569" s="181" t="s">
        <v>515</v>
      </c>
      <c r="AN569" s="181"/>
      <c r="AO569" s="181"/>
      <c r="AP569" s="176"/>
      <c r="AQ569" s="176" t="s">
        <v>354</v>
      </c>
      <c r="AR569" s="169"/>
      <c r="AS569" s="169"/>
      <c r="AT569" s="170"/>
      <c r="AU569" s="134" t="s">
        <v>253</v>
      </c>
      <c r="AV569" s="134"/>
      <c r="AW569" s="134"/>
      <c r="AX569" s="135"/>
    </row>
    <row r="570" spans="1:50" ht="18.75" hidden="1" customHeight="1" x14ac:dyDescent="0.15">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523</v>
      </c>
      <c r="AJ574" s="181"/>
      <c r="AK574" s="181"/>
      <c r="AL574" s="176"/>
      <c r="AM574" s="181" t="s">
        <v>515</v>
      </c>
      <c r="AN574" s="181"/>
      <c r="AO574" s="181"/>
      <c r="AP574" s="176"/>
      <c r="AQ574" s="176" t="s">
        <v>354</v>
      </c>
      <c r="AR574" s="169"/>
      <c r="AS574" s="169"/>
      <c r="AT574" s="170"/>
      <c r="AU574" s="134" t="s">
        <v>253</v>
      </c>
      <c r="AV574" s="134"/>
      <c r="AW574" s="134"/>
      <c r="AX574" s="135"/>
    </row>
    <row r="575" spans="1:50" ht="18.75" hidden="1" customHeight="1" x14ac:dyDescent="0.15">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523</v>
      </c>
      <c r="AJ579" s="181"/>
      <c r="AK579" s="181"/>
      <c r="AL579" s="176"/>
      <c r="AM579" s="181" t="s">
        <v>515</v>
      </c>
      <c r="AN579" s="181"/>
      <c r="AO579" s="181"/>
      <c r="AP579" s="176"/>
      <c r="AQ579" s="176" t="s">
        <v>354</v>
      </c>
      <c r="AR579" s="169"/>
      <c r="AS579" s="169"/>
      <c r="AT579" s="170"/>
      <c r="AU579" s="134" t="s">
        <v>253</v>
      </c>
      <c r="AV579" s="134"/>
      <c r="AW579" s="134"/>
      <c r="AX579" s="135"/>
    </row>
    <row r="580" spans="1:50" ht="18.75" hidden="1" customHeight="1" x14ac:dyDescent="0.15">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523</v>
      </c>
      <c r="AJ584" s="181"/>
      <c r="AK584" s="181"/>
      <c r="AL584" s="176"/>
      <c r="AM584" s="181" t="s">
        <v>519</v>
      </c>
      <c r="AN584" s="181"/>
      <c r="AO584" s="181"/>
      <c r="AP584" s="176"/>
      <c r="AQ584" s="176" t="s">
        <v>354</v>
      </c>
      <c r="AR584" s="169"/>
      <c r="AS584" s="169"/>
      <c r="AT584" s="170"/>
      <c r="AU584" s="134" t="s">
        <v>253</v>
      </c>
      <c r="AV584" s="134"/>
      <c r="AW584" s="134"/>
      <c r="AX584" s="135"/>
    </row>
    <row r="585" spans="1:50" ht="18.75" hidden="1" customHeight="1" x14ac:dyDescent="0.15">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4"/>
      <c r="B589" s="252"/>
      <c r="C589" s="251"/>
      <c r="D589" s="252"/>
      <c r="E589" s="157" t="s">
        <v>564</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4"/>
      <c r="B592" s="252"/>
      <c r="C592" s="251"/>
      <c r="D592" s="252"/>
      <c r="E592" s="238" t="s">
        <v>558</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523</v>
      </c>
      <c r="AJ593" s="181"/>
      <c r="AK593" s="181"/>
      <c r="AL593" s="176"/>
      <c r="AM593" s="181" t="s">
        <v>515</v>
      </c>
      <c r="AN593" s="181"/>
      <c r="AO593" s="181"/>
      <c r="AP593" s="176"/>
      <c r="AQ593" s="176" t="s">
        <v>354</v>
      </c>
      <c r="AR593" s="169"/>
      <c r="AS593" s="169"/>
      <c r="AT593" s="170"/>
      <c r="AU593" s="134" t="s">
        <v>253</v>
      </c>
      <c r="AV593" s="134"/>
      <c r="AW593" s="134"/>
      <c r="AX593" s="135"/>
    </row>
    <row r="594" spans="1:50" ht="18.75" hidden="1" customHeight="1" x14ac:dyDescent="0.15">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524</v>
      </c>
      <c r="AJ598" s="181"/>
      <c r="AK598" s="181"/>
      <c r="AL598" s="176"/>
      <c r="AM598" s="181" t="s">
        <v>520</v>
      </c>
      <c r="AN598" s="181"/>
      <c r="AO598" s="181"/>
      <c r="AP598" s="176"/>
      <c r="AQ598" s="176" t="s">
        <v>354</v>
      </c>
      <c r="AR598" s="169"/>
      <c r="AS598" s="169"/>
      <c r="AT598" s="170"/>
      <c r="AU598" s="134" t="s">
        <v>253</v>
      </c>
      <c r="AV598" s="134"/>
      <c r="AW598" s="134"/>
      <c r="AX598" s="135"/>
    </row>
    <row r="599" spans="1:50" ht="18.75" hidden="1" customHeight="1" x14ac:dyDescent="0.15">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523</v>
      </c>
      <c r="AJ603" s="181"/>
      <c r="AK603" s="181"/>
      <c r="AL603" s="176"/>
      <c r="AM603" s="181" t="s">
        <v>515</v>
      </c>
      <c r="AN603" s="181"/>
      <c r="AO603" s="181"/>
      <c r="AP603" s="176"/>
      <c r="AQ603" s="176" t="s">
        <v>354</v>
      </c>
      <c r="AR603" s="169"/>
      <c r="AS603" s="169"/>
      <c r="AT603" s="170"/>
      <c r="AU603" s="134" t="s">
        <v>253</v>
      </c>
      <c r="AV603" s="134"/>
      <c r="AW603" s="134"/>
      <c r="AX603" s="135"/>
    </row>
    <row r="604" spans="1:50" ht="18.75" hidden="1" customHeight="1" x14ac:dyDescent="0.15">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523</v>
      </c>
      <c r="AJ608" s="181"/>
      <c r="AK608" s="181"/>
      <c r="AL608" s="176"/>
      <c r="AM608" s="181" t="s">
        <v>515</v>
      </c>
      <c r="AN608" s="181"/>
      <c r="AO608" s="181"/>
      <c r="AP608" s="176"/>
      <c r="AQ608" s="176" t="s">
        <v>354</v>
      </c>
      <c r="AR608" s="169"/>
      <c r="AS608" s="169"/>
      <c r="AT608" s="170"/>
      <c r="AU608" s="134" t="s">
        <v>253</v>
      </c>
      <c r="AV608" s="134"/>
      <c r="AW608" s="134"/>
      <c r="AX608" s="135"/>
    </row>
    <row r="609" spans="1:50" ht="18.75" hidden="1" customHeight="1" x14ac:dyDescent="0.15">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523</v>
      </c>
      <c r="AJ613" s="181"/>
      <c r="AK613" s="181"/>
      <c r="AL613" s="176"/>
      <c r="AM613" s="181" t="s">
        <v>519</v>
      </c>
      <c r="AN613" s="181"/>
      <c r="AO613" s="181"/>
      <c r="AP613" s="176"/>
      <c r="AQ613" s="176" t="s">
        <v>354</v>
      </c>
      <c r="AR613" s="169"/>
      <c r="AS613" s="169"/>
      <c r="AT613" s="170"/>
      <c r="AU613" s="134" t="s">
        <v>253</v>
      </c>
      <c r="AV613" s="134"/>
      <c r="AW613" s="134"/>
      <c r="AX613" s="135"/>
    </row>
    <row r="614" spans="1:50" ht="18.75" hidden="1" customHeight="1" x14ac:dyDescent="0.15">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523</v>
      </c>
      <c r="AJ618" s="181"/>
      <c r="AK618" s="181"/>
      <c r="AL618" s="176"/>
      <c r="AM618" s="181" t="s">
        <v>519</v>
      </c>
      <c r="AN618" s="181"/>
      <c r="AO618" s="181"/>
      <c r="AP618" s="176"/>
      <c r="AQ618" s="176" t="s">
        <v>354</v>
      </c>
      <c r="AR618" s="169"/>
      <c r="AS618" s="169"/>
      <c r="AT618" s="170"/>
      <c r="AU618" s="134" t="s">
        <v>253</v>
      </c>
      <c r="AV618" s="134"/>
      <c r="AW618" s="134"/>
      <c r="AX618" s="135"/>
    </row>
    <row r="619" spans="1:50" ht="18.75" hidden="1" customHeight="1" x14ac:dyDescent="0.15">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523</v>
      </c>
      <c r="AJ623" s="181"/>
      <c r="AK623" s="181"/>
      <c r="AL623" s="176"/>
      <c r="AM623" s="181" t="s">
        <v>520</v>
      </c>
      <c r="AN623" s="181"/>
      <c r="AO623" s="181"/>
      <c r="AP623" s="176"/>
      <c r="AQ623" s="176" t="s">
        <v>354</v>
      </c>
      <c r="AR623" s="169"/>
      <c r="AS623" s="169"/>
      <c r="AT623" s="170"/>
      <c r="AU623" s="134" t="s">
        <v>253</v>
      </c>
      <c r="AV623" s="134"/>
      <c r="AW623" s="134"/>
      <c r="AX623" s="135"/>
    </row>
    <row r="624" spans="1:50" ht="18.75" hidden="1" customHeight="1" x14ac:dyDescent="0.15">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523</v>
      </c>
      <c r="AJ628" s="181"/>
      <c r="AK628" s="181"/>
      <c r="AL628" s="176"/>
      <c r="AM628" s="181" t="s">
        <v>519</v>
      </c>
      <c r="AN628" s="181"/>
      <c r="AO628" s="181"/>
      <c r="AP628" s="176"/>
      <c r="AQ628" s="176" t="s">
        <v>354</v>
      </c>
      <c r="AR628" s="169"/>
      <c r="AS628" s="169"/>
      <c r="AT628" s="170"/>
      <c r="AU628" s="134" t="s">
        <v>253</v>
      </c>
      <c r="AV628" s="134"/>
      <c r="AW628" s="134"/>
      <c r="AX628" s="135"/>
    </row>
    <row r="629" spans="1:50" ht="18.75" hidden="1" customHeight="1" x14ac:dyDescent="0.15">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523</v>
      </c>
      <c r="AJ633" s="181"/>
      <c r="AK633" s="181"/>
      <c r="AL633" s="176"/>
      <c r="AM633" s="181" t="s">
        <v>515</v>
      </c>
      <c r="AN633" s="181"/>
      <c r="AO633" s="181"/>
      <c r="AP633" s="176"/>
      <c r="AQ633" s="176" t="s">
        <v>354</v>
      </c>
      <c r="AR633" s="169"/>
      <c r="AS633" s="169"/>
      <c r="AT633" s="170"/>
      <c r="AU633" s="134" t="s">
        <v>253</v>
      </c>
      <c r="AV633" s="134"/>
      <c r="AW633" s="134"/>
      <c r="AX633" s="135"/>
    </row>
    <row r="634" spans="1:50" ht="18.75" hidden="1" customHeight="1" x14ac:dyDescent="0.15">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523</v>
      </c>
      <c r="AJ638" s="181"/>
      <c r="AK638" s="181"/>
      <c r="AL638" s="176"/>
      <c r="AM638" s="181" t="s">
        <v>519</v>
      </c>
      <c r="AN638" s="181"/>
      <c r="AO638" s="181"/>
      <c r="AP638" s="176"/>
      <c r="AQ638" s="176" t="s">
        <v>354</v>
      </c>
      <c r="AR638" s="169"/>
      <c r="AS638" s="169"/>
      <c r="AT638" s="170"/>
      <c r="AU638" s="134" t="s">
        <v>253</v>
      </c>
      <c r="AV638" s="134"/>
      <c r="AW638" s="134"/>
      <c r="AX638" s="135"/>
    </row>
    <row r="639" spans="1:50" ht="18.75" hidden="1" customHeight="1" x14ac:dyDescent="0.15">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4"/>
      <c r="B643" s="252"/>
      <c r="C643" s="251"/>
      <c r="D643" s="252"/>
      <c r="E643" s="157" t="s">
        <v>564</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4"/>
      <c r="B646" s="252"/>
      <c r="C646" s="251"/>
      <c r="D646" s="252"/>
      <c r="E646" s="238" t="s">
        <v>559</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524</v>
      </c>
      <c r="AJ647" s="181"/>
      <c r="AK647" s="181"/>
      <c r="AL647" s="176"/>
      <c r="AM647" s="181" t="s">
        <v>515</v>
      </c>
      <c r="AN647" s="181"/>
      <c r="AO647" s="181"/>
      <c r="AP647" s="176"/>
      <c r="AQ647" s="176" t="s">
        <v>354</v>
      </c>
      <c r="AR647" s="169"/>
      <c r="AS647" s="169"/>
      <c r="AT647" s="170"/>
      <c r="AU647" s="134" t="s">
        <v>253</v>
      </c>
      <c r="AV647" s="134"/>
      <c r="AW647" s="134"/>
      <c r="AX647" s="135"/>
    </row>
    <row r="648" spans="1:50" ht="18.75" hidden="1" customHeight="1" x14ac:dyDescent="0.15">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523</v>
      </c>
      <c r="AJ652" s="181"/>
      <c r="AK652" s="181"/>
      <c r="AL652" s="176"/>
      <c r="AM652" s="181" t="s">
        <v>515</v>
      </c>
      <c r="AN652" s="181"/>
      <c r="AO652" s="181"/>
      <c r="AP652" s="176"/>
      <c r="AQ652" s="176" t="s">
        <v>354</v>
      </c>
      <c r="AR652" s="169"/>
      <c r="AS652" s="169"/>
      <c r="AT652" s="170"/>
      <c r="AU652" s="134" t="s">
        <v>253</v>
      </c>
      <c r="AV652" s="134"/>
      <c r="AW652" s="134"/>
      <c r="AX652" s="135"/>
    </row>
    <row r="653" spans="1:50" ht="18.75" hidden="1" customHeight="1" x14ac:dyDescent="0.15">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523</v>
      </c>
      <c r="AJ657" s="181"/>
      <c r="AK657" s="181"/>
      <c r="AL657" s="176"/>
      <c r="AM657" s="181" t="s">
        <v>519</v>
      </c>
      <c r="AN657" s="181"/>
      <c r="AO657" s="181"/>
      <c r="AP657" s="176"/>
      <c r="AQ657" s="176" t="s">
        <v>354</v>
      </c>
      <c r="AR657" s="169"/>
      <c r="AS657" s="169"/>
      <c r="AT657" s="170"/>
      <c r="AU657" s="134" t="s">
        <v>253</v>
      </c>
      <c r="AV657" s="134"/>
      <c r="AW657" s="134"/>
      <c r="AX657" s="135"/>
    </row>
    <row r="658" spans="1:50" ht="18.75" hidden="1" customHeight="1" x14ac:dyDescent="0.15">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523</v>
      </c>
      <c r="AJ662" s="181"/>
      <c r="AK662" s="181"/>
      <c r="AL662" s="176"/>
      <c r="AM662" s="181" t="s">
        <v>515</v>
      </c>
      <c r="AN662" s="181"/>
      <c r="AO662" s="181"/>
      <c r="AP662" s="176"/>
      <c r="AQ662" s="176" t="s">
        <v>354</v>
      </c>
      <c r="AR662" s="169"/>
      <c r="AS662" s="169"/>
      <c r="AT662" s="170"/>
      <c r="AU662" s="134" t="s">
        <v>253</v>
      </c>
      <c r="AV662" s="134"/>
      <c r="AW662" s="134"/>
      <c r="AX662" s="135"/>
    </row>
    <row r="663" spans="1:50" ht="18.75" hidden="1" customHeight="1" x14ac:dyDescent="0.15">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523</v>
      </c>
      <c r="AJ667" s="181"/>
      <c r="AK667" s="181"/>
      <c r="AL667" s="176"/>
      <c r="AM667" s="181" t="s">
        <v>515</v>
      </c>
      <c r="AN667" s="181"/>
      <c r="AO667" s="181"/>
      <c r="AP667" s="176"/>
      <c r="AQ667" s="176" t="s">
        <v>354</v>
      </c>
      <c r="AR667" s="169"/>
      <c r="AS667" s="169"/>
      <c r="AT667" s="170"/>
      <c r="AU667" s="134" t="s">
        <v>253</v>
      </c>
      <c r="AV667" s="134"/>
      <c r="AW667" s="134"/>
      <c r="AX667" s="135"/>
    </row>
    <row r="668" spans="1:50" ht="18.75" hidden="1" customHeight="1" x14ac:dyDescent="0.15">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524</v>
      </c>
      <c r="AJ672" s="181"/>
      <c r="AK672" s="181"/>
      <c r="AL672" s="176"/>
      <c r="AM672" s="181" t="s">
        <v>515</v>
      </c>
      <c r="AN672" s="181"/>
      <c r="AO672" s="181"/>
      <c r="AP672" s="176"/>
      <c r="AQ672" s="176" t="s">
        <v>354</v>
      </c>
      <c r="AR672" s="169"/>
      <c r="AS672" s="169"/>
      <c r="AT672" s="170"/>
      <c r="AU672" s="134" t="s">
        <v>253</v>
      </c>
      <c r="AV672" s="134"/>
      <c r="AW672" s="134"/>
      <c r="AX672" s="135"/>
    </row>
    <row r="673" spans="1:50" ht="18.75" hidden="1" customHeight="1" x14ac:dyDescent="0.15">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523</v>
      </c>
      <c r="AJ677" s="181"/>
      <c r="AK677" s="181"/>
      <c r="AL677" s="176"/>
      <c r="AM677" s="181" t="s">
        <v>521</v>
      </c>
      <c r="AN677" s="181"/>
      <c r="AO677" s="181"/>
      <c r="AP677" s="176"/>
      <c r="AQ677" s="176" t="s">
        <v>354</v>
      </c>
      <c r="AR677" s="169"/>
      <c r="AS677" s="169"/>
      <c r="AT677" s="170"/>
      <c r="AU677" s="134" t="s">
        <v>253</v>
      </c>
      <c r="AV677" s="134"/>
      <c r="AW677" s="134"/>
      <c r="AX677" s="135"/>
    </row>
    <row r="678" spans="1:50" ht="18.75" hidden="1" customHeight="1" x14ac:dyDescent="0.15">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524</v>
      </c>
      <c r="AJ682" s="181"/>
      <c r="AK682" s="181"/>
      <c r="AL682" s="176"/>
      <c r="AM682" s="181" t="s">
        <v>519</v>
      </c>
      <c r="AN682" s="181"/>
      <c r="AO682" s="181"/>
      <c r="AP682" s="176"/>
      <c r="AQ682" s="176" t="s">
        <v>354</v>
      </c>
      <c r="AR682" s="169"/>
      <c r="AS682" s="169"/>
      <c r="AT682" s="170"/>
      <c r="AU682" s="134" t="s">
        <v>253</v>
      </c>
      <c r="AV682" s="134"/>
      <c r="AW682" s="134"/>
      <c r="AX682" s="135"/>
    </row>
    <row r="683" spans="1:50" ht="18.75" hidden="1" customHeight="1" x14ac:dyDescent="0.15">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523</v>
      </c>
      <c r="AJ687" s="181"/>
      <c r="AK687" s="181"/>
      <c r="AL687" s="176"/>
      <c r="AM687" s="181" t="s">
        <v>515</v>
      </c>
      <c r="AN687" s="181"/>
      <c r="AO687" s="181"/>
      <c r="AP687" s="176"/>
      <c r="AQ687" s="176" t="s">
        <v>354</v>
      </c>
      <c r="AR687" s="169"/>
      <c r="AS687" s="169"/>
      <c r="AT687" s="170"/>
      <c r="AU687" s="134" t="s">
        <v>253</v>
      </c>
      <c r="AV687" s="134"/>
      <c r="AW687" s="134"/>
      <c r="AX687" s="135"/>
    </row>
    <row r="688" spans="1:50" ht="18.75" hidden="1" customHeight="1" x14ac:dyDescent="0.15">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523</v>
      </c>
      <c r="AJ692" s="181"/>
      <c r="AK692" s="181"/>
      <c r="AL692" s="176"/>
      <c r="AM692" s="181" t="s">
        <v>520</v>
      </c>
      <c r="AN692" s="181"/>
      <c r="AO692" s="181"/>
      <c r="AP692" s="176"/>
      <c r="AQ692" s="176" t="s">
        <v>354</v>
      </c>
      <c r="AR692" s="169"/>
      <c r="AS692" s="169"/>
      <c r="AT692" s="170"/>
      <c r="AU692" s="134" t="s">
        <v>253</v>
      </c>
      <c r="AV692" s="134"/>
      <c r="AW692" s="134"/>
      <c r="AX692" s="135"/>
    </row>
    <row r="693" spans="1:50" ht="18.75" hidden="1" customHeight="1" x14ac:dyDescent="0.15">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4"/>
      <c r="B697" s="252"/>
      <c r="C697" s="251"/>
      <c r="D697" s="252"/>
      <c r="E697" s="157" t="s">
        <v>564</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101.2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602</v>
      </c>
      <c r="AE702" s="896"/>
      <c r="AF702" s="896"/>
      <c r="AG702" s="885" t="s">
        <v>651</v>
      </c>
      <c r="AH702" s="886"/>
      <c r="AI702" s="886"/>
      <c r="AJ702" s="886"/>
      <c r="AK702" s="886"/>
      <c r="AL702" s="886"/>
      <c r="AM702" s="886"/>
      <c r="AN702" s="886"/>
      <c r="AO702" s="886"/>
      <c r="AP702" s="886"/>
      <c r="AQ702" s="886"/>
      <c r="AR702" s="886"/>
      <c r="AS702" s="886"/>
      <c r="AT702" s="886"/>
      <c r="AU702" s="886"/>
      <c r="AV702" s="886"/>
      <c r="AW702" s="886"/>
      <c r="AX702" s="887"/>
    </row>
    <row r="703" spans="1:50" ht="86.2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602</v>
      </c>
      <c r="AE703" s="155"/>
      <c r="AF703" s="155"/>
      <c r="AG703" s="664" t="s">
        <v>593</v>
      </c>
      <c r="AH703" s="665"/>
      <c r="AI703" s="665"/>
      <c r="AJ703" s="665"/>
      <c r="AK703" s="665"/>
      <c r="AL703" s="665"/>
      <c r="AM703" s="665"/>
      <c r="AN703" s="665"/>
      <c r="AO703" s="665"/>
      <c r="AP703" s="665"/>
      <c r="AQ703" s="665"/>
      <c r="AR703" s="665"/>
      <c r="AS703" s="665"/>
      <c r="AT703" s="665"/>
      <c r="AU703" s="665"/>
      <c r="AV703" s="665"/>
      <c r="AW703" s="665"/>
      <c r="AX703" s="666"/>
    </row>
    <row r="704" spans="1:50" ht="88.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602</v>
      </c>
      <c r="AE704" s="586"/>
      <c r="AF704" s="586"/>
      <c r="AG704" s="428" t="s">
        <v>594</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602</v>
      </c>
      <c r="AE705" s="733"/>
      <c r="AF705" s="733"/>
      <c r="AG705" s="160" t="s">
        <v>626</v>
      </c>
      <c r="AH705" s="161"/>
      <c r="AI705" s="161"/>
      <c r="AJ705" s="161"/>
      <c r="AK705" s="161"/>
      <c r="AL705" s="161"/>
      <c r="AM705" s="161"/>
      <c r="AN705" s="161"/>
      <c r="AO705" s="161"/>
      <c r="AP705" s="161"/>
      <c r="AQ705" s="161"/>
      <c r="AR705" s="161"/>
      <c r="AS705" s="161"/>
      <c r="AT705" s="161"/>
      <c r="AU705" s="161"/>
      <c r="AV705" s="161"/>
      <c r="AW705" s="161"/>
      <c r="AX705" s="162"/>
    </row>
    <row r="706" spans="1:50" ht="49.5" customHeight="1" x14ac:dyDescent="0.15">
      <c r="A706" s="655"/>
      <c r="B706" s="770"/>
      <c r="C706" s="614"/>
      <c r="D706" s="615"/>
      <c r="E706" s="683" t="s">
        <v>502</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629</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49.5" customHeight="1" x14ac:dyDescent="0.15">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627</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51"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602</v>
      </c>
      <c r="AE708" s="668"/>
      <c r="AF708" s="668"/>
      <c r="AG708" s="526" t="s">
        <v>630</v>
      </c>
      <c r="AH708" s="527"/>
      <c r="AI708" s="527"/>
      <c r="AJ708" s="527"/>
      <c r="AK708" s="527"/>
      <c r="AL708" s="527"/>
      <c r="AM708" s="527"/>
      <c r="AN708" s="527"/>
      <c r="AO708" s="527"/>
      <c r="AP708" s="527"/>
      <c r="AQ708" s="527"/>
      <c r="AR708" s="527"/>
      <c r="AS708" s="527"/>
      <c r="AT708" s="527"/>
      <c r="AU708" s="527"/>
      <c r="AV708" s="527"/>
      <c r="AW708" s="527"/>
      <c r="AX708" s="528"/>
    </row>
    <row r="709" spans="1:50" ht="43.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602</v>
      </c>
      <c r="AE709" s="155"/>
      <c r="AF709" s="155"/>
      <c r="AG709" s="664" t="s">
        <v>631</v>
      </c>
      <c r="AH709" s="665"/>
      <c r="AI709" s="665"/>
      <c r="AJ709" s="665"/>
      <c r="AK709" s="665"/>
      <c r="AL709" s="665"/>
      <c r="AM709" s="665"/>
      <c r="AN709" s="665"/>
      <c r="AO709" s="665"/>
      <c r="AP709" s="665"/>
      <c r="AQ709" s="665"/>
      <c r="AR709" s="665"/>
      <c r="AS709" s="665"/>
      <c r="AT709" s="665"/>
      <c r="AU709" s="665"/>
      <c r="AV709" s="665"/>
      <c r="AW709" s="665"/>
      <c r="AX709" s="666"/>
    </row>
    <row r="710" spans="1:50" ht="110.1"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602</v>
      </c>
      <c r="AE710" s="155"/>
      <c r="AF710" s="155"/>
      <c r="AG710" s="664" t="s">
        <v>632</v>
      </c>
      <c r="AH710" s="665"/>
      <c r="AI710" s="665"/>
      <c r="AJ710" s="665"/>
      <c r="AK710" s="665"/>
      <c r="AL710" s="665"/>
      <c r="AM710" s="665"/>
      <c r="AN710" s="665"/>
      <c r="AO710" s="665"/>
      <c r="AP710" s="665"/>
      <c r="AQ710" s="665"/>
      <c r="AR710" s="665"/>
      <c r="AS710" s="665"/>
      <c r="AT710" s="665"/>
      <c r="AU710" s="665"/>
      <c r="AV710" s="665"/>
      <c r="AW710" s="665"/>
      <c r="AX710" s="666"/>
    </row>
    <row r="711" spans="1:50" ht="5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602</v>
      </c>
      <c r="AE711" s="155"/>
      <c r="AF711" s="155"/>
      <c r="AG711" s="664" t="s">
        <v>595</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610</v>
      </c>
      <c r="AE712" s="586"/>
      <c r="AF712" s="586"/>
      <c r="AG712" s="594" t="s">
        <v>567</v>
      </c>
      <c r="AH712" s="595"/>
      <c r="AI712" s="595"/>
      <c r="AJ712" s="595"/>
      <c r="AK712" s="595"/>
      <c r="AL712" s="595"/>
      <c r="AM712" s="595"/>
      <c r="AN712" s="595"/>
      <c r="AO712" s="595"/>
      <c r="AP712" s="595"/>
      <c r="AQ712" s="595"/>
      <c r="AR712" s="595"/>
      <c r="AS712" s="595"/>
      <c r="AT712" s="595"/>
      <c r="AU712" s="595"/>
      <c r="AV712" s="595"/>
      <c r="AW712" s="595"/>
      <c r="AX712" s="596"/>
    </row>
    <row r="713" spans="1:50" ht="62.1" customHeight="1" x14ac:dyDescent="0.15">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602</v>
      </c>
      <c r="AE713" s="155"/>
      <c r="AF713" s="156"/>
      <c r="AG713" s="664" t="s">
        <v>633</v>
      </c>
      <c r="AH713" s="665"/>
      <c r="AI713" s="665"/>
      <c r="AJ713" s="665"/>
      <c r="AK713" s="665"/>
      <c r="AL713" s="665"/>
      <c r="AM713" s="665"/>
      <c r="AN713" s="665"/>
      <c r="AO713" s="665"/>
      <c r="AP713" s="665"/>
      <c r="AQ713" s="665"/>
      <c r="AR713" s="665"/>
      <c r="AS713" s="665"/>
      <c r="AT713" s="665"/>
      <c r="AU713" s="665"/>
      <c r="AV713" s="665"/>
      <c r="AW713" s="665"/>
      <c r="AX713" s="666"/>
    </row>
    <row r="714" spans="1:50" ht="52.5" customHeight="1" x14ac:dyDescent="0.15">
      <c r="A714" s="657"/>
      <c r="B714" s="658"/>
      <c r="C714" s="771" t="s">
        <v>447</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602</v>
      </c>
      <c r="AE714" s="592"/>
      <c r="AF714" s="593"/>
      <c r="AG714" s="689" t="s">
        <v>634</v>
      </c>
      <c r="AH714" s="690"/>
      <c r="AI714" s="690"/>
      <c r="AJ714" s="690"/>
      <c r="AK714" s="690"/>
      <c r="AL714" s="690"/>
      <c r="AM714" s="690"/>
      <c r="AN714" s="690"/>
      <c r="AO714" s="690"/>
      <c r="AP714" s="690"/>
      <c r="AQ714" s="690"/>
      <c r="AR714" s="690"/>
      <c r="AS714" s="690"/>
      <c r="AT714" s="690"/>
      <c r="AU714" s="690"/>
      <c r="AV714" s="690"/>
      <c r="AW714" s="690"/>
      <c r="AX714" s="691"/>
    </row>
    <row r="715" spans="1:50" ht="104.25"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602</v>
      </c>
      <c r="AE715" s="668"/>
      <c r="AF715" s="777"/>
      <c r="AG715" s="526" t="s">
        <v>635</v>
      </c>
      <c r="AH715" s="527"/>
      <c r="AI715" s="527"/>
      <c r="AJ715" s="527"/>
      <c r="AK715" s="527"/>
      <c r="AL715" s="527"/>
      <c r="AM715" s="527"/>
      <c r="AN715" s="527"/>
      <c r="AO715" s="527"/>
      <c r="AP715" s="527"/>
      <c r="AQ715" s="527"/>
      <c r="AR715" s="527"/>
      <c r="AS715" s="527"/>
      <c r="AT715" s="527"/>
      <c r="AU715" s="527"/>
      <c r="AV715" s="527"/>
      <c r="AW715" s="527"/>
      <c r="AX715" s="528"/>
    </row>
    <row r="716" spans="1:50" ht="122.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602</v>
      </c>
      <c r="AE716" s="759"/>
      <c r="AF716" s="759"/>
      <c r="AG716" s="664" t="s">
        <v>652</v>
      </c>
      <c r="AH716" s="665"/>
      <c r="AI716" s="665"/>
      <c r="AJ716" s="665"/>
      <c r="AK716" s="665"/>
      <c r="AL716" s="665"/>
      <c r="AM716" s="665"/>
      <c r="AN716" s="665"/>
      <c r="AO716" s="665"/>
      <c r="AP716" s="665"/>
      <c r="AQ716" s="665"/>
      <c r="AR716" s="665"/>
      <c r="AS716" s="665"/>
      <c r="AT716" s="665"/>
      <c r="AU716" s="665"/>
      <c r="AV716" s="665"/>
      <c r="AW716" s="665"/>
      <c r="AX716" s="666"/>
    </row>
    <row r="717" spans="1:50" ht="47.1"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602</v>
      </c>
      <c r="AE717" s="155"/>
      <c r="AF717" s="155"/>
      <c r="AG717" s="664" t="s">
        <v>636</v>
      </c>
      <c r="AH717" s="665"/>
      <c r="AI717" s="665"/>
      <c r="AJ717" s="665"/>
      <c r="AK717" s="665"/>
      <c r="AL717" s="665"/>
      <c r="AM717" s="665"/>
      <c r="AN717" s="665"/>
      <c r="AO717" s="665"/>
      <c r="AP717" s="665"/>
      <c r="AQ717" s="665"/>
      <c r="AR717" s="665"/>
      <c r="AS717" s="665"/>
      <c r="AT717" s="665"/>
      <c r="AU717" s="665"/>
      <c r="AV717" s="665"/>
      <c r="AW717" s="665"/>
      <c r="AX717" s="666"/>
    </row>
    <row r="718" spans="1:50" ht="39"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602</v>
      </c>
      <c r="AE718" s="155"/>
      <c r="AF718" s="155"/>
      <c r="AG718" s="163" t="s">
        <v>637</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610</v>
      </c>
      <c r="AE719" s="668"/>
      <c r="AF719" s="668"/>
      <c r="AG719" s="160" t="s">
        <v>567</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5" t="s">
        <v>463</v>
      </c>
      <c r="D720" s="933"/>
      <c r="E720" s="933"/>
      <c r="F720" s="936"/>
      <c r="G720" s="932" t="s">
        <v>464</v>
      </c>
      <c r="H720" s="933"/>
      <c r="I720" s="933"/>
      <c r="J720" s="933"/>
      <c r="K720" s="933"/>
      <c r="L720" s="933"/>
      <c r="M720" s="933"/>
      <c r="N720" s="932" t="s">
        <v>467</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17"/>
      <c r="D721" s="918"/>
      <c r="E721" s="918"/>
      <c r="F721" s="919"/>
      <c r="G721" s="937"/>
      <c r="H721" s="938"/>
      <c r="I721" s="83" t="str">
        <f>IF(OR(G721="　", G721=""), "", "-")</f>
        <v/>
      </c>
      <c r="J721" s="916"/>
      <c r="K721" s="916"/>
      <c r="L721" s="83" t="str">
        <f>IF(M721="","","-")</f>
        <v/>
      </c>
      <c r="M721" s="84"/>
      <c r="N721" s="913"/>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hidden="1" customHeight="1" x14ac:dyDescent="0.15">
      <c r="A722" s="650"/>
      <c r="B722" s="651"/>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15">
      <c r="A723" s="650"/>
      <c r="B723" s="651"/>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15">
      <c r="A724" s="650"/>
      <c r="B724" s="651"/>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2"/>
      <c r="B725" s="653"/>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75.75" customHeight="1" x14ac:dyDescent="0.15">
      <c r="A726" s="621" t="s">
        <v>48</v>
      </c>
      <c r="B726" s="622"/>
      <c r="C726" s="443" t="s">
        <v>53</v>
      </c>
      <c r="D726" s="581"/>
      <c r="E726" s="581"/>
      <c r="F726" s="582"/>
      <c r="G726" s="797" t="s">
        <v>638</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639</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t="s">
        <v>647</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136.5" customHeight="1" thickBot="1" x14ac:dyDescent="0.2">
      <c r="A731" s="618" t="s">
        <v>256</v>
      </c>
      <c r="B731" s="619"/>
      <c r="C731" s="619"/>
      <c r="D731" s="619"/>
      <c r="E731" s="620"/>
      <c r="F731" s="680" t="s">
        <v>648</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81.75" customHeight="1" thickBot="1" x14ac:dyDescent="0.2">
      <c r="A733" s="749" t="s">
        <v>649</v>
      </c>
      <c r="B733" s="750"/>
      <c r="C733" s="750"/>
      <c r="D733" s="750"/>
      <c r="E733" s="751"/>
      <c r="F733" s="766" t="s">
        <v>650</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t="s">
        <v>567</v>
      </c>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476</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545</v>
      </c>
      <c r="B737" s="124"/>
      <c r="C737" s="124"/>
      <c r="D737" s="125"/>
      <c r="E737" s="122" t="s">
        <v>596</v>
      </c>
      <c r="F737" s="122"/>
      <c r="G737" s="122"/>
      <c r="H737" s="122"/>
      <c r="I737" s="122"/>
      <c r="J737" s="122"/>
      <c r="K737" s="122"/>
      <c r="L737" s="122"/>
      <c r="M737" s="122"/>
      <c r="N737" s="101" t="s">
        <v>538</v>
      </c>
      <c r="O737" s="101"/>
      <c r="P737" s="101"/>
      <c r="Q737" s="101"/>
      <c r="R737" s="122" t="s">
        <v>597</v>
      </c>
      <c r="S737" s="122"/>
      <c r="T737" s="122"/>
      <c r="U737" s="122"/>
      <c r="V737" s="122"/>
      <c r="W737" s="122"/>
      <c r="X737" s="122"/>
      <c r="Y737" s="122"/>
      <c r="Z737" s="122"/>
      <c r="AA737" s="101" t="s">
        <v>537</v>
      </c>
      <c r="AB737" s="101"/>
      <c r="AC737" s="101"/>
      <c r="AD737" s="101"/>
      <c r="AE737" s="122" t="s">
        <v>598</v>
      </c>
      <c r="AF737" s="122"/>
      <c r="AG737" s="122"/>
      <c r="AH737" s="122"/>
      <c r="AI737" s="122"/>
      <c r="AJ737" s="122"/>
      <c r="AK737" s="122"/>
      <c r="AL737" s="122"/>
      <c r="AM737" s="122"/>
      <c r="AN737" s="101" t="s">
        <v>536</v>
      </c>
      <c r="AO737" s="101"/>
      <c r="AP737" s="101"/>
      <c r="AQ737" s="101"/>
      <c r="AR737" s="102" t="s">
        <v>599</v>
      </c>
      <c r="AS737" s="103"/>
      <c r="AT737" s="103"/>
      <c r="AU737" s="103"/>
      <c r="AV737" s="103"/>
      <c r="AW737" s="103"/>
      <c r="AX737" s="104"/>
      <c r="AY737" s="89"/>
      <c r="AZ737" s="89"/>
    </row>
    <row r="738" spans="1:52" ht="24.75" customHeight="1" x14ac:dyDescent="0.15">
      <c r="A738" s="123" t="s">
        <v>535</v>
      </c>
      <c r="B738" s="124"/>
      <c r="C738" s="124"/>
      <c r="D738" s="125"/>
      <c r="E738" s="122" t="s">
        <v>600</v>
      </c>
      <c r="F738" s="122"/>
      <c r="G738" s="122"/>
      <c r="H738" s="122"/>
      <c r="I738" s="122"/>
      <c r="J738" s="122"/>
      <c r="K738" s="122"/>
      <c r="L738" s="122"/>
      <c r="M738" s="122"/>
      <c r="N738" s="101" t="s">
        <v>534</v>
      </c>
      <c r="O738" s="101"/>
      <c r="P738" s="101"/>
      <c r="Q738" s="101"/>
      <c r="R738" s="122" t="s">
        <v>601</v>
      </c>
      <c r="S738" s="122"/>
      <c r="T738" s="122"/>
      <c r="U738" s="122"/>
      <c r="V738" s="122"/>
      <c r="W738" s="122"/>
      <c r="X738" s="122"/>
      <c r="Y738" s="122"/>
      <c r="Z738" s="122"/>
      <c r="AA738" s="101" t="s">
        <v>533</v>
      </c>
      <c r="AB738" s="101"/>
      <c r="AC738" s="101"/>
      <c r="AD738" s="101"/>
      <c r="AE738" s="122" t="s">
        <v>643</v>
      </c>
      <c r="AF738" s="122"/>
      <c r="AG738" s="122"/>
      <c r="AH738" s="122"/>
      <c r="AI738" s="122"/>
      <c r="AJ738" s="122"/>
      <c r="AK738" s="122"/>
      <c r="AL738" s="122"/>
      <c r="AM738" s="122"/>
      <c r="AN738" s="101" t="s">
        <v>529</v>
      </c>
      <c r="AO738" s="101"/>
      <c r="AP738" s="101"/>
      <c r="AQ738" s="101"/>
      <c r="AR738" s="102">
        <v>296</v>
      </c>
      <c r="AS738" s="103"/>
      <c r="AT738" s="103"/>
      <c r="AU738" s="103"/>
      <c r="AV738" s="103"/>
      <c r="AW738" s="103"/>
      <c r="AX738" s="104"/>
    </row>
    <row r="739" spans="1:52" ht="24.75" customHeight="1" thickBot="1" x14ac:dyDescent="0.2">
      <c r="A739" s="126" t="s">
        <v>525</v>
      </c>
      <c r="B739" s="127"/>
      <c r="C739" s="127"/>
      <c r="D739" s="128"/>
      <c r="E739" s="129" t="s">
        <v>565</v>
      </c>
      <c r="F739" s="117"/>
      <c r="G739" s="117"/>
      <c r="H739" s="93" t="str">
        <f>IF(E739="", "", "(")</f>
        <v>(</v>
      </c>
      <c r="I739" s="117" t="s">
        <v>466</v>
      </c>
      <c r="J739" s="117"/>
      <c r="K739" s="93" t="str">
        <f>IF(OR(I739="　", I739=""), "", "-")</f>
        <v/>
      </c>
      <c r="L739" s="118"/>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505</v>
      </c>
      <c r="B740" s="143"/>
      <c r="C740" s="143"/>
      <c r="D740" s="143"/>
      <c r="E740" s="143"/>
      <c r="F740" s="144"/>
      <c r="G740" s="90" t="s">
        <v>526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t="s">
        <v>566</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thickBot="1" x14ac:dyDescent="0.2">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39" customHeight="1" x14ac:dyDescent="0.15">
      <c r="A779" s="760" t="s">
        <v>507</v>
      </c>
      <c r="B779" s="761"/>
      <c r="C779" s="761"/>
      <c r="D779" s="761"/>
      <c r="E779" s="761"/>
      <c r="F779" s="762"/>
      <c r="G779" s="439" t="s">
        <v>614</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617</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40.5" customHeight="1" x14ac:dyDescent="0.15">
      <c r="A781" s="556"/>
      <c r="B781" s="763"/>
      <c r="C781" s="763"/>
      <c r="D781" s="763"/>
      <c r="E781" s="763"/>
      <c r="F781" s="764"/>
      <c r="G781" s="449" t="s">
        <v>615</v>
      </c>
      <c r="H781" s="450"/>
      <c r="I781" s="450"/>
      <c r="J781" s="450"/>
      <c r="K781" s="451"/>
      <c r="L781" s="452" t="s">
        <v>616</v>
      </c>
      <c r="M781" s="453"/>
      <c r="N781" s="453"/>
      <c r="O781" s="453"/>
      <c r="P781" s="453"/>
      <c r="Q781" s="453"/>
      <c r="R781" s="453"/>
      <c r="S781" s="453"/>
      <c r="T781" s="453"/>
      <c r="U781" s="453"/>
      <c r="V781" s="453"/>
      <c r="W781" s="453"/>
      <c r="X781" s="454"/>
      <c r="Y781" s="455">
        <v>3263</v>
      </c>
      <c r="Z781" s="456"/>
      <c r="AA781" s="456"/>
      <c r="AB781" s="557"/>
      <c r="AC781" s="449" t="s">
        <v>618</v>
      </c>
      <c r="AD781" s="450"/>
      <c r="AE781" s="450"/>
      <c r="AF781" s="450"/>
      <c r="AG781" s="451"/>
      <c r="AH781" s="452" t="s">
        <v>619</v>
      </c>
      <c r="AI781" s="453"/>
      <c r="AJ781" s="453"/>
      <c r="AK781" s="453"/>
      <c r="AL781" s="453"/>
      <c r="AM781" s="453"/>
      <c r="AN781" s="453"/>
      <c r="AO781" s="453"/>
      <c r="AP781" s="453"/>
      <c r="AQ781" s="453"/>
      <c r="AR781" s="453"/>
      <c r="AS781" s="453"/>
      <c r="AT781" s="454"/>
      <c r="AU781" s="455">
        <v>2541</v>
      </c>
      <c r="AV781" s="456"/>
      <c r="AW781" s="456"/>
      <c r="AX781" s="457"/>
    </row>
    <row r="782" spans="1:50" ht="24.75" hidden="1" customHeight="1" x14ac:dyDescent="0.15">
      <c r="A782" s="556"/>
      <c r="B782" s="763"/>
      <c r="C782" s="763"/>
      <c r="D782" s="763"/>
      <c r="E782" s="763"/>
      <c r="F782" s="764"/>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hidden="1" customHeight="1" x14ac:dyDescent="0.15">
      <c r="A783" s="556"/>
      <c r="B783" s="763"/>
      <c r="C783" s="763"/>
      <c r="D783" s="763"/>
      <c r="E783" s="763"/>
      <c r="F783" s="764"/>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56"/>
      <c r="B784" s="763"/>
      <c r="C784" s="763"/>
      <c r="D784" s="763"/>
      <c r="E784" s="763"/>
      <c r="F784" s="764"/>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56"/>
      <c r="B785" s="763"/>
      <c r="C785" s="763"/>
      <c r="D785" s="763"/>
      <c r="E785" s="763"/>
      <c r="F785" s="764"/>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6"/>
      <c r="B786" s="763"/>
      <c r="C786" s="763"/>
      <c r="D786" s="763"/>
      <c r="E786" s="763"/>
      <c r="F786" s="764"/>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6"/>
      <c r="B787" s="763"/>
      <c r="C787" s="763"/>
      <c r="D787" s="763"/>
      <c r="E787" s="763"/>
      <c r="F787" s="764"/>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6"/>
      <c r="B788" s="763"/>
      <c r="C788" s="763"/>
      <c r="D788" s="763"/>
      <c r="E788" s="763"/>
      <c r="F788" s="764"/>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6"/>
      <c r="B789" s="763"/>
      <c r="C789" s="763"/>
      <c r="D789" s="763"/>
      <c r="E789" s="763"/>
      <c r="F789" s="764"/>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6"/>
      <c r="B790" s="763"/>
      <c r="C790" s="763"/>
      <c r="D790" s="763"/>
      <c r="E790" s="763"/>
      <c r="F790" s="764"/>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6"/>
      <c r="B791" s="763"/>
      <c r="C791" s="763"/>
      <c r="D791" s="763"/>
      <c r="E791" s="763"/>
      <c r="F791" s="764"/>
      <c r="G791" s="409" t="s">
        <v>20</v>
      </c>
      <c r="H791" s="410"/>
      <c r="I791" s="410"/>
      <c r="J791" s="410"/>
      <c r="K791" s="410"/>
      <c r="L791" s="411"/>
      <c r="M791" s="412"/>
      <c r="N791" s="412"/>
      <c r="O791" s="412"/>
      <c r="P791" s="412"/>
      <c r="Q791" s="412"/>
      <c r="R791" s="412"/>
      <c r="S791" s="412"/>
      <c r="T791" s="412"/>
      <c r="U791" s="412"/>
      <c r="V791" s="412"/>
      <c r="W791" s="412"/>
      <c r="X791" s="413"/>
      <c r="Y791" s="414">
        <f>SUM(Y781:AB790)</f>
        <v>3263</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2541</v>
      </c>
      <c r="AV791" s="415"/>
      <c r="AW791" s="415"/>
      <c r="AX791" s="417"/>
    </row>
    <row r="792" spans="1:50" ht="24.75" hidden="1" customHeight="1" x14ac:dyDescent="0.15">
      <c r="A792" s="556"/>
      <c r="B792" s="763"/>
      <c r="C792" s="763"/>
      <c r="D792" s="763"/>
      <c r="E792" s="763"/>
      <c r="F792" s="764"/>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3"/>
      <c r="C796" s="763"/>
      <c r="D796" s="763"/>
      <c r="E796" s="763"/>
      <c r="F796" s="764"/>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3"/>
      <c r="C797" s="763"/>
      <c r="D797" s="763"/>
      <c r="E797" s="763"/>
      <c r="F797" s="764"/>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3"/>
      <c r="C798" s="763"/>
      <c r="D798" s="763"/>
      <c r="E798" s="763"/>
      <c r="F798" s="764"/>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3"/>
      <c r="C799" s="763"/>
      <c r="D799" s="763"/>
      <c r="E799" s="763"/>
      <c r="F799" s="76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3"/>
      <c r="C800" s="763"/>
      <c r="D800" s="763"/>
      <c r="E800" s="763"/>
      <c r="F800" s="76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3"/>
      <c r="C801" s="763"/>
      <c r="D801" s="763"/>
      <c r="E801" s="763"/>
      <c r="F801" s="76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3"/>
      <c r="C802" s="763"/>
      <c r="D802" s="763"/>
      <c r="E802" s="763"/>
      <c r="F802" s="76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3"/>
      <c r="C803" s="763"/>
      <c r="D803" s="763"/>
      <c r="E803" s="763"/>
      <c r="F803" s="76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x14ac:dyDescent="0.15">
      <c r="A804" s="556"/>
      <c r="B804" s="763"/>
      <c r="C804" s="763"/>
      <c r="D804" s="763"/>
      <c r="E804" s="763"/>
      <c r="F804" s="764"/>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3"/>
      <c r="C805" s="763"/>
      <c r="D805" s="763"/>
      <c r="E805" s="763"/>
      <c r="F805" s="764"/>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3"/>
      <c r="C809" s="763"/>
      <c r="D809" s="763"/>
      <c r="E809" s="763"/>
      <c r="F809" s="76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3"/>
      <c r="C810" s="763"/>
      <c r="D810" s="763"/>
      <c r="E810" s="763"/>
      <c r="F810" s="76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3"/>
      <c r="C811" s="763"/>
      <c r="D811" s="763"/>
      <c r="E811" s="763"/>
      <c r="F811" s="76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3"/>
      <c r="C812" s="763"/>
      <c r="D812" s="763"/>
      <c r="E812" s="763"/>
      <c r="F812" s="76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3"/>
      <c r="C813" s="763"/>
      <c r="D813" s="763"/>
      <c r="E813" s="763"/>
      <c r="F813" s="76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3"/>
      <c r="C814" s="763"/>
      <c r="D814" s="763"/>
      <c r="E814" s="763"/>
      <c r="F814" s="76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3"/>
      <c r="C815" s="763"/>
      <c r="D815" s="763"/>
      <c r="E815" s="763"/>
      <c r="F815" s="76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3"/>
      <c r="C816" s="763"/>
      <c r="D816" s="763"/>
      <c r="E816" s="763"/>
      <c r="F816" s="76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3"/>
      <c r="C817" s="763"/>
      <c r="D817" s="763"/>
      <c r="E817" s="763"/>
      <c r="F817" s="764"/>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3"/>
      <c r="C822" s="763"/>
      <c r="D822" s="763"/>
      <c r="E822" s="763"/>
      <c r="F822" s="76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3"/>
      <c r="C823" s="763"/>
      <c r="D823" s="763"/>
      <c r="E823" s="763"/>
      <c r="F823" s="76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3"/>
      <c r="C824" s="763"/>
      <c r="D824" s="763"/>
      <c r="E824" s="763"/>
      <c r="F824" s="76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3"/>
      <c r="C825" s="763"/>
      <c r="D825" s="763"/>
      <c r="E825" s="763"/>
      <c r="F825" s="76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3"/>
      <c r="C826" s="763"/>
      <c r="D826" s="763"/>
      <c r="E826" s="763"/>
      <c r="F826" s="76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3"/>
      <c r="C827" s="763"/>
      <c r="D827" s="763"/>
      <c r="E827" s="763"/>
      <c r="F827" s="76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3"/>
      <c r="C828" s="763"/>
      <c r="D828" s="763"/>
      <c r="E828" s="763"/>
      <c r="F828" s="76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3"/>
      <c r="C829" s="763"/>
      <c r="D829" s="763"/>
      <c r="E829" s="763"/>
      <c r="F829" s="76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3"/>
      <c r="C830" s="763"/>
      <c r="D830" s="763"/>
      <c r="E830" s="763"/>
      <c r="F830" s="764"/>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468</v>
      </c>
      <c r="AM831" s="956"/>
      <c r="AN831" s="956"/>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488</v>
      </c>
      <c r="AI836" s="346"/>
      <c r="AJ836" s="346"/>
      <c r="AK836" s="346"/>
      <c r="AL836" s="346" t="s">
        <v>21</v>
      </c>
      <c r="AM836" s="346"/>
      <c r="AN836" s="346"/>
      <c r="AO836" s="426"/>
      <c r="AP836" s="427" t="s">
        <v>420</v>
      </c>
      <c r="AQ836" s="427"/>
      <c r="AR836" s="427"/>
      <c r="AS836" s="427"/>
      <c r="AT836" s="427"/>
      <c r="AU836" s="427"/>
      <c r="AV836" s="427"/>
      <c r="AW836" s="427"/>
      <c r="AX836" s="427"/>
    </row>
    <row r="837" spans="1:50" ht="65.25" customHeight="1" x14ac:dyDescent="0.15">
      <c r="A837" s="404">
        <v>1</v>
      </c>
      <c r="B837" s="404">
        <v>1</v>
      </c>
      <c r="C837" s="424" t="s">
        <v>620</v>
      </c>
      <c r="D837" s="418"/>
      <c r="E837" s="418"/>
      <c r="F837" s="418"/>
      <c r="G837" s="418"/>
      <c r="H837" s="418"/>
      <c r="I837" s="418"/>
      <c r="J837" s="419">
        <v>7021005008268</v>
      </c>
      <c r="K837" s="420"/>
      <c r="L837" s="420"/>
      <c r="M837" s="420"/>
      <c r="N837" s="420"/>
      <c r="O837" s="420"/>
      <c r="P837" s="425" t="s">
        <v>621</v>
      </c>
      <c r="Q837" s="317"/>
      <c r="R837" s="317"/>
      <c r="S837" s="317"/>
      <c r="T837" s="317"/>
      <c r="U837" s="317"/>
      <c r="V837" s="317"/>
      <c r="W837" s="317"/>
      <c r="X837" s="317"/>
      <c r="Y837" s="318">
        <v>3263</v>
      </c>
      <c r="Z837" s="319"/>
      <c r="AA837" s="319"/>
      <c r="AB837" s="320"/>
      <c r="AC837" s="328" t="s">
        <v>622</v>
      </c>
      <c r="AD837" s="423"/>
      <c r="AE837" s="423"/>
      <c r="AF837" s="423"/>
      <c r="AG837" s="423"/>
      <c r="AH837" s="421" t="s">
        <v>623</v>
      </c>
      <c r="AI837" s="422"/>
      <c r="AJ837" s="422"/>
      <c r="AK837" s="422"/>
      <c r="AL837" s="325" t="s">
        <v>612</v>
      </c>
      <c r="AM837" s="326"/>
      <c r="AN837" s="326"/>
      <c r="AO837" s="327"/>
      <c r="AP837" s="321" t="s">
        <v>624</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488</v>
      </c>
      <c r="AI869" s="346"/>
      <c r="AJ869" s="346"/>
      <c r="AK869" s="346"/>
      <c r="AL869" s="346" t="s">
        <v>21</v>
      </c>
      <c r="AM869" s="346"/>
      <c r="AN869" s="346"/>
      <c r="AO869" s="426"/>
      <c r="AP869" s="427" t="s">
        <v>420</v>
      </c>
      <c r="AQ869" s="427"/>
      <c r="AR869" s="427"/>
      <c r="AS869" s="427"/>
      <c r="AT869" s="427"/>
      <c r="AU869" s="427"/>
      <c r="AV869" s="427"/>
      <c r="AW869" s="427"/>
      <c r="AX869" s="427"/>
    </row>
    <row r="870" spans="1:50" ht="49.5" customHeight="1" x14ac:dyDescent="0.15">
      <c r="A870" s="404">
        <v>1</v>
      </c>
      <c r="B870" s="404">
        <v>1</v>
      </c>
      <c r="C870" s="424" t="s">
        <v>625</v>
      </c>
      <c r="D870" s="418"/>
      <c r="E870" s="418"/>
      <c r="F870" s="418"/>
      <c r="G870" s="418"/>
      <c r="H870" s="418"/>
      <c r="I870" s="418"/>
      <c r="J870" s="419">
        <v>6010001120039</v>
      </c>
      <c r="K870" s="420"/>
      <c r="L870" s="420"/>
      <c r="M870" s="420"/>
      <c r="N870" s="420"/>
      <c r="O870" s="420"/>
      <c r="P870" s="425" t="s">
        <v>628</v>
      </c>
      <c r="Q870" s="317"/>
      <c r="R870" s="317"/>
      <c r="S870" s="317"/>
      <c r="T870" s="317"/>
      <c r="U870" s="317"/>
      <c r="V870" s="317"/>
      <c r="W870" s="317"/>
      <c r="X870" s="317"/>
      <c r="Y870" s="318">
        <v>2541</v>
      </c>
      <c r="Z870" s="319"/>
      <c r="AA870" s="319"/>
      <c r="AB870" s="320"/>
      <c r="AC870" s="328" t="s">
        <v>196</v>
      </c>
      <c r="AD870" s="423"/>
      <c r="AE870" s="423"/>
      <c r="AF870" s="423"/>
      <c r="AG870" s="423"/>
      <c r="AH870" s="421" t="s">
        <v>612</v>
      </c>
      <c r="AI870" s="422"/>
      <c r="AJ870" s="422"/>
      <c r="AK870" s="422"/>
      <c r="AL870" s="325" t="s">
        <v>612</v>
      </c>
      <c r="AM870" s="326"/>
      <c r="AN870" s="326"/>
      <c r="AO870" s="327"/>
      <c r="AP870" s="321" t="s">
        <v>562</v>
      </c>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488</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488</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488</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488</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488</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488</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888" t="s">
        <v>452</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468</v>
      </c>
      <c r="AM1098" s="958"/>
      <c r="AN1098" s="95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1"/>
      <c r="E1101" s="277" t="s">
        <v>384</v>
      </c>
      <c r="F1101" s="891"/>
      <c r="G1101" s="891"/>
      <c r="H1101" s="891"/>
      <c r="I1101" s="891"/>
      <c r="J1101" s="277" t="s">
        <v>419</v>
      </c>
      <c r="K1101" s="277"/>
      <c r="L1101" s="277"/>
      <c r="M1101" s="277"/>
      <c r="N1101" s="277"/>
      <c r="O1101" s="277"/>
      <c r="P1101" s="344" t="s">
        <v>27</v>
      </c>
      <c r="Q1101" s="344"/>
      <c r="R1101" s="344"/>
      <c r="S1101" s="344"/>
      <c r="T1101" s="344"/>
      <c r="U1101" s="344"/>
      <c r="V1101" s="344"/>
      <c r="W1101" s="344"/>
      <c r="X1101" s="344"/>
      <c r="Y1101" s="277" t="s">
        <v>421</v>
      </c>
      <c r="Z1101" s="891"/>
      <c r="AA1101" s="891"/>
      <c r="AB1101" s="891"/>
      <c r="AC1101" s="277" t="s">
        <v>367</v>
      </c>
      <c r="AD1101" s="277"/>
      <c r="AE1101" s="277"/>
      <c r="AF1101" s="277"/>
      <c r="AG1101" s="277"/>
      <c r="AH1101" s="344" t="s">
        <v>380</v>
      </c>
      <c r="AI1101" s="345"/>
      <c r="AJ1101" s="345"/>
      <c r="AK1101" s="345"/>
      <c r="AL1101" s="345" t="s">
        <v>21</v>
      </c>
      <c r="AM1101" s="345"/>
      <c r="AN1101" s="345"/>
      <c r="AO1101" s="894"/>
      <c r="AP1101" s="427" t="s">
        <v>453</v>
      </c>
      <c r="AQ1101" s="427"/>
      <c r="AR1101" s="427"/>
      <c r="AS1101" s="427"/>
      <c r="AT1101" s="427"/>
      <c r="AU1101" s="427"/>
      <c r="AV1101" s="427"/>
      <c r="AW1101" s="427"/>
      <c r="AX1101" s="427"/>
    </row>
    <row r="1102" spans="1:50" ht="30" customHeight="1" x14ac:dyDescent="0.15">
      <c r="A1102" s="404">
        <v>1</v>
      </c>
      <c r="B1102" s="404">
        <v>1</v>
      </c>
      <c r="C1102" s="893"/>
      <c r="D1102" s="893"/>
      <c r="E1102" s="261" t="s">
        <v>569</v>
      </c>
      <c r="F1102" s="892"/>
      <c r="G1102" s="892"/>
      <c r="H1102" s="892"/>
      <c r="I1102" s="892"/>
      <c r="J1102" s="419" t="s">
        <v>570</v>
      </c>
      <c r="K1102" s="420"/>
      <c r="L1102" s="420"/>
      <c r="M1102" s="420"/>
      <c r="N1102" s="420"/>
      <c r="O1102" s="420"/>
      <c r="P1102" s="425" t="s">
        <v>569</v>
      </c>
      <c r="Q1102" s="317"/>
      <c r="R1102" s="317"/>
      <c r="S1102" s="317"/>
      <c r="T1102" s="317"/>
      <c r="U1102" s="317"/>
      <c r="V1102" s="317"/>
      <c r="W1102" s="317"/>
      <c r="X1102" s="317"/>
      <c r="Y1102" s="318" t="s">
        <v>571</v>
      </c>
      <c r="Z1102" s="319"/>
      <c r="AA1102" s="319"/>
      <c r="AB1102" s="320"/>
      <c r="AC1102" s="322"/>
      <c r="AD1102" s="322"/>
      <c r="AE1102" s="322"/>
      <c r="AF1102" s="322"/>
      <c r="AG1102" s="322"/>
      <c r="AH1102" s="323" t="s">
        <v>570</v>
      </c>
      <c r="AI1102" s="324"/>
      <c r="AJ1102" s="324"/>
      <c r="AK1102" s="324"/>
      <c r="AL1102" s="325" t="s">
        <v>572</v>
      </c>
      <c r="AM1102" s="326"/>
      <c r="AN1102" s="326"/>
      <c r="AO1102" s="327"/>
      <c r="AP1102" s="321" t="s">
        <v>569</v>
      </c>
      <c r="AQ1102" s="321"/>
      <c r="AR1102" s="321"/>
      <c r="AS1102" s="321"/>
      <c r="AT1102" s="321"/>
      <c r="AU1102" s="321"/>
      <c r="AV1102" s="321"/>
      <c r="AW1102" s="321"/>
      <c r="AX1102" s="321"/>
    </row>
    <row r="1103" spans="1:50" ht="30" hidden="1" customHeight="1" x14ac:dyDescent="0.15">
      <c r="A1103" s="404">
        <v>2</v>
      </c>
      <c r="B1103" s="404">
        <v>1</v>
      </c>
      <c r="C1103" s="893"/>
      <c r="D1103" s="893"/>
      <c r="E1103" s="892"/>
      <c r="F1103" s="892"/>
      <c r="G1103" s="892"/>
      <c r="H1103" s="892"/>
      <c r="I1103" s="892"/>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3"/>
      <c r="D1104" s="893"/>
      <c r="E1104" s="892"/>
      <c r="F1104" s="892"/>
      <c r="G1104" s="892"/>
      <c r="H1104" s="892"/>
      <c r="I1104" s="892"/>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3"/>
      <c r="D1105" s="893"/>
      <c r="E1105" s="892"/>
      <c r="F1105" s="892"/>
      <c r="G1105" s="892"/>
      <c r="H1105" s="892"/>
      <c r="I1105" s="892"/>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3"/>
      <c r="D1106" s="893"/>
      <c r="E1106" s="892"/>
      <c r="F1106" s="892"/>
      <c r="G1106" s="892"/>
      <c r="H1106" s="892"/>
      <c r="I1106" s="892"/>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3"/>
      <c r="D1107" s="893"/>
      <c r="E1107" s="892"/>
      <c r="F1107" s="892"/>
      <c r="G1107" s="892"/>
      <c r="H1107" s="892"/>
      <c r="I1107" s="892"/>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3"/>
      <c r="D1108" s="893"/>
      <c r="E1108" s="892"/>
      <c r="F1108" s="892"/>
      <c r="G1108" s="892"/>
      <c r="H1108" s="892"/>
      <c r="I1108" s="892"/>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3"/>
      <c r="D1109" s="893"/>
      <c r="E1109" s="892"/>
      <c r="F1109" s="892"/>
      <c r="G1109" s="892"/>
      <c r="H1109" s="892"/>
      <c r="I1109" s="892"/>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3"/>
      <c r="D1110" s="893"/>
      <c r="E1110" s="892"/>
      <c r="F1110" s="892"/>
      <c r="G1110" s="892"/>
      <c r="H1110" s="892"/>
      <c r="I1110" s="892"/>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3"/>
      <c r="D1111" s="893"/>
      <c r="E1111" s="892"/>
      <c r="F1111" s="892"/>
      <c r="G1111" s="892"/>
      <c r="H1111" s="892"/>
      <c r="I1111" s="892"/>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3"/>
      <c r="D1112" s="893"/>
      <c r="E1112" s="892"/>
      <c r="F1112" s="892"/>
      <c r="G1112" s="892"/>
      <c r="H1112" s="892"/>
      <c r="I1112" s="892"/>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3"/>
      <c r="D1113" s="893"/>
      <c r="E1113" s="892"/>
      <c r="F1113" s="892"/>
      <c r="G1113" s="892"/>
      <c r="H1113" s="892"/>
      <c r="I1113" s="892"/>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3"/>
      <c r="D1114" s="893"/>
      <c r="E1114" s="892"/>
      <c r="F1114" s="892"/>
      <c r="G1114" s="892"/>
      <c r="H1114" s="892"/>
      <c r="I1114" s="892"/>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3"/>
      <c r="D1115" s="893"/>
      <c r="E1115" s="892"/>
      <c r="F1115" s="892"/>
      <c r="G1115" s="892"/>
      <c r="H1115" s="892"/>
      <c r="I1115" s="892"/>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3"/>
      <c r="D1116" s="893"/>
      <c r="E1116" s="892"/>
      <c r="F1116" s="892"/>
      <c r="G1116" s="892"/>
      <c r="H1116" s="892"/>
      <c r="I1116" s="892"/>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3"/>
      <c r="D1117" s="893"/>
      <c r="E1117" s="892"/>
      <c r="F1117" s="892"/>
      <c r="G1117" s="892"/>
      <c r="H1117" s="892"/>
      <c r="I1117" s="892"/>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3"/>
      <c r="D1118" s="893"/>
      <c r="E1118" s="892"/>
      <c r="F1118" s="892"/>
      <c r="G1118" s="892"/>
      <c r="H1118" s="892"/>
      <c r="I1118" s="892"/>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3"/>
      <c r="D1119" s="893"/>
      <c r="E1119" s="261"/>
      <c r="F1119" s="892"/>
      <c r="G1119" s="892"/>
      <c r="H1119" s="892"/>
      <c r="I1119" s="892"/>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3"/>
      <c r="D1120" s="893"/>
      <c r="E1120" s="892"/>
      <c r="F1120" s="892"/>
      <c r="G1120" s="892"/>
      <c r="H1120" s="892"/>
      <c r="I1120" s="892"/>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3"/>
      <c r="D1121" s="893"/>
      <c r="E1121" s="892"/>
      <c r="F1121" s="892"/>
      <c r="G1121" s="892"/>
      <c r="H1121" s="892"/>
      <c r="I1121" s="892"/>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3"/>
      <c r="D1122" s="893"/>
      <c r="E1122" s="892"/>
      <c r="F1122" s="892"/>
      <c r="G1122" s="892"/>
      <c r="H1122" s="892"/>
      <c r="I1122" s="892"/>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3"/>
      <c r="D1123" s="893"/>
      <c r="E1123" s="892"/>
      <c r="F1123" s="892"/>
      <c r="G1123" s="892"/>
      <c r="H1123" s="892"/>
      <c r="I1123" s="892"/>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3"/>
      <c r="D1124" s="893"/>
      <c r="E1124" s="892"/>
      <c r="F1124" s="892"/>
      <c r="G1124" s="892"/>
      <c r="H1124" s="892"/>
      <c r="I1124" s="892"/>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3"/>
      <c r="D1125" s="893"/>
      <c r="E1125" s="892"/>
      <c r="F1125" s="892"/>
      <c r="G1125" s="892"/>
      <c r="H1125" s="892"/>
      <c r="I1125" s="892"/>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3"/>
      <c r="D1126" s="893"/>
      <c r="E1126" s="892"/>
      <c r="F1126" s="892"/>
      <c r="G1126" s="892"/>
      <c r="H1126" s="892"/>
      <c r="I1126" s="892"/>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3"/>
      <c r="D1127" s="893"/>
      <c r="E1127" s="892"/>
      <c r="F1127" s="892"/>
      <c r="G1127" s="892"/>
      <c r="H1127" s="892"/>
      <c r="I1127" s="892"/>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3"/>
      <c r="D1128" s="893"/>
      <c r="E1128" s="892"/>
      <c r="F1128" s="892"/>
      <c r="G1128" s="892"/>
      <c r="H1128" s="892"/>
      <c r="I1128" s="892"/>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3"/>
      <c r="D1129" s="893"/>
      <c r="E1129" s="892"/>
      <c r="F1129" s="892"/>
      <c r="G1129" s="892"/>
      <c r="H1129" s="892"/>
      <c r="I1129" s="892"/>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3"/>
      <c r="D1130" s="893"/>
      <c r="E1130" s="892"/>
      <c r="F1130" s="892"/>
      <c r="G1130" s="892"/>
      <c r="H1130" s="892"/>
      <c r="I1130" s="892"/>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3"/>
      <c r="D1131" s="893"/>
      <c r="E1131" s="892"/>
      <c r="F1131" s="892"/>
      <c r="G1131" s="892"/>
      <c r="H1131" s="892"/>
      <c r="I1131" s="892"/>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79" max="49" man="1"/>
    <brk id="483" max="49" man="1"/>
    <brk id="718" max="49" man="1"/>
    <brk id="735" max="49" man="1"/>
    <brk id="833"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602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493</v>
      </c>
      <c r="AI2" s="54" t="s">
        <v>562</v>
      </c>
      <c r="AK2" s="54" t="s">
        <v>382</v>
      </c>
      <c r="AM2" s="88"/>
      <c r="AN2" s="88"/>
      <c r="AP2" s="56" t="s">
        <v>493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602</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510</v>
      </c>
      <c r="W3" s="32" t="s">
        <v>269</v>
      </c>
      <c r="Y3" s="32" t="s">
        <v>70</v>
      </c>
      <c r="Z3" s="30"/>
      <c r="AA3" s="32" t="s">
        <v>79</v>
      </c>
      <c r="AB3" s="31"/>
      <c r="AC3" s="33" t="s">
        <v>255</v>
      </c>
      <c r="AD3" s="28"/>
      <c r="AE3" s="45" t="s">
        <v>296</v>
      </c>
      <c r="AF3" s="30"/>
      <c r="AG3" s="56" t="s">
        <v>494</v>
      </c>
      <c r="AI3" s="54" t="s">
        <v>375</v>
      </c>
      <c r="AK3" s="54" t="str">
        <f>CHAR(CODE(AK2)+1)</f>
        <v>B</v>
      </c>
      <c r="AM3" s="88"/>
      <c r="AN3" s="88"/>
      <c r="AP3" s="56" t="s">
        <v>494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602</v>
      </c>
      <c r="R4" s="13" t="str">
        <f t="shared" si="3"/>
        <v>補助</v>
      </c>
      <c r="S4" s="13" t="str">
        <f t="shared" si="4"/>
        <v>補助</v>
      </c>
      <c r="T4" s="13"/>
      <c r="U4" s="32" t="s">
        <v>540</v>
      </c>
      <c r="W4" s="32" t="s">
        <v>270</v>
      </c>
      <c r="Y4" s="32" t="s">
        <v>72</v>
      </c>
      <c r="Z4" s="30"/>
      <c r="AA4" s="32" t="s">
        <v>81</v>
      </c>
      <c r="AB4" s="31"/>
      <c r="AC4" s="32" t="s">
        <v>256</v>
      </c>
      <c r="AD4" s="28"/>
      <c r="AE4" s="45" t="s">
        <v>297</v>
      </c>
      <c r="AF4" s="30"/>
      <c r="AG4" s="56" t="s">
        <v>495</v>
      </c>
      <c r="AI4" s="54" t="s">
        <v>377</v>
      </c>
      <c r="AK4" s="54" t="str">
        <f t="shared" ref="AK4:AK49" si="7">CHAR(CODE(AK3)+1)</f>
        <v>C</v>
      </c>
      <c r="AM4" s="88"/>
      <c r="AN4" s="88"/>
      <c r="AP4" s="56" t="s">
        <v>495</v>
      </c>
    </row>
    <row r="5" spans="1:42" ht="13.5" customHeight="1" x14ac:dyDescent="0.15">
      <c r="A5" s="14" t="s">
        <v>205</v>
      </c>
      <c r="B5" s="15" t="s">
        <v>602</v>
      </c>
      <c r="C5" s="13" t="str">
        <f t="shared" si="0"/>
        <v>海洋政策</v>
      </c>
      <c r="D5" s="13" t="str">
        <f>IF(C5="",D4,IF(D4&lt;&gt;"",CONCATENATE(D4,"、",C5),C5))</f>
        <v>海洋政策</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449</v>
      </c>
      <c r="Y5" s="32" t="s">
        <v>74</v>
      </c>
      <c r="Z5" s="30"/>
      <c r="AA5" s="32" t="s">
        <v>83</v>
      </c>
      <c r="AB5" s="31"/>
      <c r="AC5" s="32" t="s">
        <v>298</v>
      </c>
      <c r="AD5" s="31"/>
      <c r="AE5" s="45" t="s">
        <v>506</v>
      </c>
      <c r="AF5" s="30"/>
      <c r="AG5" s="56" t="s">
        <v>496</v>
      </c>
      <c r="AI5" s="54" t="s">
        <v>542</v>
      </c>
      <c r="AK5" s="54" t="str">
        <f t="shared" si="7"/>
        <v>D</v>
      </c>
      <c r="AP5" s="56" t="s">
        <v>496</v>
      </c>
    </row>
    <row r="6" spans="1:42" ht="13.5" customHeight="1" x14ac:dyDescent="0.15">
      <c r="A6" s="14" t="s">
        <v>206</v>
      </c>
      <c r="B6" s="15" t="s">
        <v>602</v>
      </c>
      <c r="C6" s="13" t="str">
        <f t="shared" si="0"/>
        <v>科学技術・イノベーション</v>
      </c>
      <c r="D6" s="13" t="str">
        <f t="shared" ref="D6:D22" si="8">IF(C6="",D5,IF(D5&lt;&gt;"",CONCATENATE(D5,"、",C6),C6))</f>
        <v>海洋政策、科学技術・イノベーション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509</v>
      </c>
      <c r="W6" s="32" t="s">
        <v>271</v>
      </c>
      <c r="Y6" s="32" t="s">
        <v>76</v>
      </c>
      <c r="Z6" s="30"/>
      <c r="AA6" s="32" t="s">
        <v>85</v>
      </c>
      <c r="AB6" s="31"/>
      <c r="AC6" s="32" t="s">
        <v>257</v>
      </c>
      <c r="AD6" s="31"/>
      <c r="AE6" s="45" t="s">
        <v>503</v>
      </c>
      <c r="AF6" s="30"/>
      <c r="AG6" s="56" t="s">
        <v>497</v>
      </c>
      <c r="AI6" s="56" t="s">
        <v>543</v>
      </c>
      <c r="AK6" s="54" t="str">
        <f t="shared" si="7"/>
        <v>E</v>
      </c>
      <c r="AP6" s="56" t="s">
        <v>497</v>
      </c>
    </row>
    <row r="7" spans="1:42" ht="13.5" customHeight="1" x14ac:dyDescent="0.15">
      <c r="A7" s="14" t="s">
        <v>207</v>
      </c>
      <c r="B7" s="15"/>
      <c r="C7" s="13" t="str">
        <f t="shared" si="0"/>
        <v/>
      </c>
      <c r="D7" s="13" t="str">
        <f t="shared" si="8"/>
        <v>海洋政策、科学技術・イノベーション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498</v>
      </c>
      <c r="AH7" s="92"/>
      <c r="AI7" s="54" t="s">
        <v>544</v>
      </c>
      <c r="AK7" s="54" t="str">
        <f t="shared" si="7"/>
        <v>F</v>
      </c>
      <c r="AP7" s="56" t="s">
        <v>498</v>
      </c>
    </row>
    <row r="8" spans="1:42" ht="13.5" customHeight="1" x14ac:dyDescent="0.15">
      <c r="A8" s="14" t="s">
        <v>208</v>
      </c>
      <c r="B8" s="15"/>
      <c r="C8" s="13" t="str">
        <f t="shared" si="0"/>
        <v/>
      </c>
      <c r="D8" s="13" t="str">
        <f t="shared" si="8"/>
        <v>海洋政策、科学技術・イノベーション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546</v>
      </c>
      <c r="W8" s="32" t="s">
        <v>273</v>
      </c>
      <c r="Y8" s="32" t="s">
        <v>80</v>
      </c>
      <c r="Z8" s="30"/>
      <c r="AA8" s="32" t="s">
        <v>89</v>
      </c>
      <c r="AB8" s="31"/>
      <c r="AC8" s="31"/>
      <c r="AD8" s="31"/>
      <c r="AE8" s="31"/>
      <c r="AF8" s="30"/>
      <c r="AG8" s="56" t="s">
        <v>499</v>
      </c>
      <c r="AI8" s="87"/>
      <c r="AK8" s="54" t="str">
        <f t="shared" si="7"/>
        <v>G</v>
      </c>
      <c r="AP8" s="56" t="s">
        <v>499</v>
      </c>
    </row>
    <row r="9" spans="1:42" ht="13.5" customHeight="1" x14ac:dyDescent="0.15">
      <c r="A9" s="14" t="s">
        <v>209</v>
      </c>
      <c r="B9" s="15"/>
      <c r="C9" s="13" t="str">
        <f t="shared" si="0"/>
        <v/>
      </c>
      <c r="D9" s="13" t="str">
        <f t="shared" si="8"/>
        <v>海洋政策、科学技術・イノベーション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510</v>
      </c>
      <c r="W9" s="32" t="s">
        <v>274</v>
      </c>
      <c r="Y9" s="32" t="s">
        <v>82</v>
      </c>
      <c r="Z9" s="30"/>
      <c r="AA9" s="32" t="s">
        <v>91</v>
      </c>
      <c r="AB9" s="31"/>
      <c r="AC9" s="31"/>
      <c r="AD9" s="31"/>
      <c r="AE9" s="31"/>
      <c r="AF9" s="30"/>
      <c r="AG9" s="56" t="s">
        <v>500</v>
      </c>
      <c r="AK9" s="54" t="str">
        <f t="shared" si="7"/>
        <v>H</v>
      </c>
      <c r="AP9" s="56" t="s">
        <v>500</v>
      </c>
    </row>
    <row r="10" spans="1:42" ht="13.5" customHeight="1" x14ac:dyDescent="0.15">
      <c r="A10" s="14" t="s">
        <v>450</v>
      </c>
      <c r="B10" s="15"/>
      <c r="C10" s="13" t="str">
        <f t="shared" si="0"/>
        <v/>
      </c>
      <c r="D10" s="13" t="str">
        <f t="shared" si="8"/>
        <v>海洋政策、科学技術・イノベーション</v>
      </c>
      <c r="F10" s="18" t="s">
        <v>235</v>
      </c>
      <c r="G10" s="17"/>
      <c r="H10" s="13" t="str">
        <f t="shared" si="1"/>
        <v/>
      </c>
      <c r="I10" s="13" t="str">
        <f t="shared" si="5"/>
        <v>一般会計</v>
      </c>
      <c r="K10" s="14" t="s">
        <v>454</v>
      </c>
      <c r="L10" s="15"/>
      <c r="M10" s="13" t="str">
        <f t="shared" si="2"/>
        <v/>
      </c>
      <c r="N10" s="13" t="str">
        <f t="shared" si="6"/>
        <v>文教及び科学振興</v>
      </c>
      <c r="O10" s="13"/>
      <c r="P10" s="13" t="str">
        <f>S8</f>
        <v>補助</v>
      </c>
      <c r="Q10" s="19"/>
      <c r="T10" s="13"/>
      <c r="W10" s="32" t="s">
        <v>275</v>
      </c>
      <c r="Y10" s="32" t="s">
        <v>84</v>
      </c>
      <c r="Z10" s="30"/>
      <c r="AA10" s="32" t="s">
        <v>93</v>
      </c>
      <c r="AB10" s="31"/>
      <c r="AC10" s="31"/>
      <c r="AD10" s="31"/>
      <c r="AE10" s="31"/>
      <c r="AF10" s="30"/>
      <c r="AG10" s="56" t="s">
        <v>483</v>
      </c>
      <c r="AK10" s="54" t="str">
        <f t="shared" si="7"/>
        <v>I</v>
      </c>
      <c r="AP10" s="54" t="s">
        <v>481</v>
      </c>
    </row>
    <row r="11" spans="1:42" ht="13.5" customHeight="1" x14ac:dyDescent="0.15">
      <c r="A11" s="14" t="s">
        <v>210</v>
      </c>
      <c r="B11" s="15"/>
      <c r="C11" s="13" t="str">
        <f t="shared" si="0"/>
        <v/>
      </c>
      <c r="D11" s="13" t="str">
        <f t="shared" si="8"/>
        <v>海洋政策、科学技術・イノベーション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486</v>
      </c>
      <c r="AK11" s="54" t="str">
        <f t="shared" si="7"/>
        <v>J</v>
      </c>
    </row>
    <row r="12" spans="1:42" ht="13.5" customHeight="1" x14ac:dyDescent="0.15">
      <c r="A12" s="14" t="s">
        <v>211</v>
      </c>
      <c r="B12" s="15"/>
      <c r="C12" s="13" t="str">
        <f t="shared" si="0"/>
        <v/>
      </c>
      <c r="D12" s="13" t="str">
        <f t="shared" si="8"/>
        <v>海洋政策、科学技術・イノベーション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484</v>
      </c>
      <c r="AK12" s="54" t="str">
        <f t="shared" si="7"/>
        <v>K</v>
      </c>
    </row>
    <row r="13" spans="1:42" ht="13.5" customHeight="1" x14ac:dyDescent="0.15">
      <c r="A13" s="14" t="s">
        <v>212</v>
      </c>
      <c r="B13" s="15"/>
      <c r="C13" s="13" t="str">
        <f t="shared" si="0"/>
        <v/>
      </c>
      <c r="D13" s="13" t="str">
        <f t="shared" si="8"/>
        <v>海洋政策、科学技術・イノベーション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485</v>
      </c>
      <c r="AK13" s="54" t="str">
        <f t="shared" si="7"/>
        <v>L</v>
      </c>
    </row>
    <row r="14" spans="1:42" ht="13.5" customHeight="1" x14ac:dyDescent="0.15">
      <c r="A14" s="14" t="s">
        <v>213</v>
      </c>
      <c r="B14" s="15"/>
      <c r="C14" s="13" t="str">
        <f t="shared" si="0"/>
        <v/>
      </c>
      <c r="D14" s="13" t="str">
        <f t="shared" si="8"/>
        <v>海洋政策、科学技術・イノベーション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海洋政策、科学技術・イノベーション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海洋政策、科学技術・イノベーション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海洋政策、科学技術・イノベーション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海洋政策、科学技術・イノベーション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海洋政策、科学技術・イノベーション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海洋政策、科学技術・イノベーション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海洋政策、科学技術・イノベーション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海洋政策、科学技術・イノベーション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海洋政策、科学技術・イノベーション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海洋政策、科学技術・イノベーション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560</v>
      </c>
      <c r="B25" s="15"/>
      <c r="C25" s="13" t="str">
        <f t="shared" si="0"/>
        <v/>
      </c>
      <c r="D25" s="13" t="str">
        <f>IF(C25="",D24,IF(D24&lt;&gt;"",CONCATENATE(D24,"、",C25),C25))</f>
        <v>海洋政策、科学技術・イノベーション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海洋政策、科学技術・イノベーション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508</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52"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4"/>
      <c r="Z2" s="412"/>
      <c r="AA2" s="413"/>
      <c r="AB2" s="1008" t="s">
        <v>11</v>
      </c>
      <c r="AC2" s="1009"/>
      <c r="AD2" s="1010"/>
      <c r="AE2" s="996" t="s">
        <v>552</v>
      </c>
      <c r="AF2" s="996"/>
      <c r="AG2" s="996"/>
      <c r="AH2" s="996"/>
      <c r="AI2" s="996" t="s">
        <v>549</v>
      </c>
      <c r="AJ2" s="996"/>
      <c r="AK2" s="996"/>
      <c r="AL2" s="996"/>
      <c r="AM2" s="996" t="s">
        <v>523</v>
      </c>
      <c r="AN2" s="996"/>
      <c r="AO2" s="996"/>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5"/>
      <c r="Z3" s="1006"/>
      <c r="AA3" s="1007"/>
      <c r="AB3" s="1011"/>
      <c r="AC3" s="1012"/>
      <c r="AD3" s="1013"/>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14"/>
      <c r="I4" s="1014"/>
      <c r="J4" s="1014"/>
      <c r="K4" s="1014"/>
      <c r="L4" s="1014"/>
      <c r="M4" s="1014"/>
      <c r="N4" s="1014"/>
      <c r="O4" s="1015"/>
      <c r="P4" s="161"/>
      <c r="Q4" s="1022"/>
      <c r="R4" s="1022"/>
      <c r="S4" s="1022"/>
      <c r="T4" s="1022"/>
      <c r="U4" s="1022"/>
      <c r="V4" s="1022"/>
      <c r="W4" s="1022"/>
      <c r="X4" s="1023"/>
      <c r="Y4" s="1000" t="s">
        <v>12</v>
      </c>
      <c r="Z4" s="1001"/>
      <c r="AA4" s="1002"/>
      <c r="AB4" s="551"/>
      <c r="AC4" s="1003"/>
      <c r="AD4" s="1003"/>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c r="AC5" s="999"/>
      <c r="AD5" s="999"/>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7" t="s">
        <v>501</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2" t="s">
        <v>473</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4"/>
      <c r="Z9" s="412"/>
      <c r="AA9" s="413"/>
      <c r="AB9" s="1008" t="s">
        <v>11</v>
      </c>
      <c r="AC9" s="1009"/>
      <c r="AD9" s="1010"/>
      <c r="AE9" s="996" t="s">
        <v>553</v>
      </c>
      <c r="AF9" s="996"/>
      <c r="AG9" s="996"/>
      <c r="AH9" s="996"/>
      <c r="AI9" s="996" t="s">
        <v>549</v>
      </c>
      <c r="AJ9" s="996"/>
      <c r="AK9" s="996"/>
      <c r="AL9" s="996"/>
      <c r="AM9" s="996" t="s">
        <v>523</v>
      </c>
      <c r="AN9" s="996"/>
      <c r="AO9" s="996"/>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5"/>
      <c r="Z10" s="1006"/>
      <c r="AA10" s="1007"/>
      <c r="AB10" s="1011"/>
      <c r="AC10" s="1012"/>
      <c r="AD10" s="1013"/>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1"/>
      <c r="AC11" s="1003"/>
      <c r="AD11" s="1003"/>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7" t="s">
        <v>501</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2" t="s">
        <v>473</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4"/>
      <c r="Z16" s="412"/>
      <c r="AA16" s="413"/>
      <c r="AB16" s="1008" t="s">
        <v>11</v>
      </c>
      <c r="AC16" s="1009"/>
      <c r="AD16" s="1010"/>
      <c r="AE16" s="996" t="s">
        <v>552</v>
      </c>
      <c r="AF16" s="996"/>
      <c r="AG16" s="996"/>
      <c r="AH16" s="996"/>
      <c r="AI16" s="996" t="s">
        <v>550</v>
      </c>
      <c r="AJ16" s="996"/>
      <c r="AK16" s="996"/>
      <c r="AL16" s="996"/>
      <c r="AM16" s="996" t="s">
        <v>523</v>
      </c>
      <c r="AN16" s="996"/>
      <c r="AO16" s="996"/>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5"/>
      <c r="Z17" s="1006"/>
      <c r="AA17" s="1007"/>
      <c r="AB17" s="1011"/>
      <c r="AC17" s="1012"/>
      <c r="AD17" s="1013"/>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7" t="s">
        <v>501</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2" t="s">
        <v>473</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4"/>
      <c r="Z23" s="412"/>
      <c r="AA23" s="413"/>
      <c r="AB23" s="1008" t="s">
        <v>11</v>
      </c>
      <c r="AC23" s="1009"/>
      <c r="AD23" s="1010"/>
      <c r="AE23" s="996" t="s">
        <v>554</v>
      </c>
      <c r="AF23" s="996"/>
      <c r="AG23" s="996"/>
      <c r="AH23" s="996"/>
      <c r="AI23" s="996" t="s">
        <v>549</v>
      </c>
      <c r="AJ23" s="996"/>
      <c r="AK23" s="996"/>
      <c r="AL23" s="996"/>
      <c r="AM23" s="996" t="s">
        <v>523</v>
      </c>
      <c r="AN23" s="996"/>
      <c r="AO23" s="996"/>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5"/>
      <c r="Z24" s="1006"/>
      <c r="AA24" s="1007"/>
      <c r="AB24" s="1011"/>
      <c r="AC24" s="1012"/>
      <c r="AD24" s="1013"/>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7" t="s">
        <v>501</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2" t="s">
        <v>473</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4"/>
      <c r="Z30" s="412"/>
      <c r="AA30" s="413"/>
      <c r="AB30" s="1008" t="s">
        <v>11</v>
      </c>
      <c r="AC30" s="1009"/>
      <c r="AD30" s="1010"/>
      <c r="AE30" s="996" t="s">
        <v>552</v>
      </c>
      <c r="AF30" s="996"/>
      <c r="AG30" s="996"/>
      <c r="AH30" s="996"/>
      <c r="AI30" s="996" t="s">
        <v>549</v>
      </c>
      <c r="AJ30" s="996"/>
      <c r="AK30" s="996"/>
      <c r="AL30" s="996"/>
      <c r="AM30" s="996" t="s">
        <v>547</v>
      </c>
      <c r="AN30" s="996"/>
      <c r="AO30" s="996"/>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5"/>
      <c r="Z31" s="1006"/>
      <c r="AA31" s="1007"/>
      <c r="AB31" s="1011"/>
      <c r="AC31" s="1012"/>
      <c r="AD31" s="1013"/>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7" t="s">
        <v>501</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2" t="s">
        <v>473</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4"/>
      <c r="Z37" s="412"/>
      <c r="AA37" s="413"/>
      <c r="AB37" s="1008" t="s">
        <v>11</v>
      </c>
      <c r="AC37" s="1009"/>
      <c r="AD37" s="1010"/>
      <c r="AE37" s="996" t="s">
        <v>554</v>
      </c>
      <c r="AF37" s="996"/>
      <c r="AG37" s="996"/>
      <c r="AH37" s="996"/>
      <c r="AI37" s="996" t="s">
        <v>551</v>
      </c>
      <c r="AJ37" s="996"/>
      <c r="AK37" s="996"/>
      <c r="AL37" s="996"/>
      <c r="AM37" s="996" t="s">
        <v>548</v>
      </c>
      <c r="AN37" s="996"/>
      <c r="AO37" s="996"/>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5"/>
      <c r="Z38" s="1006"/>
      <c r="AA38" s="1007"/>
      <c r="AB38" s="1011"/>
      <c r="AC38" s="1012"/>
      <c r="AD38" s="1013"/>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7" t="s">
        <v>501</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2" t="s">
        <v>473</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4"/>
      <c r="Z44" s="412"/>
      <c r="AA44" s="413"/>
      <c r="AB44" s="1008" t="s">
        <v>11</v>
      </c>
      <c r="AC44" s="1009"/>
      <c r="AD44" s="1010"/>
      <c r="AE44" s="996" t="s">
        <v>552</v>
      </c>
      <c r="AF44" s="996"/>
      <c r="AG44" s="996"/>
      <c r="AH44" s="996"/>
      <c r="AI44" s="996" t="s">
        <v>549</v>
      </c>
      <c r="AJ44" s="996"/>
      <c r="AK44" s="996"/>
      <c r="AL44" s="996"/>
      <c r="AM44" s="996" t="s">
        <v>523</v>
      </c>
      <c r="AN44" s="996"/>
      <c r="AO44" s="996"/>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5"/>
      <c r="Z45" s="1006"/>
      <c r="AA45" s="1007"/>
      <c r="AB45" s="1011"/>
      <c r="AC45" s="1012"/>
      <c r="AD45" s="1013"/>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7" t="s">
        <v>501</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2" t="s">
        <v>473</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4"/>
      <c r="Z51" s="412"/>
      <c r="AA51" s="413"/>
      <c r="AB51" s="458" t="s">
        <v>11</v>
      </c>
      <c r="AC51" s="1009"/>
      <c r="AD51" s="1010"/>
      <c r="AE51" s="996" t="s">
        <v>552</v>
      </c>
      <c r="AF51" s="996"/>
      <c r="AG51" s="996"/>
      <c r="AH51" s="996"/>
      <c r="AI51" s="996" t="s">
        <v>549</v>
      </c>
      <c r="AJ51" s="996"/>
      <c r="AK51" s="996"/>
      <c r="AL51" s="996"/>
      <c r="AM51" s="996" t="s">
        <v>523</v>
      </c>
      <c r="AN51" s="996"/>
      <c r="AO51" s="996"/>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5"/>
      <c r="Z52" s="1006"/>
      <c r="AA52" s="1007"/>
      <c r="AB52" s="1011"/>
      <c r="AC52" s="1012"/>
      <c r="AD52" s="1013"/>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7" t="s">
        <v>501</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2" t="s">
        <v>473</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4"/>
      <c r="Z58" s="412"/>
      <c r="AA58" s="413"/>
      <c r="AB58" s="1008" t="s">
        <v>11</v>
      </c>
      <c r="AC58" s="1009"/>
      <c r="AD58" s="1010"/>
      <c r="AE58" s="996" t="s">
        <v>552</v>
      </c>
      <c r="AF58" s="996"/>
      <c r="AG58" s="996"/>
      <c r="AH58" s="996"/>
      <c r="AI58" s="996" t="s">
        <v>549</v>
      </c>
      <c r="AJ58" s="996"/>
      <c r="AK58" s="996"/>
      <c r="AL58" s="996"/>
      <c r="AM58" s="996" t="s">
        <v>523</v>
      </c>
      <c r="AN58" s="996"/>
      <c r="AO58" s="996"/>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5"/>
      <c r="Z59" s="1006"/>
      <c r="AA59" s="1007"/>
      <c r="AB59" s="1011"/>
      <c r="AC59" s="1012"/>
      <c r="AD59" s="1013"/>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7" t="s">
        <v>501</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2" t="s">
        <v>473</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4"/>
      <c r="Z65" s="412"/>
      <c r="AA65" s="413"/>
      <c r="AB65" s="1008" t="s">
        <v>11</v>
      </c>
      <c r="AC65" s="1009"/>
      <c r="AD65" s="1010"/>
      <c r="AE65" s="996" t="s">
        <v>552</v>
      </c>
      <c r="AF65" s="996"/>
      <c r="AG65" s="996"/>
      <c r="AH65" s="996"/>
      <c r="AI65" s="996" t="s">
        <v>549</v>
      </c>
      <c r="AJ65" s="996"/>
      <c r="AK65" s="996"/>
      <c r="AL65" s="996"/>
      <c r="AM65" s="996" t="s">
        <v>523</v>
      </c>
      <c r="AN65" s="996"/>
      <c r="AO65" s="996"/>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5"/>
      <c r="Z66" s="1006"/>
      <c r="AA66" s="1007"/>
      <c r="AB66" s="1011"/>
      <c r="AC66" s="1012"/>
      <c r="AD66" s="1013"/>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7" t="s">
        <v>501</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30"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9" t="s">
        <v>487</v>
      </c>
      <c r="H2" s="440"/>
      <c r="I2" s="440"/>
      <c r="J2" s="440"/>
      <c r="K2" s="440"/>
      <c r="L2" s="440"/>
      <c r="M2" s="440"/>
      <c r="N2" s="440"/>
      <c r="O2" s="440"/>
      <c r="P2" s="440"/>
      <c r="Q2" s="440"/>
      <c r="R2" s="440"/>
      <c r="S2" s="440"/>
      <c r="T2" s="440"/>
      <c r="U2" s="440"/>
      <c r="V2" s="440"/>
      <c r="W2" s="440"/>
      <c r="X2" s="440"/>
      <c r="Y2" s="440"/>
      <c r="Z2" s="440"/>
      <c r="AA2" s="440"/>
      <c r="AB2" s="441"/>
      <c r="AC2" s="439" t="s">
        <v>489</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6"/>
      <c r="B5" s="1037"/>
      <c r="C5" s="1037"/>
      <c r="D5" s="1037"/>
      <c r="E5" s="1037"/>
      <c r="F5" s="1038"/>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6"/>
      <c r="B6" s="1037"/>
      <c r="C6" s="1037"/>
      <c r="D6" s="1037"/>
      <c r="E6" s="1037"/>
      <c r="F6" s="1038"/>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6"/>
      <c r="B7" s="1037"/>
      <c r="C7" s="1037"/>
      <c r="D7" s="1037"/>
      <c r="E7" s="1037"/>
      <c r="F7" s="1038"/>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6"/>
      <c r="B8" s="1037"/>
      <c r="C8" s="1037"/>
      <c r="D8" s="1037"/>
      <c r="E8" s="1037"/>
      <c r="F8" s="1038"/>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6"/>
      <c r="B9" s="1037"/>
      <c r="C9" s="1037"/>
      <c r="D9" s="1037"/>
      <c r="E9" s="1037"/>
      <c r="F9" s="1038"/>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6"/>
      <c r="B10" s="1037"/>
      <c r="C10" s="1037"/>
      <c r="D10" s="1037"/>
      <c r="E10" s="1037"/>
      <c r="F10" s="1038"/>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6"/>
      <c r="B11" s="1037"/>
      <c r="C11" s="1037"/>
      <c r="D11" s="1037"/>
      <c r="E11" s="1037"/>
      <c r="F11" s="1038"/>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6"/>
      <c r="B12" s="1037"/>
      <c r="C12" s="1037"/>
      <c r="D12" s="1037"/>
      <c r="E12" s="1037"/>
      <c r="F12" s="1038"/>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6"/>
      <c r="B13" s="1037"/>
      <c r="C13" s="1037"/>
      <c r="D13" s="1037"/>
      <c r="E13" s="1037"/>
      <c r="F13" s="1038"/>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6"/>
      <c r="B14" s="1037"/>
      <c r="C14" s="1037"/>
      <c r="D14" s="1037"/>
      <c r="E14" s="1037"/>
      <c r="F14" s="1038"/>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6"/>
      <c r="B15" s="1037"/>
      <c r="C15" s="1037"/>
      <c r="D15" s="1037"/>
      <c r="E15" s="1037"/>
      <c r="F15" s="103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6"/>
      <c r="B18" s="1037"/>
      <c r="C18" s="1037"/>
      <c r="D18" s="1037"/>
      <c r="E18" s="1037"/>
      <c r="F18" s="1038"/>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6"/>
      <c r="B19" s="1037"/>
      <c r="C19" s="1037"/>
      <c r="D19" s="1037"/>
      <c r="E19" s="1037"/>
      <c r="F19" s="1038"/>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6"/>
      <c r="B20" s="1037"/>
      <c r="C20" s="1037"/>
      <c r="D20" s="1037"/>
      <c r="E20" s="1037"/>
      <c r="F20" s="1038"/>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6"/>
      <c r="B21" s="1037"/>
      <c r="C21" s="1037"/>
      <c r="D21" s="1037"/>
      <c r="E21" s="1037"/>
      <c r="F21" s="1038"/>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6"/>
      <c r="B22" s="1037"/>
      <c r="C22" s="1037"/>
      <c r="D22" s="1037"/>
      <c r="E22" s="1037"/>
      <c r="F22" s="1038"/>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6"/>
      <c r="B23" s="1037"/>
      <c r="C23" s="1037"/>
      <c r="D23" s="1037"/>
      <c r="E23" s="1037"/>
      <c r="F23" s="1038"/>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6"/>
      <c r="B24" s="1037"/>
      <c r="C24" s="1037"/>
      <c r="D24" s="1037"/>
      <c r="E24" s="1037"/>
      <c r="F24" s="1038"/>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6"/>
      <c r="B25" s="1037"/>
      <c r="C25" s="1037"/>
      <c r="D25" s="1037"/>
      <c r="E25" s="1037"/>
      <c r="F25" s="1038"/>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6"/>
      <c r="B26" s="1037"/>
      <c r="C26" s="1037"/>
      <c r="D26" s="1037"/>
      <c r="E26" s="1037"/>
      <c r="F26" s="1038"/>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6"/>
      <c r="B27" s="1037"/>
      <c r="C27" s="1037"/>
      <c r="D27" s="1037"/>
      <c r="E27" s="1037"/>
      <c r="F27" s="1038"/>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6"/>
      <c r="B28" s="1037"/>
      <c r="C28" s="1037"/>
      <c r="D28" s="1037"/>
      <c r="E28" s="1037"/>
      <c r="F28" s="103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6"/>
      <c r="B31" s="1037"/>
      <c r="C31" s="1037"/>
      <c r="D31" s="1037"/>
      <c r="E31" s="1037"/>
      <c r="F31" s="1038"/>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6"/>
      <c r="B32" s="1037"/>
      <c r="C32" s="1037"/>
      <c r="D32" s="1037"/>
      <c r="E32" s="1037"/>
      <c r="F32" s="1038"/>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6"/>
      <c r="B33" s="1037"/>
      <c r="C33" s="1037"/>
      <c r="D33" s="1037"/>
      <c r="E33" s="1037"/>
      <c r="F33" s="1038"/>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6"/>
      <c r="B34" s="1037"/>
      <c r="C34" s="1037"/>
      <c r="D34" s="1037"/>
      <c r="E34" s="1037"/>
      <c r="F34" s="1038"/>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6"/>
      <c r="B35" s="1037"/>
      <c r="C35" s="1037"/>
      <c r="D35" s="1037"/>
      <c r="E35" s="1037"/>
      <c r="F35" s="1038"/>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6"/>
      <c r="B36" s="1037"/>
      <c r="C36" s="1037"/>
      <c r="D36" s="1037"/>
      <c r="E36" s="1037"/>
      <c r="F36" s="1038"/>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6"/>
      <c r="B37" s="1037"/>
      <c r="C37" s="1037"/>
      <c r="D37" s="1037"/>
      <c r="E37" s="1037"/>
      <c r="F37" s="1038"/>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6"/>
      <c r="B38" s="1037"/>
      <c r="C38" s="1037"/>
      <c r="D38" s="1037"/>
      <c r="E38" s="1037"/>
      <c r="F38" s="1038"/>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6"/>
      <c r="B39" s="1037"/>
      <c r="C39" s="1037"/>
      <c r="D39" s="1037"/>
      <c r="E39" s="1037"/>
      <c r="F39" s="1038"/>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6"/>
      <c r="B40" s="1037"/>
      <c r="C40" s="1037"/>
      <c r="D40" s="1037"/>
      <c r="E40" s="1037"/>
      <c r="F40" s="1038"/>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6"/>
      <c r="B41" s="1037"/>
      <c r="C41" s="1037"/>
      <c r="D41" s="1037"/>
      <c r="E41" s="1037"/>
      <c r="F41" s="103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6"/>
      <c r="B44" s="1037"/>
      <c r="C44" s="1037"/>
      <c r="D44" s="1037"/>
      <c r="E44" s="1037"/>
      <c r="F44" s="1038"/>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6"/>
      <c r="B45" s="1037"/>
      <c r="C45" s="1037"/>
      <c r="D45" s="1037"/>
      <c r="E45" s="1037"/>
      <c r="F45" s="1038"/>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6"/>
      <c r="B46" s="1037"/>
      <c r="C46" s="1037"/>
      <c r="D46" s="1037"/>
      <c r="E46" s="1037"/>
      <c r="F46" s="1038"/>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6"/>
      <c r="B47" s="1037"/>
      <c r="C47" s="1037"/>
      <c r="D47" s="1037"/>
      <c r="E47" s="1037"/>
      <c r="F47" s="1038"/>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6"/>
      <c r="B48" s="1037"/>
      <c r="C48" s="1037"/>
      <c r="D48" s="1037"/>
      <c r="E48" s="1037"/>
      <c r="F48" s="1038"/>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6"/>
      <c r="B49" s="1037"/>
      <c r="C49" s="1037"/>
      <c r="D49" s="1037"/>
      <c r="E49" s="1037"/>
      <c r="F49" s="1038"/>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6"/>
      <c r="B50" s="1037"/>
      <c r="C50" s="1037"/>
      <c r="D50" s="1037"/>
      <c r="E50" s="1037"/>
      <c r="F50" s="1038"/>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6"/>
      <c r="B51" s="1037"/>
      <c r="C51" s="1037"/>
      <c r="D51" s="1037"/>
      <c r="E51" s="1037"/>
      <c r="F51" s="1038"/>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6"/>
      <c r="B52" s="1037"/>
      <c r="C52" s="1037"/>
      <c r="D52" s="1037"/>
      <c r="E52" s="1037"/>
      <c r="F52" s="1038"/>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6"/>
      <c r="B58" s="1037"/>
      <c r="C58" s="1037"/>
      <c r="D58" s="1037"/>
      <c r="E58" s="1037"/>
      <c r="F58" s="1038"/>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6"/>
      <c r="B59" s="1037"/>
      <c r="C59" s="1037"/>
      <c r="D59" s="1037"/>
      <c r="E59" s="1037"/>
      <c r="F59" s="1038"/>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6"/>
      <c r="B60" s="1037"/>
      <c r="C60" s="1037"/>
      <c r="D60" s="1037"/>
      <c r="E60" s="1037"/>
      <c r="F60" s="1038"/>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6"/>
      <c r="B61" s="1037"/>
      <c r="C61" s="1037"/>
      <c r="D61" s="1037"/>
      <c r="E61" s="1037"/>
      <c r="F61" s="1038"/>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6"/>
      <c r="B62" s="1037"/>
      <c r="C62" s="1037"/>
      <c r="D62" s="1037"/>
      <c r="E62" s="1037"/>
      <c r="F62" s="1038"/>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6"/>
      <c r="B63" s="1037"/>
      <c r="C63" s="1037"/>
      <c r="D63" s="1037"/>
      <c r="E63" s="1037"/>
      <c r="F63" s="1038"/>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6"/>
      <c r="B64" s="1037"/>
      <c r="C64" s="1037"/>
      <c r="D64" s="1037"/>
      <c r="E64" s="1037"/>
      <c r="F64" s="1038"/>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6"/>
      <c r="B65" s="1037"/>
      <c r="C65" s="1037"/>
      <c r="D65" s="1037"/>
      <c r="E65" s="1037"/>
      <c r="F65" s="1038"/>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6"/>
      <c r="B66" s="1037"/>
      <c r="C66" s="1037"/>
      <c r="D66" s="1037"/>
      <c r="E66" s="1037"/>
      <c r="F66" s="1038"/>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6"/>
      <c r="B67" s="1037"/>
      <c r="C67" s="1037"/>
      <c r="D67" s="1037"/>
      <c r="E67" s="1037"/>
      <c r="F67" s="1038"/>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6"/>
      <c r="B68" s="1037"/>
      <c r="C68" s="1037"/>
      <c r="D68" s="1037"/>
      <c r="E68" s="1037"/>
      <c r="F68" s="103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6"/>
      <c r="B71" s="1037"/>
      <c r="C71" s="1037"/>
      <c r="D71" s="1037"/>
      <c r="E71" s="1037"/>
      <c r="F71" s="1038"/>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6"/>
      <c r="B72" s="1037"/>
      <c r="C72" s="1037"/>
      <c r="D72" s="1037"/>
      <c r="E72" s="1037"/>
      <c r="F72" s="1038"/>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6"/>
      <c r="B73" s="1037"/>
      <c r="C73" s="1037"/>
      <c r="D73" s="1037"/>
      <c r="E73" s="1037"/>
      <c r="F73" s="1038"/>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6"/>
      <c r="B74" s="1037"/>
      <c r="C74" s="1037"/>
      <c r="D74" s="1037"/>
      <c r="E74" s="1037"/>
      <c r="F74" s="1038"/>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6"/>
      <c r="B75" s="1037"/>
      <c r="C75" s="1037"/>
      <c r="D75" s="1037"/>
      <c r="E75" s="1037"/>
      <c r="F75" s="1038"/>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6"/>
      <c r="B76" s="1037"/>
      <c r="C76" s="1037"/>
      <c r="D76" s="1037"/>
      <c r="E76" s="1037"/>
      <c r="F76" s="1038"/>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6"/>
      <c r="B77" s="1037"/>
      <c r="C77" s="1037"/>
      <c r="D77" s="1037"/>
      <c r="E77" s="1037"/>
      <c r="F77" s="1038"/>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6"/>
      <c r="B78" s="1037"/>
      <c r="C78" s="1037"/>
      <c r="D78" s="1037"/>
      <c r="E78" s="1037"/>
      <c r="F78" s="1038"/>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6"/>
      <c r="B79" s="1037"/>
      <c r="C79" s="1037"/>
      <c r="D79" s="1037"/>
      <c r="E79" s="1037"/>
      <c r="F79" s="1038"/>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6"/>
      <c r="B80" s="1037"/>
      <c r="C80" s="1037"/>
      <c r="D80" s="1037"/>
      <c r="E80" s="1037"/>
      <c r="F80" s="1038"/>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6"/>
      <c r="B81" s="1037"/>
      <c r="C81" s="1037"/>
      <c r="D81" s="1037"/>
      <c r="E81" s="1037"/>
      <c r="F81" s="103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6"/>
      <c r="B84" s="1037"/>
      <c r="C84" s="1037"/>
      <c r="D84" s="1037"/>
      <c r="E84" s="1037"/>
      <c r="F84" s="1038"/>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6"/>
      <c r="B85" s="1037"/>
      <c r="C85" s="1037"/>
      <c r="D85" s="1037"/>
      <c r="E85" s="1037"/>
      <c r="F85" s="1038"/>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6"/>
      <c r="B86" s="1037"/>
      <c r="C86" s="1037"/>
      <c r="D86" s="1037"/>
      <c r="E86" s="1037"/>
      <c r="F86" s="1038"/>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6"/>
      <c r="B87" s="1037"/>
      <c r="C87" s="1037"/>
      <c r="D87" s="1037"/>
      <c r="E87" s="1037"/>
      <c r="F87" s="1038"/>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6"/>
      <c r="B88" s="1037"/>
      <c r="C88" s="1037"/>
      <c r="D88" s="1037"/>
      <c r="E88" s="1037"/>
      <c r="F88" s="1038"/>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6"/>
      <c r="B89" s="1037"/>
      <c r="C89" s="1037"/>
      <c r="D89" s="1037"/>
      <c r="E89" s="1037"/>
      <c r="F89" s="1038"/>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6"/>
      <c r="B90" s="1037"/>
      <c r="C90" s="1037"/>
      <c r="D90" s="1037"/>
      <c r="E90" s="1037"/>
      <c r="F90" s="1038"/>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6"/>
      <c r="B91" s="1037"/>
      <c r="C91" s="1037"/>
      <c r="D91" s="1037"/>
      <c r="E91" s="1037"/>
      <c r="F91" s="1038"/>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6"/>
      <c r="B92" s="1037"/>
      <c r="C92" s="1037"/>
      <c r="D92" s="1037"/>
      <c r="E92" s="1037"/>
      <c r="F92" s="1038"/>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6"/>
      <c r="B93" s="1037"/>
      <c r="C93" s="1037"/>
      <c r="D93" s="1037"/>
      <c r="E93" s="1037"/>
      <c r="F93" s="1038"/>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6"/>
      <c r="B94" s="1037"/>
      <c r="C94" s="1037"/>
      <c r="D94" s="1037"/>
      <c r="E94" s="1037"/>
      <c r="F94" s="103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6"/>
      <c r="B97" s="1037"/>
      <c r="C97" s="1037"/>
      <c r="D97" s="1037"/>
      <c r="E97" s="1037"/>
      <c r="F97" s="1038"/>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6"/>
      <c r="B98" s="1037"/>
      <c r="C98" s="1037"/>
      <c r="D98" s="1037"/>
      <c r="E98" s="1037"/>
      <c r="F98" s="1038"/>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6"/>
      <c r="B99" s="1037"/>
      <c r="C99" s="1037"/>
      <c r="D99" s="1037"/>
      <c r="E99" s="1037"/>
      <c r="F99" s="1038"/>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6"/>
      <c r="B100" s="1037"/>
      <c r="C100" s="1037"/>
      <c r="D100" s="1037"/>
      <c r="E100" s="1037"/>
      <c r="F100" s="1038"/>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6"/>
      <c r="B101" s="1037"/>
      <c r="C101" s="1037"/>
      <c r="D101" s="1037"/>
      <c r="E101" s="1037"/>
      <c r="F101" s="1038"/>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6"/>
      <c r="B102" s="1037"/>
      <c r="C102" s="1037"/>
      <c r="D102" s="1037"/>
      <c r="E102" s="1037"/>
      <c r="F102" s="1038"/>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6"/>
      <c r="B103" s="1037"/>
      <c r="C103" s="1037"/>
      <c r="D103" s="1037"/>
      <c r="E103" s="1037"/>
      <c r="F103" s="1038"/>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6"/>
      <c r="B104" s="1037"/>
      <c r="C104" s="1037"/>
      <c r="D104" s="1037"/>
      <c r="E104" s="1037"/>
      <c r="F104" s="1038"/>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6"/>
      <c r="B105" s="1037"/>
      <c r="C105" s="1037"/>
      <c r="D105" s="1037"/>
      <c r="E105" s="1037"/>
      <c r="F105" s="1038"/>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6"/>
      <c r="B111" s="1037"/>
      <c r="C111" s="1037"/>
      <c r="D111" s="1037"/>
      <c r="E111" s="1037"/>
      <c r="F111" s="1038"/>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6"/>
      <c r="B112" s="1037"/>
      <c r="C112" s="1037"/>
      <c r="D112" s="1037"/>
      <c r="E112" s="1037"/>
      <c r="F112" s="1038"/>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6"/>
      <c r="B113" s="1037"/>
      <c r="C113" s="1037"/>
      <c r="D113" s="1037"/>
      <c r="E113" s="1037"/>
      <c r="F113" s="1038"/>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6"/>
      <c r="B114" s="1037"/>
      <c r="C114" s="1037"/>
      <c r="D114" s="1037"/>
      <c r="E114" s="1037"/>
      <c r="F114" s="1038"/>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6"/>
      <c r="B115" s="1037"/>
      <c r="C115" s="1037"/>
      <c r="D115" s="1037"/>
      <c r="E115" s="1037"/>
      <c r="F115" s="1038"/>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6"/>
      <c r="B116" s="1037"/>
      <c r="C116" s="1037"/>
      <c r="D116" s="1037"/>
      <c r="E116" s="1037"/>
      <c r="F116" s="1038"/>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6"/>
      <c r="B117" s="1037"/>
      <c r="C117" s="1037"/>
      <c r="D117" s="1037"/>
      <c r="E117" s="1037"/>
      <c r="F117" s="1038"/>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6"/>
      <c r="B118" s="1037"/>
      <c r="C118" s="1037"/>
      <c r="D118" s="1037"/>
      <c r="E118" s="1037"/>
      <c r="F118" s="1038"/>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6"/>
      <c r="B119" s="1037"/>
      <c r="C119" s="1037"/>
      <c r="D119" s="1037"/>
      <c r="E119" s="1037"/>
      <c r="F119" s="1038"/>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6"/>
      <c r="B120" s="1037"/>
      <c r="C120" s="1037"/>
      <c r="D120" s="1037"/>
      <c r="E120" s="1037"/>
      <c r="F120" s="1038"/>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6"/>
      <c r="B121" s="1037"/>
      <c r="C121" s="1037"/>
      <c r="D121" s="1037"/>
      <c r="E121" s="1037"/>
      <c r="F121" s="103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6"/>
      <c r="B124" s="1037"/>
      <c r="C124" s="1037"/>
      <c r="D124" s="1037"/>
      <c r="E124" s="1037"/>
      <c r="F124" s="1038"/>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6"/>
      <c r="B125" s="1037"/>
      <c r="C125" s="1037"/>
      <c r="D125" s="1037"/>
      <c r="E125" s="1037"/>
      <c r="F125" s="1038"/>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6"/>
      <c r="B126" s="1037"/>
      <c r="C126" s="1037"/>
      <c r="D126" s="1037"/>
      <c r="E126" s="1037"/>
      <c r="F126" s="1038"/>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6"/>
      <c r="B127" s="1037"/>
      <c r="C127" s="1037"/>
      <c r="D127" s="1037"/>
      <c r="E127" s="1037"/>
      <c r="F127" s="1038"/>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6"/>
      <c r="B128" s="1037"/>
      <c r="C128" s="1037"/>
      <c r="D128" s="1037"/>
      <c r="E128" s="1037"/>
      <c r="F128" s="1038"/>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6"/>
      <c r="B129" s="1037"/>
      <c r="C129" s="1037"/>
      <c r="D129" s="1037"/>
      <c r="E129" s="1037"/>
      <c r="F129" s="1038"/>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6"/>
      <c r="B130" s="1037"/>
      <c r="C130" s="1037"/>
      <c r="D130" s="1037"/>
      <c r="E130" s="1037"/>
      <c r="F130" s="1038"/>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6"/>
      <c r="B131" s="1037"/>
      <c r="C131" s="1037"/>
      <c r="D131" s="1037"/>
      <c r="E131" s="1037"/>
      <c r="F131" s="1038"/>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6"/>
      <c r="B132" s="1037"/>
      <c r="C132" s="1037"/>
      <c r="D132" s="1037"/>
      <c r="E132" s="1037"/>
      <c r="F132" s="1038"/>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6"/>
      <c r="B133" s="1037"/>
      <c r="C133" s="1037"/>
      <c r="D133" s="1037"/>
      <c r="E133" s="1037"/>
      <c r="F133" s="1038"/>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6"/>
      <c r="B134" s="1037"/>
      <c r="C134" s="1037"/>
      <c r="D134" s="1037"/>
      <c r="E134" s="1037"/>
      <c r="F134" s="103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6"/>
      <c r="B137" s="1037"/>
      <c r="C137" s="1037"/>
      <c r="D137" s="1037"/>
      <c r="E137" s="1037"/>
      <c r="F137" s="1038"/>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6"/>
      <c r="B138" s="1037"/>
      <c r="C138" s="1037"/>
      <c r="D138" s="1037"/>
      <c r="E138" s="1037"/>
      <c r="F138" s="1038"/>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6"/>
      <c r="B139" s="1037"/>
      <c r="C139" s="1037"/>
      <c r="D139" s="1037"/>
      <c r="E139" s="1037"/>
      <c r="F139" s="1038"/>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6"/>
      <c r="B140" s="1037"/>
      <c r="C140" s="1037"/>
      <c r="D140" s="1037"/>
      <c r="E140" s="1037"/>
      <c r="F140" s="1038"/>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6"/>
      <c r="B141" s="1037"/>
      <c r="C141" s="1037"/>
      <c r="D141" s="1037"/>
      <c r="E141" s="1037"/>
      <c r="F141" s="1038"/>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6"/>
      <c r="B142" s="1037"/>
      <c r="C142" s="1037"/>
      <c r="D142" s="1037"/>
      <c r="E142" s="1037"/>
      <c r="F142" s="1038"/>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6"/>
      <c r="B143" s="1037"/>
      <c r="C143" s="1037"/>
      <c r="D143" s="1037"/>
      <c r="E143" s="1037"/>
      <c r="F143" s="1038"/>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6"/>
      <c r="B144" s="1037"/>
      <c r="C144" s="1037"/>
      <c r="D144" s="1037"/>
      <c r="E144" s="1037"/>
      <c r="F144" s="1038"/>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6"/>
      <c r="B145" s="1037"/>
      <c r="C145" s="1037"/>
      <c r="D145" s="1037"/>
      <c r="E145" s="1037"/>
      <c r="F145" s="1038"/>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6"/>
      <c r="B146" s="1037"/>
      <c r="C146" s="1037"/>
      <c r="D146" s="1037"/>
      <c r="E146" s="1037"/>
      <c r="F146" s="1038"/>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6"/>
      <c r="B147" s="1037"/>
      <c r="C147" s="1037"/>
      <c r="D147" s="1037"/>
      <c r="E147" s="1037"/>
      <c r="F147" s="103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6"/>
      <c r="B150" s="1037"/>
      <c r="C150" s="1037"/>
      <c r="D150" s="1037"/>
      <c r="E150" s="1037"/>
      <c r="F150" s="1038"/>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6"/>
      <c r="B151" s="1037"/>
      <c r="C151" s="1037"/>
      <c r="D151" s="1037"/>
      <c r="E151" s="1037"/>
      <c r="F151" s="1038"/>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6"/>
      <c r="B152" s="1037"/>
      <c r="C152" s="1037"/>
      <c r="D152" s="1037"/>
      <c r="E152" s="1037"/>
      <c r="F152" s="1038"/>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6"/>
      <c r="B153" s="1037"/>
      <c r="C153" s="1037"/>
      <c r="D153" s="1037"/>
      <c r="E153" s="1037"/>
      <c r="F153" s="1038"/>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6"/>
      <c r="B154" s="1037"/>
      <c r="C154" s="1037"/>
      <c r="D154" s="1037"/>
      <c r="E154" s="1037"/>
      <c r="F154" s="1038"/>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6"/>
      <c r="B155" s="1037"/>
      <c r="C155" s="1037"/>
      <c r="D155" s="1037"/>
      <c r="E155" s="1037"/>
      <c r="F155" s="1038"/>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6"/>
      <c r="B156" s="1037"/>
      <c r="C156" s="1037"/>
      <c r="D156" s="1037"/>
      <c r="E156" s="1037"/>
      <c r="F156" s="1038"/>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6"/>
      <c r="B157" s="1037"/>
      <c r="C157" s="1037"/>
      <c r="D157" s="1037"/>
      <c r="E157" s="1037"/>
      <c r="F157" s="1038"/>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6"/>
      <c r="B158" s="1037"/>
      <c r="C158" s="1037"/>
      <c r="D158" s="1037"/>
      <c r="E158" s="1037"/>
      <c r="F158" s="1038"/>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6"/>
      <c r="B164" s="1037"/>
      <c r="C164" s="1037"/>
      <c r="D164" s="1037"/>
      <c r="E164" s="1037"/>
      <c r="F164" s="1038"/>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6"/>
      <c r="B165" s="1037"/>
      <c r="C165" s="1037"/>
      <c r="D165" s="1037"/>
      <c r="E165" s="1037"/>
      <c r="F165" s="1038"/>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6"/>
      <c r="B166" s="1037"/>
      <c r="C166" s="1037"/>
      <c r="D166" s="1037"/>
      <c r="E166" s="1037"/>
      <c r="F166" s="1038"/>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6"/>
      <c r="B167" s="1037"/>
      <c r="C167" s="1037"/>
      <c r="D167" s="1037"/>
      <c r="E167" s="1037"/>
      <c r="F167" s="1038"/>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6"/>
      <c r="B168" s="1037"/>
      <c r="C168" s="1037"/>
      <c r="D168" s="1037"/>
      <c r="E168" s="1037"/>
      <c r="F168" s="1038"/>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6"/>
      <c r="B169" s="1037"/>
      <c r="C169" s="1037"/>
      <c r="D169" s="1037"/>
      <c r="E169" s="1037"/>
      <c r="F169" s="1038"/>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6"/>
      <c r="B170" s="1037"/>
      <c r="C170" s="1037"/>
      <c r="D170" s="1037"/>
      <c r="E170" s="1037"/>
      <c r="F170" s="1038"/>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6"/>
      <c r="B171" s="1037"/>
      <c r="C171" s="1037"/>
      <c r="D171" s="1037"/>
      <c r="E171" s="1037"/>
      <c r="F171" s="1038"/>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6"/>
      <c r="B172" s="1037"/>
      <c r="C172" s="1037"/>
      <c r="D172" s="1037"/>
      <c r="E172" s="1037"/>
      <c r="F172" s="1038"/>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6"/>
      <c r="B173" s="1037"/>
      <c r="C173" s="1037"/>
      <c r="D173" s="1037"/>
      <c r="E173" s="1037"/>
      <c r="F173" s="1038"/>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6"/>
      <c r="B174" s="1037"/>
      <c r="C174" s="1037"/>
      <c r="D174" s="1037"/>
      <c r="E174" s="1037"/>
      <c r="F174" s="103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6"/>
      <c r="B177" s="1037"/>
      <c r="C177" s="1037"/>
      <c r="D177" s="1037"/>
      <c r="E177" s="1037"/>
      <c r="F177" s="1038"/>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6"/>
      <c r="B178" s="1037"/>
      <c r="C178" s="1037"/>
      <c r="D178" s="1037"/>
      <c r="E178" s="1037"/>
      <c r="F178" s="1038"/>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6"/>
      <c r="B179" s="1037"/>
      <c r="C179" s="1037"/>
      <c r="D179" s="1037"/>
      <c r="E179" s="1037"/>
      <c r="F179" s="1038"/>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6"/>
      <c r="B180" s="1037"/>
      <c r="C180" s="1037"/>
      <c r="D180" s="1037"/>
      <c r="E180" s="1037"/>
      <c r="F180" s="1038"/>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6"/>
      <c r="B181" s="1037"/>
      <c r="C181" s="1037"/>
      <c r="D181" s="1037"/>
      <c r="E181" s="1037"/>
      <c r="F181" s="1038"/>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6"/>
      <c r="B182" s="1037"/>
      <c r="C182" s="1037"/>
      <c r="D182" s="1037"/>
      <c r="E182" s="1037"/>
      <c r="F182" s="1038"/>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6"/>
      <c r="B183" s="1037"/>
      <c r="C183" s="1037"/>
      <c r="D183" s="1037"/>
      <c r="E183" s="1037"/>
      <c r="F183" s="1038"/>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6"/>
      <c r="B184" s="1037"/>
      <c r="C184" s="1037"/>
      <c r="D184" s="1037"/>
      <c r="E184" s="1037"/>
      <c r="F184" s="1038"/>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6"/>
      <c r="B185" s="1037"/>
      <c r="C185" s="1037"/>
      <c r="D185" s="1037"/>
      <c r="E185" s="1037"/>
      <c r="F185" s="1038"/>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6"/>
      <c r="B186" s="1037"/>
      <c r="C186" s="1037"/>
      <c r="D186" s="1037"/>
      <c r="E186" s="1037"/>
      <c r="F186" s="1038"/>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6"/>
      <c r="B187" s="1037"/>
      <c r="C187" s="1037"/>
      <c r="D187" s="1037"/>
      <c r="E187" s="1037"/>
      <c r="F187" s="103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6"/>
      <c r="B190" s="1037"/>
      <c r="C190" s="1037"/>
      <c r="D190" s="1037"/>
      <c r="E190" s="1037"/>
      <c r="F190" s="1038"/>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6"/>
      <c r="B191" s="1037"/>
      <c r="C191" s="1037"/>
      <c r="D191" s="1037"/>
      <c r="E191" s="1037"/>
      <c r="F191" s="1038"/>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6"/>
      <c r="B192" s="1037"/>
      <c r="C192" s="1037"/>
      <c r="D192" s="1037"/>
      <c r="E192" s="1037"/>
      <c r="F192" s="1038"/>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6"/>
      <c r="B193" s="1037"/>
      <c r="C193" s="1037"/>
      <c r="D193" s="1037"/>
      <c r="E193" s="1037"/>
      <c r="F193" s="1038"/>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6"/>
      <c r="B194" s="1037"/>
      <c r="C194" s="1037"/>
      <c r="D194" s="1037"/>
      <c r="E194" s="1037"/>
      <c r="F194" s="1038"/>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6"/>
      <c r="B195" s="1037"/>
      <c r="C195" s="1037"/>
      <c r="D195" s="1037"/>
      <c r="E195" s="1037"/>
      <c r="F195" s="1038"/>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6"/>
      <c r="B196" s="1037"/>
      <c r="C196" s="1037"/>
      <c r="D196" s="1037"/>
      <c r="E196" s="1037"/>
      <c r="F196" s="1038"/>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6"/>
      <c r="B197" s="1037"/>
      <c r="C197" s="1037"/>
      <c r="D197" s="1037"/>
      <c r="E197" s="1037"/>
      <c r="F197" s="1038"/>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6"/>
      <c r="B198" s="1037"/>
      <c r="C198" s="1037"/>
      <c r="D198" s="1037"/>
      <c r="E198" s="1037"/>
      <c r="F198" s="1038"/>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6"/>
      <c r="B199" s="1037"/>
      <c r="C199" s="1037"/>
      <c r="D199" s="1037"/>
      <c r="E199" s="1037"/>
      <c r="F199" s="1038"/>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6"/>
      <c r="B200" s="1037"/>
      <c r="C200" s="1037"/>
      <c r="D200" s="1037"/>
      <c r="E200" s="1037"/>
      <c r="F200" s="103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6"/>
      <c r="B203" s="1037"/>
      <c r="C203" s="1037"/>
      <c r="D203" s="1037"/>
      <c r="E203" s="1037"/>
      <c r="F203" s="1038"/>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6"/>
      <c r="B204" s="1037"/>
      <c r="C204" s="1037"/>
      <c r="D204" s="1037"/>
      <c r="E204" s="1037"/>
      <c r="F204" s="1038"/>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6"/>
      <c r="B205" s="1037"/>
      <c r="C205" s="1037"/>
      <c r="D205" s="1037"/>
      <c r="E205" s="1037"/>
      <c r="F205" s="1038"/>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6"/>
      <c r="B206" s="1037"/>
      <c r="C206" s="1037"/>
      <c r="D206" s="1037"/>
      <c r="E206" s="1037"/>
      <c r="F206" s="1038"/>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6"/>
      <c r="B207" s="1037"/>
      <c r="C207" s="1037"/>
      <c r="D207" s="1037"/>
      <c r="E207" s="1037"/>
      <c r="F207" s="1038"/>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6"/>
      <c r="B208" s="1037"/>
      <c r="C208" s="1037"/>
      <c r="D208" s="1037"/>
      <c r="E208" s="1037"/>
      <c r="F208" s="1038"/>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6"/>
      <c r="B209" s="1037"/>
      <c r="C209" s="1037"/>
      <c r="D209" s="1037"/>
      <c r="E209" s="1037"/>
      <c r="F209" s="1038"/>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6"/>
      <c r="B210" s="1037"/>
      <c r="C210" s="1037"/>
      <c r="D210" s="1037"/>
      <c r="E210" s="1037"/>
      <c r="F210" s="1038"/>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6"/>
      <c r="B211" s="1037"/>
      <c r="C211" s="1037"/>
      <c r="D211" s="1037"/>
      <c r="E211" s="1037"/>
      <c r="F211" s="1038"/>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6"/>
      <c r="B217" s="1037"/>
      <c r="C217" s="1037"/>
      <c r="D217" s="1037"/>
      <c r="E217" s="1037"/>
      <c r="F217" s="1038"/>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6"/>
      <c r="B218" s="1037"/>
      <c r="C218" s="1037"/>
      <c r="D218" s="1037"/>
      <c r="E218" s="1037"/>
      <c r="F218" s="1038"/>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6"/>
      <c r="B219" s="1037"/>
      <c r="C219" s="1037"/>
      <c r="D219" s="1037"/>
      <c r="E219" s="1037"/>
      <c r="F219" s="1038"/>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6"/>
      <c r="B220" s="1037"/>
      <c r="C220" s="1037"/>
      <c r="D220" s="1037"/>
      <c r="E220" s="1037"/>
      <c r="F220" s="1038"/>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6"/>
      <c r="B221" s="1037"/>
      <c r="C221" s="1037"/>
      <c r="D221" s="1037"/>
      <c r="E221" s="1037"/>
      <c r="F221" s="1038"/>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6"/>
      <c r="B222" s="1037"/>
      <c r="C222" s="1037"/>
      <c r="D222" s="1037"/>
      <c r="E222" s="1037"/>
      <c r="F222" s="1038"/>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6"/>
      <c r="B223" s="1037"/>
      <c r="C223" s="1037"/>
      <c r="D223" s="1037"/>
      <c r="E223" s="1037"/>
      <c r="F223" s="1038"/>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6"/>
      <c r="B224" s="1037"/>
      <c r="C224" s="1037"/>
      <c r="D224" s="1037"/>
      <c r="E224" s="1037"/>
      <c r="F224" s="1038"/>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6"/>
      <c r="B225" s="1037"/>
      <c r="C225" s="1037"/>
      <c r="D225" s="1037"/>
      <c r="E225" s="1037"/>
      <c r="F225" s="1038"/>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6"/>
      <c r="B226" s="1037"/>
      <c r="C226" s="1037"/>
      <c r="D226" s="1037"/>
      <c r="E226" s="1037"/>
      <c r="F226" s="1038"/>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6"/>
      <c r="B227" s="1037"/>
      <c r="C227" s="1037"/>
      <c r="D227" s="1037"/>
      <c r="E227" s="1037"/>
      <c r="F227" s="103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6"/>
      <c r="B230" s="1037"/>
      <c r="C230" s="1037"/>
      <c r="D230" s="1037"/>
      <c r="E230" s="1037"/>
      <c r="F230" s="1038"/>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6"/>
      <c r="B231" s="1037"/>
      <c r="C231" s="1037"/>
      <c r="D231" s="1037"/>
      <c r="E231" s="1037"/>
      <c r="F231" s="1038"/>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6"/>
      <c r="B232" s="1037"/>
      <c r="C232" s="1037"/>
      <c r="D232" s="1037"/>
      <c r="E232" s="1037"/>
      <c r="F232" s="1038"/>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6"/>
      <c r="B233" s="1037"/>
      <c r="C233" s="1037"/>
      <c r="D233" s="1037"/>
      <c r="E233" s="1037"/>
      <c r="F233" s="1038"/>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6"/>
      <c r="B234" s="1037"/>
      <c r="C234" s="1037"/>
      <c r="D234" s="1037"/>
      <c r="E234" s="1037"/>
      <c r="F234" s="1038"/>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6"/>
      <c r="B235" s="1037"/>
      <c r="C235" s="1037"/>
      <c r="D235" s="1037"/>
      <c r="E235" s="1037"/>
      <c r="F235" s="1038"/>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6"/>
      <c r="B236" s="1037"/>
      <c r="C236" s="1037"/>
      <c r="D236" s="1037"/>
      <c r="E236" s="1037"/>
      <c r="F236" s="1038"/>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6"/>
      <c r="B237" s="1037"/>
      <c r="C237" s="1037"/>
      <c r="D237" s="1037"/>
      <c r="E237" s="1037"/>
      <c r="F237" s="1038"/>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6"/>
      <c r="B238" s="1037"/>
      <c r="C238" s="1037"/>
      <c r="D238" s="1037"/>
      <c r="E238" s="1037"/>
      <c r="F238" s="1038"/>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6"/>
      <c r="B239" s="1037"/>
      <c r="C239" s="1037"/>
      <c r="D239" s="1037"/>
      <c r="E239" s="1037"/>
      <c r="F239" s="1038"/>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6"/>
      <c r="B240" s="1037"/>
      <c r="C240" s="1037"/>
      <c r="D240" s="1037"/>
      <c r="E240" s="1037"/>
      <c r="F240" s="103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6"/>
      <c r="B243" s="1037"/>
      <c r="C243" s="1037"/>
      <c r="D243" s="1037"/>
      <c r="E243" s="1037"/>
      <c r="F243" s="1038"/>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6"/>
      <c r="B244" s="1037"/>
      <c r="C244" s="1037"/>
      <c r="D244" s="1037"/>
      <c r="E244" s="1037"/>
      <c r="F244" s="1038"/>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6"/>
      <c r="B245" s="1037"/>
      <c r="C245" s="1037"/>
      <c r="D245" s="1037"/>
      <c r="E245" s="1037"/>
      <c r="F245" s="1038"/>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6"/>
      <c r="B246" s="1037"/>
      <c r="C246" s="1037"/>
      <c r="D246" s="1037"/>
      <c r="E246" s="1037"/>
      <c r="F246" s="1038"/>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6"/>
      <c r="B247" s="1037"/>
      <c r="C247" s="1037"/>
      <c r="D247" s="1037"/>
      <c r="E247" s="1037"/>
      <c r="F247" s="1038"/>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6"/>
      <c r="B248" s="1037"/>
      <c r="C248" s="1037"/>
      <c r="D248" s="1037"/>
      <c r="E248" s="1037"/>
      <c r="F248" s="1038"/>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6"/>
      <c r="B249" s="1037"/>
      <c r="C249" s="1037"/>
      <c r="D249" s="1037"/>
      <c r="E249" s="1037"/>
      <c r="F249" s="1038"/>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6"/>
      <c r="B250" s="1037"/>
      <c r="C250" s="1037"/>
      <c r="D250" s="1037"/>
      <c r="E250" s="1037"/>
      <c r="F250" s="1038"/>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6"/>
      <c r="B251" s="1037"/>
      <c r="C251" s="1037"/>
      <c r="D251" s="1037"/>
      <c r="E251" s="1037"/>
      <c r="F251" s="1038"/>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6"/>
      <c r="B252" s="1037"/>
      <c r="C252" s="1037"/>
      <c r="D252" s="1037"/>
      <c r="E252" s="1037"/>
      <c r="F252" s="1038"/>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6"/>
      <c r="B253" s="1037"/>
      <c r="C253" s="1037"/>
      <c r="D253" s="1037"/>
      <c r="E253" s="1037"/>
      <c r="F253" s="103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6"/>
      <c r="B256" s="1037"/>
      <c r="C256" s="1037"/>
      <c r="D256" s="1037"/>
      <c r="E256" s="1037"/>
      <c r="F256" s="1038"/>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6"/>
      <c r="B257" s="1037"/>
      <c r="C257" s="1037"/>
      <c r="D257" s="1037"/>
      <c r="E257" s="1037"/>
      <c r="F257" s="1038"/>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6"/>
      <c r="B258" s="1037"/>
      <c r="C258" s="1037"/>
      <c r="D258" s="1037"/>
      <c r="E258" s="1037"/>
      <c r="F258" s="1038"/>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6"/>
      <c r="B259" s="1037"/>
      <c r="C259" s="1037"/>
      <c r="D259" s="1037"/>
      <c r="E259" s="1037"/>
      <c r="F259" s="1038"/>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6"/>
      <c r="B260" s="1037"/>
      <c r="C260" s="1037"/>
      <c r="D260" s="1037"/>
      <c r="E260" s="1037"/>
      <c r="F260" s="1038"/>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6"/>
      <c r="B261" s="1037"/>
      <c r="C261" s="1037"/>
      <c r="D261" s="1037"/>
      <c r="E261" s="1037"/>
      <c r="F261" s="1038"/>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6"/>
      <c r="B262" s="1037"/>
      <c r="C262" s="1037"/>
      <c r="D262" s="1037"/>
      <c r="E262" s="1037"/>
      <c r="F262" s="1038"/>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6"/>
      <c r="B263" s="1037"/>
      <c r="C263" s="1037"/>
      <c r="D263" s="1037"/>
      <c r="E263" s="1037"/>
      <c r="F263" s="1038"/>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6"/>
      <c r="B264" s="1037"/>
      <c r="C264" s="1037"/>
      <c r="D264" s="1037"/>
      <c r="E264" s="1037"/>
      <c r="F264" s="1038"/>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73"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6">
        <v>1</v>
      </c>
      <c r="B4" s="1056">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6">
        <v>2</v>
      </c>
      <c r="B5" s="1056">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6">
        <v>3</v>
      </c>
      <c r="B6" s="1056">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6">
        <v>4</v>
      </c>
      <c r="B7" s="1056">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6">
        <v>5</v>
      </c>
      <c r="B8" s="1056">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6">
        <v>6</v>
      </c>
      <c r="B9" s="1056">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6">
        <v>7</v>
      </c>
      <c r="B10" s="1056">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6">
        <v>8</v>
      </c>
      <c r="B11" s="1056">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6">
        <v>9</v>
      </c>
      <c r="B12" s="1056">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6">
        <v>10</v>
      </c>
      <c r="B13" s="1056">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6">
        <v>11</v>
      </c>
      <c r="B14" s="1056">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6">
        <v>12</v>
      </c>
      <c r="B15" s="1056">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6">
        <v>13</v>
      </c>
      <c r="B16" s="1056">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6">
        <v>14</v>
      </c>
      <c r="B17" s="1056">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6">
        <v>15</v>
      </c>
      <c r="B18" s="1056">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6">
        <v>16</v>
      </c>
      <c r="B19" s="1056">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6">
        <v>17</v>
      </c>
      <c r="B20" s="1056">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6">
        <v>18</v>
      </c>
      <c r="B21" s="1056">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6">
        <v>19</v>
      </c>
      <c r="B22" s="1056">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6">
        <v>20</v>
      </c>
      <c r="B23" s="1056">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6">
        <v>21</v>
      </c>
      <c r="B24" s="1056">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6">
        <v>22</v>
      </c>
      <c r="B25" s="1056">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6">
        <v>23</v>
      </c>
      <c r="B26" s="1056">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6">
        <v>24</v>
      </c>
      <c r="B27" s="1056">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6">
        <v>25</v>
      </c>
      <c r="B28" s="1056">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6">
        <v>26</v>
      </c>
      <c r="B29" s="1056">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6">
        <v>27</v>
      </c>
      <c r="B30" s="1056">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6">
        <v>28</v>
      </c>
      <c r="B31" s="1056">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6">
        <v>29</v>
      </c>
      <c r="B32" s="1056">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6">
        <v>30</v>
      </c>
      <c r="B33" s="1056">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6">
        <v>1</v>
      </c>
      <c r="B37" s="1056">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6">
        <v>2</v>
      </c>
      <c r="B38" s="1056">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6">
        <v>3</v>
      </c>
      <c r="B39" s="1056">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6">
        <v>4</v>
      </c>
      <c r="B40" s="1056">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6">
        <v>5</v>
      </c>
      <c r="B41" s="1056">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6">
        <v>6</v>
      </c>
      <c r="B42" s="1056">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6">
        <v>7</v>
      </c>
      <c r="B43" s="1056">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6">
        <v>8</v>
      </c>
      <c r="B44" s="1056">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6">
        <v>9</v>
      </c>
      <c r="B45" s="1056">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6">
        <v>10</v>
      </c>
      <c r="B46" s="1056">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6">
        <v>11</v>
      </c>
      <c r="B47" s="1056">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6">
        <v>12</v>
      </c>
      <c r="B48" s="1056">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6">
        <v>13</v>
      </c>
      <c r="B49" s="1056">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6">
        <v>14</v>
      </c>
      <c r="B50" s="1056">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6">
        <v>15</v>
      </c>
      <c r="B51" s="1056">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6">
        <v>16</v>
      </c>
      <c r="B52" s="1056">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6">
        <v>17</v>
      </c>
      <c r="B53" s="1056">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6">
        <v>18</v>
      </c>
      <c r="B54" s="1056">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6">
        <v>19</v>
      </c>
      <c r="B55" s="1056">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6">
        <v>20</v>
      </c>
      <c r="B56" s="1056">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6">
        <v>21</v>
      </c>
      <c r="B57" s="1056">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6">
        <v>22</v>
      </c>
      <c r="B58" s="1056">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6">
        <v>23</v>
      </c>
      <c r="B59" s="1056">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6">
        <v>24</v>
      </c>
      <c r="B60" s="1056">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6">
        <v>25</v>
      </c>
      <c r="B61" s="1056">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6">
        <v>26</v>
      </c>
      <c r="B62" s="1056">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6">
        <v>27</v>
      </c>
      <c r="B63" s="1056">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6">
        <v>28</v>
      </c>
      <c r="B64" s="1056">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6">
        <v>29</v>
      </c>
      <c r="B65" s="1056">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6">
        <v>30</v>
      </c>
      <c r="B66" s="1056">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6">
        <v>1</v>
      </c>
      <c r="B70" s="1056">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6">
        <v>2</v>
      </c>
      <c r="B71" s="1056">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6">
        <v>3</v>
      </c>
      <c r="B72" s="1056">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6">
        <v>4</v>
      </c>
      <c r="B73" s="1056">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6">
        <v>5</v>
      </c>
      <c r="B74" s="1056">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6">
        <v>6</v>
      </c>
      <c r="B75" s="1056">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6">
        <v>7</v>
      </c>
      <c r="B76" s="1056">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6">
        <v>8</v>
      </c>
      <c r="B77" s="1056">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6">
        <v>9</v>
      </c>
      <c r="B78" s="1056">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6">
        <v>10</v>
      </c>
      <c r="B79" s="1056">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6">
        <v>11</v>
      </c>
      <c r="B80" s="1056">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6">
        <v>12</v>
      </c>
      <c r="B81" s="1056">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6">
        <v>13</v>
      </c>
      <c r="B82" s="1056">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6">
        <v>14</v>
      </c>
      <c r="B83" s="1056">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6">
        <v>15</v>
      </c>
      <c r="B84" s="1056">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6">
        <v>16</v>
      </c>
      <c r="B85" s="1056">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6">
        <v>17</v>
      </c>
      <c r="B86" s="1056">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6">
        <v>18</v>
      </c>
      <c r="B87" s="1056">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6">
        <v>19</v>
      </c>
      <c r="B88" s="1056">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6">
        <v>20</v>
      </c>
      <c r="B89" s="1056">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6">
        <v>21</v>
      </c>
      <c r="B90" s="1056">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6">
        <v>22</v>
      </c>
      <c r="B91" s="1056">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6">
        <v>23</v>
      </c>
      <c r="B92" s="1056">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6">
        <v>24</v>
      </c>
      <c r="B93" s="1056">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6">
        <v>25</v>
      </c>
      <c r="B94" s="1056">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6">
        <v>26</v>
      </c>
      <c r="B95" s="1056">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6">
        <v>27</v>
      </c>
      <c r="B96" s="1056">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6">
        <v>28</v>
      </c>
      <c r="B97" s="1056">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6">
        <v>29</v>
      </c>
      <c r="B98" s="1056">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6">
        <v>30</v>
      </c>
      <c r="B99" s="1056">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6">
        <v>1</v>
      </c>
      <c r="B103" s="1056">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6">
        <v>2</v>
      </c>
      <c r="B104" s="1056">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6">
        <v>3</v>
      </c>
      <c r="B105" s="1056">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6">
        <v>4</v>
      </c>
      <c r="B106" s="1056">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6">
        <v>5</v>
      </c>
      <c r="B107" s="1056">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6">
        <v>6</v>
      </c>
      <c r="B108" s="1056">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6">
        <v>7</v>
      </c>
      <c r="B109" s="1056">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6">
        <v>8</v>
      </c>
      <c r="B110" s="1056">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6">
        <v>9</v>
      </c>
      <c r="B111" s="1056">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6">
        <v>10</v>
      </c>
      <c r="B112" s="1056">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6">
        <v>11</v>
      </c>
      <c r="B113" s="1056">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6">
        <v>12</v>
      </c>
      <c r="B114" s="1056">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6">
        <v>13</v>
      </c>
      <c r="B115" s="1056">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6">
        <v>14</v>
      </c>
      <c r="B116" s="1056">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6">
        <v>15</v>
      </c>
      <c r="B117" s="1056">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6">
        <v>16</v>
      </c>
      <c r="B118" s="1056">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6">
        <v>17</v>
      </c>
      <c r="B119" s="1056">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6">
        <v>18</v>
      </c>
      <c r="B120" s="1056">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6">
        <v>19</v>
      </c>
      <c r="B121" s="1056">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6">
        <v>20</v>
      </c>
      <c r="B122" s="1056">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6">
        <v>21</v>
      </c>
      <c r="B123" s="1056">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6">
        <v>22</v>
      </c>
      <c r="B124" s="1056">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6">
        <v>23</v>
      </c>
      <c r="B125" s="1056">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6">
        <v>24</v>
      </c>
      <c r="B126" s="1056">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6">
        <v>25</v>
      </c>
      <c r="B127" s="1056">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6">
        <v>26</v>
      </c>
      <c r="B128" s="1056">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6">
        <v>27</v>
      </c>
      <c r="B129" s="1056">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6">
        <v>28</v>
      </c>
      <c r="B130" s="1056">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6">
        <v>29</v>
      </c>
      <c r="B131" s="1056">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6">
        <v>30</v>
      </c>
      <c r="B132" s="1056">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6">
        <v>1</v>
      </c>
      <c r="B136" s="1056">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6">
        <v>2</v>
      </c>
      <c r="B137" s="1056">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6">
        <v>3</v>
      </c>
      <c r="B138" s="1056">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6">
        <v>4</v>
      </c>
      <c r="B139" s="1056">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6">
        <v>5</v>
      </c>
      <c r="B140" s="1056">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6">
        <v>6</v>
      </c>
      <c r="B141" s="1056">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6">
        <v>7</v>
      </c>
      <c r="B142" s="1056">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6">
        <v>8</v>
      </c>
      <c r="B143" s="1056">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6">
        <v>9</v>
      </c>
      <c r="B144" s="1056">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6">
        <v>10</v>
      </c>
      <c r="B145" s="1056">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6">
        <v>11</v>
      </c>
      <c r="B146" s="1056">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6">
        <v>12</v>
      </c>
      <c r="B147" s="1056">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6">
        <v>13</v>
      </c>
      <c r="B148" s="1056">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6">
        <v>14</v>
      </c>
      <c r="B149" s="1056">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6">
        <v>15</v>
      </c>
      <c r="B150" s="1056">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6">
        <v>16</v>
      </c>
      <c r="B151" s="1056">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6">
        <v>17</v>
      </c>
      <c r="B152" s="1056">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6">
        <v>18</v>
      </c>
      <c r="B153" s="1056">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6">
        <v>19</v>
      </c>
      <c r="B154" s="1056">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6">
        <v>20</v>
      </c>
      <c r="B155" s="1056">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6">
        <v>21</v>
      </c>
      <c r="B156" s="1056">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6">
        <v>22</v>
      </c>
      <c r="B157" s="1056">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6">
        <v>23</v>
      </c>
      <c r="B158" s="1056">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6">
        <v>24</v>
      </c>
      <c r="B159" s="1056">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6">
        <v>25</v>
      </c>
      <c r="B160" s="1056">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6">
        <v>26</v>
      </c>
      <c r="B161" s="1056">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6">
        <v>27</v>
      </c>
      <c r="B162" s="1056">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6">
        <v>28</v>
      </c>
      <c r="B163" s="1056">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6">
        <v>29</v>
      </c>
      <c r="B164" s="1056">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6">
        <v>30</v>
      </c>
      <c r="B165" s="1056">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6">
        <v>1</v>
      </c>
      <c r="B169" s="1056">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6">
        <v>2</v>
      </c>
      <c r="B170" s="1056">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6">
        <v>3</v>
      </c>
      <c r="B171" s="1056">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6">
        <v>4</v>
      </c>
      <c r="B172" s="1056">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6">
        <v>5</v>
      </c>
      <c r="B173" s="1056">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6">
        <v>6</v>
      </c>
      <c r="B174" s="1056">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6">
        <v>7</v>
      </c>
      <c r="B175" s="1056">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6">
        <v>8</v>
      </c>
      <c r="B176" s="1056">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6">
        <v>9</v>
      </c>
      <c r="B177" s="1056">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6">
        <v>10</v>
      </c>
      <c r="B178" s="1056">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6">
        <v>11</v>
      </c>
      <c r="B179" s="1056">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6">
        <v>12</v>
      </c>
      <c r="B180" s="1056">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6">
        <v>13</v>
      </c>
      <c r="B181" s="1056">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6">
        <v>14</v>
      </c>
      <c r="B182" s="1056">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6">
        <v>15</v>
      </c>
      <c r="B183" s="1056">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6">
        <v>16</v>
      </c>
      <c r="B184" s="1056">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6">
        <v>17</v>
      </c>
      <c r="B185" s="1056">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6">
        <v>18</v>
      </c>
      <c r="B186" s="1056">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6">
        <v>19</v>
      </c>
      <c r="B187" s="1056">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6">
        <v>20</v>
      </c>
      <c r="B188" s="1056">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6">
        <v>21</v>
      </c>
      <c r="B189" s="1056">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6">
        <v>22</v>
      </c>
      <c r="B190" s="1056">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6">
        <v>23</v>
      </c>
      <c r="B191" s="1056">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6">
        <v>24</v>
      </c>
      <c r="B192" s="1056">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6">
        <v>25</v>
      </c>
      <c r="B193" s="1056">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6">
        <v>26</v>
      </c>
      <c r="B194" s="1056">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6">
        <v>27</v>
      </c>
      <c r="B195" s="1056">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6">
        <v>28</v>
      </c>
      <c r="B196" s="1056">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6">
        <v>29</v>
      </c>
      <c r="B197" s="1056">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6">
        <v>30</v>
      </c>
      <c r="B198" s="1056">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6">
        <v>1</v>
      </c>
      <c r="B202" s="1056">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6">
        <v>2</v>
      </c>
      <c r="B203" s="1056">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6">
        <v>3</v>
      </c>
      <c r="B204" s="1056">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6">
        <v>4</v>
      </c>
      <c r="B205" s="1056">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6">
        <v>5</v>
      </c>
      <c r="B206" s="1056">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6">
        <v>6</v>
      </c>
      <c r="B207" s="1056">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6">
        <v>7</v>
      </c>
      <c r="B208" s="1056">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6">
        <v>8</v>
      </c>
      <c r="B209" s="1056">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6">
        <v>9</v>
      </c>
      <c r="B210" s="1056">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6">
        <v>10</v>
      </c>
      <c r="B211" s="1056">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6">
        <v>11</v>
      </c>
      <c r="B212" s="1056">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6">
        <v>12</v>
      </c>
      <c r="B213" s="1056">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6">
        <v>13</v>
      </c>
      <c r="B214" s="1056">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6">
        <v>14</v>
      </c>
      <c r="B215" s="1056">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6">
        <v>15</v>
      </c>
      <c r="B216" s="1056">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6">
        <v>16</v>
      </c>
      <c r="B217" s="1056">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6">
        <v>17</v>
      </c>
      <c r="B218" s="1056">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6">
        <v>18</v>
      </c>
      <c r="B219" s="1056">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6">
        <v>19</v>
      </c>
      <c r="B220" s="1056">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6">
        <v>20</v>
      </c>
      <c r="B221" s="1056">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6">
        <v>21</v>
      </c>
      <c r="B222" s="1056">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6">
        <v>22</v>
      </c>
      <c r="B223" s="1056">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6">
        <v>23</v>
      </c>
      <c r="B224" s="1056">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6">
        <v>24</v>
      </c>
      <c r="B225" s="1056">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6">
        <v>25</v>
      </c>
      <c r="B226" s="1056">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6">
        <v>26</v>
      </c>
      <c r="B227" s="1056">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6">
        <v>27</v>
      </c>
      <c r="B228" s="1056">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6">
        <v>28</v>
      </c>
      <c r="B229" s="1056">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6">
        <v>29</v>
      </c>
      <c r="B230" s="1056">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6">
        <v>30</v>
      </c>
      <c r="B231" s="1056">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6">
        <v>1</v>
      </c>
      <c r="B235" s="1056">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6">
        <v>2</v>
      </c>
      <c r="B236" s="1056">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6">
        <v>3</v>
      </c>
      <c r="B237" s="1056">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6">
        <v>4</v>
      </c>
      <c r="B238" s="1056">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6">
        <v>5</v>
      </c>
      <c r="B239" s="1056">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6">
        <v>6</v>
      </c>
      <c r="B240" s="1056">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6">
        <v>7</v>
      </c>
      <c r="B241" s="1056">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6">
        <v>8</v>
      </c>
      <c r="B242" s="1056">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6">
        <v>9</v>
      </c>
      <c r="B243" s="1056">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6">
        <v>10</v>
      </c>
      <c r="B244" s="1056">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6">
        <v>11</v>
      </c>
      <c r="B245" s="1056">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6">
        <v>12</v>
      </c>
      <c r="B246" s="1056">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6">
        <v>13</v>
      </c>
      <c r="B247" s="1056">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6">
        <v>14</v>
      </c>
      <c r="B248" s="1056">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6">
        <v>15</v>
      </c>
      <c r="B249" s="1056">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6">
        <v>16</v>
      </c>
      <c r="B250" s="1056">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6">
        <v>17</v>
      </c>
      <c r="B251" s="1056">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6">
        <v>18</v>
      </c>
      <c r="B252" s="1056">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6">
        <v>19</v>
      </c>
      <c r="B253" s="1056">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6">
        <v>20</v>
      </c>
      <c r="B254" s="1056">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6">
        <v>21</v>
      </c>
      <c r="B255" s="1056">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6">
        <v>22</v>
      </c>
      <c r="B256" s="1056">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6">
        <v>23</v>
      </c>
      <c r="B257" s="1056">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6">
        <v>24</v>
      </c>
      <c r="B258" s="1056">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6">
        <v>25</v>
      </c>
      <c r="B259" s="1056">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6">
        <v>26</v>
      </c>
      <c r="B260" s="1056">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6">
        <v>27</v>
      </c>
      <c r="B261" s="1056">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6">
        <v>28</v>
      </c>
      <c r="B262" s="1056">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6">
        <v>29</v>
      </c>
      <c r="B263" s="1056">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6">
        <v>30</v>
      </c>
      <c r="B264" s="1056">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6">
        <v>1</v>
      </c>
      <c r="B268" s="1056">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6">
        <v>2</v>
      </c>
      <c r="B269" s="1056">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6">
        <v>3</v>
      </c>
      <c r="B270" s="1056">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6">
        <v>4</v>
      </c>
      <c r="B271" s="1056">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6">
        <v>5</v>
      </c>
      <c r="B272" s="1056">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6">
        <v>6</v>
      </c>
      <c r="B273" s="1056">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6">
        <v>7</v>
      </c>
      <c r="B274" s="1056">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6">
        <v>8</v>
      </c>
      <c r="B275" s="1056">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6">
        <v>9</v>
      </c>
      <c r="B276" s="1056">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6">
        <v>10</v>
      </c>
      <c r="B277" s="1056">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6">
        <v>11</v>
      </c>
      <c r="B278" s="1056">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6">
        <v>12</v>
      </c>
      <c r="B279" s="1056">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6">
        <v>13</v>
      </c>
      <c r="B280" s="1056">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6">
        <v>14</v>
      </c>
      <c r="B281" s="1056">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6">
        <v>15</v>
      </c>
      <c r="B282" s="1056">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6">
        <v>16</v>
      </c>
      <c r="B283" s="1056">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6">
        <v>17</v>
      </c>
      <c r="B284" s="1056">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6">
        <v>18</v>
      </c>
      <c r="B285" s="1056">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6">
        <v>19</v>
      </c>
      <c r="B286" s="1056">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6">
        <v>20</v>
      </c>
      <c r="B287" s="1056">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6">
        <v>21</v>
      </c>
      <c r="B288" s="1056">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6">
        <v>22</v>
      </c>
      <c r="B289" s="1056">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6">
        <v>23</v>
      </c>
      <c r="B290" s="1056">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6">
        <v>24</v>
      </c>
      <c r="B291" s="1056">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6">
        <v>25</v>
      </c>
      <c r="B292" s="1056">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6">
        <v>26</v>
      </c>
      <c r="B293" s="1056">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6">
        <v>27</v>
      </c>
      <c r="B294" s="1056">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6">
        <v>28</v>
      </c>
      <c r="B295" s="1056">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6">
        <v>29</v>
      </c>
      <c r="B296" s="1056">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6">
        <v>30</v>
      </c>
      <c r="B297" s="1056">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6">
        <v>1</v>
      </c>
      <c r="B301" s="1056">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6">
        <v>2</v>
      </c>
      <c r="B302" s="1056">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6">
        <v>3</v>
      </c>
      <c r="B303" s="1056">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6">
        <v>4</v>
      </c>
      <c r="B304" s="1056">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6">
        <v>5</v>
      </c>
      <c r="B305" s="1056">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6">
        <v>6</v>
      </c>
      <c r="B306" s="1056">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6">
        <v>7</v>
      </c>
      <c r="B307" s="1056">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6">
        <v>8</v>
      </c>
      <c r="B308" s="1056">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6">
        <v>9</v>
      </c>
      <c r="B309" s="1056">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6">
        <v>10</v>
      </c>
      <c r="B310" s="1056">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6">
        <v>11</v>
      </c>
      <c r="B311" s="1056">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6">
        <v>12</v>
      </c>
      <c r="B312" s="1056">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6">
        <v>13</v>
      </c>
      <c r="B313" s="1056">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6">
        <v>14</v>
      </c>
      <c r="B314" s="1056">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6">
        <v>15</v>
      </c>
      <c r="B315" s="1056">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6">
        <v>16</v>
      </c>
      <c r="B316" s="1056">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6">
        <v>17</v>
      </c>
      <c r="B317" s="1056">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6">
        <v>18</v>
      </c>
      <c r="B318" s="1056">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6">
        <v>19</v>
      </c>
      <c r="B319" s="1056">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6">
        <v>20</v>
      </c>
      <c r="B320" s="1056">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6">
        <v>21</v>
      </c>
      <c r="B321" s="1056">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6">
        <v>22</v>
      </c>
      <c r="B322" s="1056">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6">
        <v>23</v>
      </c>
      <c r="B323" s="1056">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6">
        <v>24</v>
      </c>
      <c r="B324" s="1056">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6">
        <v>25</v>
      </c>
      <c r="B325" s="1056">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6">
        <v>26</v>
      </c>
      <c r="B326" s="1056">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6">
        <v>27</v>
      </c>
      <c r="B327" s="1056">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6">
        <v>28</v>
      </c>
      <c r="B328" s="1056">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6">
        <v>29</v>
      </c>
      <c r="B329" s="1056">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6">
        <v>30</v>
      </c>
      <c r="B330" s="1056">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6">
        <v>1</v>
      </c>
      <c r="B334" s="1056">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6">
        <v>2</v>
      </c>
      <c r="B335" s="1056">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6">
        <v>3</v>
      </c>
      <c r="B336" s="1056">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6">
        <v>4</v>
      </c>
      <c r="B337" s="1056">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6">
        <v>5</v>
      </c>
      <c r="B338" s="1056">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6">
        <v>6</v>
      </c>
      <c r="B339" s="1056">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6">
        <v>7</v>
      </c>
      <c r="B340" s="1056">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6">
        <v>8</v>
      </c>
      <c r="B341" s="1056">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6">
        <v>9</v>
      </c>
      <c r="B342" s="1056">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6">
        <v>10</v>
      </c>
      <c r="B343" s="1056">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6">
        <v>11</v>
      </c>
      <c r="B344" s="1056">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6">
        <v>12</v>
      </c>
      <c r="B345" s="1056">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6">
        <v>13</v>
      </c>
      <c r="B346" s="1056">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6">
        <v>14</v>
      </c>
      <c r="B347" s="1056">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6">
        <v>15</v>
      </c>
      <c r="B348" s="1056">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6">
        <v>16</v>
      </c>
      <c r="B349" s="1056">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6">
        <v>17</v>
      </c>
      <c r="B350" s="1056">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6">
        <v>18</v>
      </c>
      <c r="B351" s="1056">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6">
        <v>19</v>
      </c>
      <c r="B352" s="1056">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6">
        <v>20</v>
      </c>
      <c r="B353" s="1056">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6">
        <v>21</v>
      </c>
      <c r="B354" s="1056">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6">
        <v>22</v>
      </c>
      <c r="B355" s="1056">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6">
        <v>23</v>
      </c>
      <c r="B356" s="1056">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6">
        <v>24</v>
      </c>
      <c r="B357" s="1056">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6">
        <v>25</v>
      </c>
      <c r="B358" s="1056">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6">
        <v>26</v>
      </c>
      <c r="B359" s="1056">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6">
        <v>27</v>
      </c>
      <c r="B360" s="1056">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6">
        <v>28</v>
      </c>
      <c r="B361" s="1056">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6">
        <v>29</v>
      </c>
      <c r="B362" s="1056">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6">
        <v>30</v>
      </c>
      <c r="B363" s="1056">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6">
        <v>1</v>
      </c>
      <c r="B367" s="1056">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6">
        <v>2</v>
      </c>
      <c r="B368" s="1056">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6">
        <v>3</v>
      </c>
      <c r="B369" s="1056">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6">
        <v>4</v>
      </c>
      <c r="B370" s="1056">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6">
        <v>5</v>
      </c>
      <c r="B371" s="1056">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6">
        <v>6</v>
      </c>
      <c r="B372" s="1056">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6">
        <v>7</v>
      </c>
      <c r="B373" s="1056">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6">
        <v>8</v>
      </c>
      <c r="B374" s="1056">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6">
        <v>9</v>
      </c>
      <c r="B375" s="1056">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6">
        <v>10</v>
      </c>
      <c r="B376" s="1056">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6">
        <v>11</v>
      </c>
      <c r="B377" s="1056">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6">
        <v>12</v>
      </c>
      <c r="B378" s="1056">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6">
        <v>13</v>
      </c>
      <c r="B379" s="1056">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6">
        <v>14</v>
      </c>
      <c r="B380" s="1056">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6">
        <v>15</v>
      </c>
      <c r="B381" s="1056">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6">
        <v>16</v>
      </c>
      <c r="B382" s="1056">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6">
        <v>17</v>
      </c>
      <c r="B383" s="1056">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6">
        <v>18</v>
      </c>
      <c r="B384" s="1056">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6">
        <v>19</v>
      </c>
      <c r="B385" s="1056">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6">
        <v>20</v>
      </c>
      <c r="B386" s="1056">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6">
        <v>21</v>
      </c>
      <c r="B387" s="1056">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6">
        <v>22</v>
      </c>
      <c r="B388" s="1056">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6">
        <v>23</v>
      </c>
      <c r="B389" s="1056">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6">
        <v>24</v>
      </c>
      <c r="B390" s="1056">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6">
        <v>25</v>
      </c>
      <c r="B391" s="1056">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6">
        <v>26</v>
      </c>
      <c r="B392" s="1056">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6">
        <v>27</v>
      </c>
      <c r="B393" s="1056">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6">
        <v>28</v>
      </c>
      <c r="B394" s="1056">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6">
        <v>29</v>
      </c>
      <c r="B395" s="1056">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6">
        <v>30</v>
      </c>
      <c r="B396" s="1056">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6">
        <v>1</v>
      </c>
      <c r="B400" s="1056">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6">
        <v>2</v>
      </c>
      <c r="B401" s="1056">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6">
        <v>3</v>
      </c>
      <c r="B402" s="1056">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6">
        <v>4</v>
      </c>
      <c r="B403" s="1056">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6">
        <v>5</v>
      </c>
      <c r="B404" s="1056">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6">
        <v>6</v>
      </c>
      <c r="B405" s="1056">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6">
        <v>7</v>
      </c>
      <c r="B406" s="1056">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6">
        <v>8</v>
      </c>
      <c r="B407" s="1056">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6">
        <v>9</v>
      </c>
      <c r="B408" s="1056">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6">
        <v>10</v>
      </c>
      <c r="B409" s="1056">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6">
        <v>11</v>
      </c>
      <c r="B410" s="1056">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6">
        <v>12</v>
      </c>
      <c r="B411" s="1056">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6">
        <v>13</v>
      </c>
      <c r="B412" s="1056">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6">
        <v>14</v>
      </c>
      <c r="B413" s="1056">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6">
        <v>15</v>
      </c>
      <c r="B414" s="1056">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6">
        <v>16</v>
      </c>
      <c r="B415" s="1056">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6">
        <v>17</v>
      </c>
      <c r="B416" s="1056">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6">
        <v>18</v>
      </c>
      <c r="B417" s="1056">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6">
        <v>19</v>
      </c>
      <c r="B418" s="1056">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6">
        <v>20</v>
      </c>
      <c r="B419" s="1056">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6">
        <v>21</v>
      </c>
      <c r="B420" s="1056">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6">
        <v>22</v>
      </c>
      <c r="B421" s="1056">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6">
        <v>23</v>
      </c>
      <c r="B422" s="1056">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6">
        <v>24</v>
      </c>
      <c r="B423" s="1056">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6">
        <v>25</v>
      </c>
      <c r="B424" s="1056">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6">
        <v>26</v>
      </c>
      <c r="B425" s="1056">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6">
        <v>27</v>
      </c>
      <c r="B426" s="1056">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6">
        <v>28</v>
      </c>
      <c r="B427" s="1056">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6">
        <v>29</v>
      </c>
      <c r="B428" s="1056">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6">
        <v>30</v>
      </c>
      <c r="B429" s="1056">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6">
        <v>1</v>
      </c>
      <c r="B433" s="1056">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6">
        <v>2</v>
      </c>
      <c r="B434" s="1056">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6">
        <v>3</v>
      </c>
      <c r="B435" s="1056">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6">
        <v>4</v>
      </c>
      <c r="B436" s="1056">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6">
        <v>5</v>
      </c>
      <c r="B437" s="1056">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6">
        <v>6</v>
      </c>
      <c r="B438" s="1056">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6">
        <v>7</v>
      </c>
      <c r="B439" s="1056">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6">
        <v>8</v>
      </c>
      <c r="B440" s="1056">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6">
        <v>9</v>
      </c>
      <c r="B441" s="1056">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6">
        <v>10</v>
      </c>
      <c r="B442" s="1056">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6">
        <v>11</v>
      </c>
      <c r="B443" s="1056">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6">
        <v>12</v>
      </c>
      <c r="B444" s="1056">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6">
        <v>13</v>
      </c>
      <c r="B445" s="1056">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6">
        <v>14</v>
      </c>
      <c r="B446" s="1056">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6">
        <v>15</v>
      </c>
      <c r="B447" s="1056">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6">
        <v>16</v>
      </c>
      <c r="B448" s="1056">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6">
        <v>17</v>
      </c>
      <c r="B449" s="1056">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6">
        <v>18</v>
      </c>
      <c r="B450" s="1056">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6">
        <v>19</v>
      </c>
      <c r="B451" s="1056">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6">
        <v>20</v>
      </c>
      <c r="B452" s="1056">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6">
        <v>21</v>
      </c>
      <c r="B453" s="1056">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6">
        <v>22</v>
      </c>
      <c r="B454" s="1056">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6">
        <v>23</v>
      </c>
      <c r="B455" s="1056">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6">
        <v>24</v>
      </c>
      <c r="B456" s="1056">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6">
        <v>25</v>
      </c>
      <c r="B457" s="1056">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6">
        <v>26</v>
      </c>
      <c r="B458" s="1056">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6">
        <v>27</v>
      </c>
      <c r="B459" s="1056">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6">
        <v>28</v>
      </c>
      <c r="B460" s="1056">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6">
        <v>29</v>
      </c>
      <c r="B461" s="1056">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6">
        <v>30</v>
      </c>
      <c r="B462" s="1056">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6">
        <v>1</v>
      </c>
      <c r="B466" s="1056">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6">
        <v>2</v>
      </c>
      <c r="B467" s="1056">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6">
        <v>3</v>
      </c>
      <c r="B468" s="1056">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6">
        <v>4</v>
      </c>
      <c r="B469" s="1056">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6">
        <v>5</v>
      </c>
      <c r="B470" s="1056">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6">
        <v>6</v>
      </c>
      <c r="B471" s="1056">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6">
        <v>7</v>
      </c>
      <c r="B472" s="1056">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6">
        <v>8</v>
      </c>
      <c r="B473" s="1056">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6">
        <v>9</v>
      </c>
      <c r="B474" s="1056">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6">
        <v>10</v>
      </c>
      <c r="B475" s="1056">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6">
        <v>11</v>
      </c>
      <c r="B476" s="1056">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6">
        <v>12</v>
      </c>
      <c r="B477" s="1056">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6">
        <v>13</v>
      </c>
      <c r="B478" s="1056">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6">
        <v>14</v>
      </c>
      <c r="B479" s="1056">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6">
        <v>15</v>
      </c>
      <c r="B480" s="1056">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6">
        <v>16</v>
      </c>
      <c r="B481" s="1056">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6">
        <v>17</v>
      </c>
      <c r="B482" s="1056">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6">
        <v>18</v>
      </c>
      <c r="B483" s="1056">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6">
        <v>19</v>
      </c>
      <c r="B484" s="1056">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6">
        <v>20</v>
      </c>
      <c r="B485" s="1056">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6">
        <v>21</v>
      </c>
      <c r="B486" s="1056">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6">
        <v>22</v>
      </c>
      <c r="B487" s="1056">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6">
        <v>23</v>
      </c>
      <c r="B488" s="1056">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6">
        <v>24</v>
      </c>
      <c r="B489" s="1056">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6">
        <v>25</v>
      </c>
      <c r="B490" s="1056">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6">
        <v>26</v>
      </c>
      <c r="B491" s="1056">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6">
        <v>27</v>
      </c>
      <c r="B492" s="1056">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6">
        <v>28</v>
      </c>
      <c r="B493" s="1056">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6">
        <v>29</v>
      </c>
      <c r="B494" s="1056">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6">
        <v>30</v>
      </c>
      <c r="B495" s="1056">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6">
        <v>1</v>
      </c>
      <c r="B499" s="1056">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6">
        <v>2</v>
      </c>
      <c r="B500" s="1056">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6">
        <v>3</v>
      </c>
      <c r="B501" s="1056">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6">
        <v>4</v>
      </c>
      <c r="B502" s="1056">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6">
        <v>5</v>
      </c>
      <c r="B503" s="1056">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6">
        <v>6</v>
      </c>
      <c r="B504" s="1056">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6">
        <v>7</v>
      </c>
      <c r="B505" s="1056">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6">
        <v>8</v>
      </c>
      <c r="B506" s="1056">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6">
        <v>9</v>
      </c>
      <c r="B507" s="1056">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6">
        <v>10</v>
      </c>
      <c r="B508" s="1056">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6">
        <v>11</v>
      </c>
      <c r="B509" s="1056">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6">
        <v>12</v>
      </c>
      <c r="B510" s="1056">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6">
        <v>13</v>
      </c>
      <c r="B511" s="1056">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6">
        <v>14</v>
      </c>
      <c r="B512" s="1056">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6">
        <v>15</v>
      </c>
      <c r="B513" s="1056">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6">
        <v>16</v>
      </c>
      <c r="B514" s="1056">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6">
        <v>17</v>
      </c>
      <c r="B515" s="1056">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6">
        <v>18</v>
      </c>
      <c r="B516" s="1056">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6">
        <v>19</v>
      </c>
      <c r="B517" s="1056">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6">
        <v>20</v>
      </c>
      <c r="B518" s="1056">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6">
        <v>21</v>
      </c>
      <c r="B519" s="1056">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6">
        <v>22</v>
      </c>
      <c r="B520" s="1056">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6">
        <v>23</v>
      </c>
      <c r="B521" s="1056">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6">
        <v>24</v>
      </c>
      <c r="B522" s="1056">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6">
        <v>25</v>
      </c>
      <c r="B523" s="1056">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6">
        <v>26</v>
      </c>
      <c r="B524" s="1056">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6">
        <v>27</v>
      </c>
      <c r="B525" s="1056">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6">
        <v>28</v>
      </c>
      <c r="B526" s="1056">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6">
        <v>29</v>
      </c>
      <c r="B527" s="1056">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6">
        <v>30</v>
      </c>
      <c r="B528" s="1056">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6">
        <v>1</v>
      </c>
      <c r="B532" s="1056">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6">
        <v>2</v>
      </c>
      <c r="B533" s="1056">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6">
        <v>3</v>
      </c>
      <c r="B534" s="1056">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6">
        <v>4</v>
      </c>
      <c r="B535" s="1056">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6">
        <v>5</v>
      </c>
      <c r="B536" s="1056">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6">
        <v>6</v>
      </c>
      <c r="B537" s="1056">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6">
        <v>7</v>
      </c>
      <c r="B538" s="1056">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6">
        <v>8</v>
      </c>
      <c r="B539" s="1056">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6">
        <v>9</v>
      </c>
      <c r="B540" s="1056">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6">
        <v>10</v>
      </c>
      <c r="B541" s="1056">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6">
        <v>11</v>
      </c>
      <c r="B542" s="1056">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6">
        <v>12</v>
      </c>
      <c r="B543" s="1056">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6">
        <v>13</v>
      </c>
      <c r="B544" s="1056">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6">
        <v>14</v>
      </c>
      <c r="B545" s="1056">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6">
        <v>15</v>
      </c>
      <c r="B546" s="1056">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6">
        <v>16</v>
      </c>
      <c r="B547" s="1056">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6">
        <v>17</v>
      </c>
      <c r="B548" s="1056">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6">
        <v>18</v>
      </c>
      <c r="B549" s="1056">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6">
        <v>19</v>
      </c>
      <c r="B550" s="1056">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6">
        <v>20</v>
      </c>
      <c r="B551" s="1056">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6">
        <v>21</v>
      </c>
      <c r="B552" s="1056">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6">
        <v>22</v>
      </c>
      <c r="B553" s="1056">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6">
        <v>23</v>
      </c>
      <c r="B554" s="1056">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6">
        <v>24</v>
      </c>
      <c r="B555" s="1056">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6">
        <v>25</v>
      </c>
      <c r="B556" s="1056">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6">
        <v>26</v>
      </c>
      <c r="B557" s="1056">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6">
        <v>27</v>
      </c>
      <c r="B558" s="1056">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6">
        <v>28</v>
      </c>
      <c r="B559" s="1056">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6">
        <v>29</v>
      </c>
      <c r="B560" s="1056">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6">
        <v>30</v>
      </c>
      <c r="B561" s="1056">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6">
        <v>1</v>
      </c>
      <c r="B565" s="1056">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6">
        <v>2</v>
      </c>
      <c r="B566" s="1056">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6">
        <v>3</v>
      </c>
      <c r="B567" s="1056">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6">
        <v>4</v>
      </c>
      <c r="B568" s="1056">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6">
        <v>5</v>
      </c>
      <c r="B569" s="1056">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6">
        <v>6</v>
      </c>
      <c r="B570" s="1056">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6">
        <v>7</v>
      </c>
      <c r="B571" s="1056">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6">
        <v>8</v>
      </c>
      <c r="B572" s="1056">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6">
        <v>9</v>
      </c>
      <c r="B573" s="1056">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6">
        <v>10</v>
      </c>
      <c r="B574" s="1056">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6">
        <v>11</v>
      </c>
      <c r="B575" s="1056">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6">
        <v>12</v>
      </c>
      <c r="B576" s="1056">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6">
        <v>13</v>
      </c>
      <c r="B577" s="1056">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6">
        <v>14</v>
      </c>
      <c r="B578" s="1056">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6">
        <v>15</v>
      </c>
      <c r="B579" s="1056">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6">
        <v>16</v>
      </c>
      <c r="B580" s="1056">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6">
        <v>17</v>
      </c>
      <c r="B581" s="1056">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6">
        <v>18</v>
      </c>
      <c r="B582" s="1056">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6">
        <v>19</v>
      </c>
      <c r="B583" s="1056">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6">
        <v>20</v>
      </c>
      <c r="B584" s="1056">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6">
        <v>21</v>
      </c>
      <c r="B585" s="1056">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6">
        <v>22</v>
      </c>
      <c r="B586" s="1056">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6">
        <v>23</v>
      </c>
      <c r="B587" s="1056">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6">
        <v>24</v>
      </c>
      <c r="B588" s="1056">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6">
        <v>25</v>
      </c>
      <c r="B589" s="1056">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6">
        <v>26</v>
      </c>
      <c r="B590" s="1056">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6">
        <v>27</v>
      </c>
      <c r="B591" s="1056">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6">
        <v>28</v>
      </c>
      <c r="B592" s="1056">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6">
        <v>29</v>
      </c>
      <c r="B593" s="1056">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6">
        <v>30</v>
      </c>
      <c r="B594" s="1056">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6">
        <v>1</v>
      </c>
      <c r="B598" s="1056">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6">
        <v>2</v>
      </c>
      <c r="B599" s="1056">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6">
        <v>3</v>
      </c>
      <c r="B600" s="1056">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6">
        <v>4</v>
      </c>
      <c r="B601" s="1056">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6">
        <v>5</v>
      </c>
      <c r="B602" s="1056">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6">
        <v>6</v>
      </c>
      <c r="B603" s="1056">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6">
        <v>7</v>
      </c>
      <c r="B604" s="1056">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6">
        <v>8</v>
      </c>
      <c r="B605" s="1056">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6">
        <v>9</v>
      </c>
      <c r="B606" s="1056">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6">
        <v>10</v>
      </c>
      <c r="B607" s="1056">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6">
        <v>11</v>
      </c>
      <c r="B608" s="1056">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6">
        <v>12</v>
      </c>
      <c r="B609" s="1056">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6">
        <v>13</v>
      </c>
      <c r="B610" s="1056">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6">
        <v>14</v>
      </c>
      <c r="B611" s="1056">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6">
        <v>15</v>
      </c>
      <c r="B612" s="1056">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6">
        <v>16</v>
      </c>
      <c r="B613" s="1056">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6">
        <v>17</v>
      </c>
      <c r="B614" s="1056">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6">
        <v>18</v>
      </c>
      <c r="B615" s="1056">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6">
        <v>19</v>
      </c>
      <c r="B616" s="1056">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6">
        <v>20</v>
      </c>
      <c r="B617" s="1056">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6">
        <v>21</v>
      </c>
      <c r="B618" s="1056">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6">
        <v>22</v>
      </c>
      <c r="B619" s="1056">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6">
        <v>23</v>
      </c>
      <c r="B620" s="1056">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6">
        <v>24</v>
      </c>
      <c r="B621" s="1056">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6">
        <v>25</v>
      </c>
      <c r="B622" s="1056">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6">
        <v>26</v>
      </c>
      <c r="B623" s="1056">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6">
        <v>27</v>
      </c>
      <c r="B624" s="1056">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6">
        <v>28</v>
      </c>
      <c r="B625" s="1056">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6">
        <v>29</v>
      </c>
      <c r="B626" s="1056">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6">
        <v>30</v>
      </c>
      <c r="B627" s="1056">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6">
        <v>1</v>
      </c>
      <c r="B631" s="1056">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6">
        <v>2</v>
      </c>
      <c r="B632" s="1056">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6">
        <v>3</v>
      </c>
      <c r="B633" s="1056">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6">
        <v>4</v>
      </c>
      <c r="B634" s="1056">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6">
        <v>5</v>
      </c>
      <c r="B635" s="1056">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6">
        <v>6</v>
      </c>
      <c r="B636" s="1056">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6">
        <v>7</v>
      </c>
      <c r="B637" s="1056">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6">
        <v>8</v>
      </c>
      <c r="B638" s="1056">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6">
        <v>9</v>
      </c>
      <c r="B639" s="1056">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6">
        <v>10</v>
      </c>
      <c r="B640" s="1056">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6">
        <v>11</v>
      </c>
      <c r="B641" s="1056">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6">
        <v>12</v>
      </c>
      <c r="B642" s="1056">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6">
        <v>13</v>
      </c>
      <c r="B643" s="1056">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6">
        <v>14</v>
      </c>
      <c r="B644" s="1056">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6">
        <v>15</v>
      </c>
      <c r="B645" s="1056">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6">
        <v>16</v>
      </c>
      <c r="B646" s="1056">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6">
        <v>17</v>
      </c>
      <c r="B647" s="1056">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6">
        <v>18</v>
      </c>
      <c r="B648" s="1056">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6">
        <v>19</v>
      </c>
      <c r="B649" s="1056">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6">
        <v>20</v>
      </c>
      <c r="B650" s="1056">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6">
        <v>21</v>
      </c>
      <c r="B651" s="1056">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6">
        <v>22</v>
      </c>
      <c r="B652" s="1056">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6">
        <v>23</v>
      </c>
      <c r="B653" s="1056">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6">
        <v>24</v>
      </c>
      <c r="B654" s="1056">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6">
        <v>25</v>
      </c>
      <c r="B655" s="1056">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6">
        <v>26</v>
      </c>
      <c r="B656" s="1056">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6">
        <v>27</v>
      </c>
      <c r="B657" s="1056">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6">
        <v>28</v>
      </c>
      <c r="B658" s="1056">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6">
        <v>29</v>
      </c>
      <c r="B659" s="1056">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6">
        <v>30</v>
      </c>
      <c r="B660" s="1056">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6">
        <v>1</v>
      </c>
      <c r="B664" s="1056">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6">
        <v>2</v>
      </c>
      <c r="B665" s="1056">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6">
        <v>3</v>
      </c>
      <c r="B666" s="1056">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6">
        <v>4</v>
      </c>
      <c r="B667" s="1056">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6">
        <v>5</v>
      </c>
      <c r="B668" s="1056">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6">
        <v>6</v>
      </c>
      <c r="B669" s="1056">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6">
        <v>7</v>
      </c>
      <c r="B670" s="1056">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6">
        <v>8</v>
      </c>
      <c r="B671" s="1056">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6">
        <v>9</v>
      </c>
      <c r="B672" s="1056">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6">
        <v>10</v>
      </c>
      <c r="B673" s="1056">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6">
        <v>11</v>
      </c>
      <c r="B674" s="1056">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6">
        <v>12</v>
      </c>
      <c r="B675" s="1056">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6">
        <v>13</v>
      </c>
      <c r="B676" s="1056">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6">
        <v>14</v>
      </c>
      <c r="B677" s="1056">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6">
        <v>15</v>
      </c>
      <c r="B678" s="1056">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6">
        <v>16</v>
      </c>
      <c r="B679" s="1056">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6">
        <v>17</v>
      </c>
      <c r="B680" s="1056">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6">
        <v>18</v>
      </c>
      <c r="B681" s="1056">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6">
        <v>19</v>
      </c>
      <c r="B682" s="1056">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6">
        <v>20</v>
      </c>
      <c r="B683" s="1056">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6">
        <v>21</v>
      </c>
      <c r="B684" s="1056">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6">
        <v>22</v>
      </c>
      <c r="B685" s="1056">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6">
        <v>23</v>
      </c>
      <c r="B686" s="1056">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6">
        <v>24</v>
      </c>
      <c r="B687" s="1056">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6">
        <v>25</v>
      </c>
      <c r="B688" s="1056">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6">
        <v>26</v>
      </c>
      <c r="B689" s="1056">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6">
        <v>27</v>
      </c>
      <c r="B690" s="1056">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6">
        <v>28</v>
      </c>
      <c r="B691" s="1056">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6">
        <v>29</v>
      </c>
      <c r="B692" s="1056">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6">
        <v>30</v>
      </c>
      <c r="B693" s="1056">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6">
        <v>1</v>
      </c>
      <c r="B697" s="1056">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6">
        <v>2</v>
      </c>
      <c r="B698" s="1056">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6">
        <v>3</v>
      </c>
      <c r="B699" s="1056">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6">
        <v>4</v>
      </c>
      <c r="B700" s="1056">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6">
        <v>5</v>
      </c>
      <c r="B701" s="1056">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6">
        <v>6</v>
      </c>
      <c r="B702" s="1056">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6">
        <v>7</v>
      </c>
      <c r="B703" s="1056">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6">
        <v>8</v>
      </c>
      <c r="B704" s="1056">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6">
        <v>9</v>
      </c>
      <c r="B705" s="1056">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6">
        <v>10</v>
      </c>
      <c r="B706" s="1056">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6">
        <v>11</v>
      </c>
      <c r="B707" s="1056">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6">
        <v>12</v>
      </c>
      <c r="B708" s="1056">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6">
        <v>13</v>
      </c>
      <c r="B709" s="1056">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6">
        <v>14</v>
      </c>
      <c r="B710" s="1056">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6">
        <v>15</v>
      </c>
      <c r="B711" s="1056">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6">
        <v>16</v>
      </c>
      <c r="B712" s="1056">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6">
        <v>17</v>
      </c>
      <c r="B713" s="1056">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6">
        <v>18</v>
      </c>
      <c r="B714" s="1056">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6">
        <v>19</v>
      </c>
      <c r="B715" s="1056">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6">
        <v>20</v>
      </c>
      <c r="B716" s="1056">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6">
        <v>21</v>
      </c>
      <c r="B717" s="1056">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6">
        <v>22</v>
      </c>
      <c r="B718" s="1056">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6">
        <v>23</v>
      </c>
      <c r="B719" s="1056">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6">
        <v>24</v>
      </c>
      <c r="B720" s="1056">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6">
        <v>25</v>
      </c>
      <c r="B721" s="1056">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6">
        <v>26</v>
      </c>
      <c r="B722" s="1056">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6">
        <v>27</v>
      </c>
      <c r="B723" s="1056">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6">
        <v>28</v>
      </c>
      <c r="B724" s="1056">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6">
        <v>29</v>
      </c>
      <c r="B725" s="1056">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6">
        <v>30</v>
      </c>
      <c r="B726" s="1056">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6">
        <v>1</v>
      </c>
      <c r="B730" s="1056">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6">
        <v>2</v>
      </c>
      <c r="B731" s="1056">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6">
        <v>3</v>
      </c>
      <c r="B732" s="1056">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6">
        <v>4</v>
      </c>
      <c r="B733" s="1056">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6">
        <v>5</v>
      </c>
      <c r="B734" s="1056">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6">
        <v>6</v>
      </c>
      <c r="B735" s="1056">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6">
        <v>7</v>
      </c>
      <c r="B736" s="1056">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6">
        <v>8</v>
      </c>
      <c r="B737" s="1056">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6">
        <v>9</v>
      </c>
      <c r="B738" s="1056">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6">
        <v>10</v>
      </c>
      <c r="B739" s="1056">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6">
        <v>11</v>
      </c>
      <c r="B740" s="1056">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6">
        <v>12</v>
      </c>
      <c r="B741" s="1056">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6">
        <v>13</v>
      </c>
      <c r="B742" s="1056">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6">
        <v>14</v>
      </c>
      <c r="B743" s="1056">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6">
        <v>15</v>
      </c>
      <c r="B744" s="1056">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6">
        <v>16</v>
      </c>
      <c r="B745" s="1056">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6">
        <v>17</v>
      </c>
      <c r="B746" s="1056">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6">
        <v>18</v>
      </c>
      <c r="B747" s="1056">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6">
        <v>19</v>
      </c>
      <c r="B748" s="1056">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6">
        <v>20</v>
      </c>
      <c r="B749" s="1056">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6">
        <v>21</v>
      </c>
      <c r="B750" s="1056">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6">
        <v>22</v>
      </c>
      <c r="B751" s="1056">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6">
        <v>23</v>
      </c>
      <c r="B752" s="1056">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6">
        <v>24</v>
      </c>
      <c r="B753" s="1056">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6">
        <v>25</v>
      </c>
      <c r="B754" s="1056">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6">
        <v>26</v>
      </c>
      <c r="B755" s="1056">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6">
        <v>27</v>
      </c>
      <c r="B756" s="1056">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6">
        <v>28</v>
      </c>
      <c r="B757" s="1056">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6">
        <v>29</v>
      </c>
      <c r="B758" s="1056">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6">
        <v>30</v>
      </c>
      <c r="B759" s="1056">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6">
        <v>1</v>
      </c>
      <c r="B763" s="1056">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6">
        <v>2</v>
      </c>
      <c r="B764" s="1056">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6">
        <v>3</v>
      </c>
      <c r="B765" s="1056">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6">
        <v>4</v>
      </c>
      <c r="B766" s="1056">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6">
        <v>5</v>
      </c>
      <c r="B767" s="1056">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6">
        <v>6</v>
      </c>
      <c r="B768" s="1056">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6">
        <v>7</v>
      </c>
      <c r="B769" s="1056">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6">
        <v>8</v>
      </c>
      <c r="B770" s="1056">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6">
        <v>9</v>
      </c>
      <c r="B771" s="1056">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6">
        <v>10</v>
      </c>
      <c r="B772" s="1056">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6">
        <v>11</v>
      </c>
      <c r="B773" s="1056">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6">
        <v>12</v>
      </c>
      <c r="B774" s="1056">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6">
        <v>13</v>
      </c>
      <c r="B775" s="1056">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6">
        <v>14</v>
      </c>
      <c r="B776" s="1056">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6">
        <v>15</v>
      </c>
      <c r="B777" s="1056">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6">
        <v>16</v>
      </c>
      <c r="B778" s="1056">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6">
        <v>17</v>
      </c>
      <c r="B779" s="1056">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6">
        <v>18</v>
      </c>
      <c r="B780" s="1056">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6">
        <v>19</v>
      </c>
      <c r="B781" s="1056">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6">
        <v>20</v>
      </c>
      <c r="B782" s="1056">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6">
        <v>21</v>
      </c>
      <c r="B783" s="1056">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6">
        <v>22</v>
      </c>
      <c r="B784" s="1056">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6">
        <v>23</v>
      </c>
      <c r="B785" s="1056">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6">
        <v>24</v>
      </c>
      <c r="B786" s="1056">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6">
        <v>25</v>
      </c>
      <c r="B787" s="1056">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6">
        <v>26</v>
      </c>
      <c r="B788" s="1056">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6">
        <v>27</v>
      </c>
      <c r="B789" s="1056">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6">
        <v>28</v>
      </c>
      <c r="B790" s="1056">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6">
        <v>29</v>
      </c>
      <c r="B791" s="1056">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6">
        <v>30</v>
      </c>
      <c r="B792" s="1056">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6">
        <v>1</v>
      </c>
      <c r="B796" s="1056">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6">
        <v>2</v>
      </c>
      <c r="B797" s="1056">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6">
        <v>3</v>
      </c>
      <c r="B798" s="1056">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6">
        <v>4</v>
      </c>
      <c r="B799" s="1056">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6">
        <v>5</v>
      </c>
      <c r="B800" s="1056">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6">
        <v>6</v>
      </c>
      <c r="B801" s="1056">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6">
        <v>7</v>
      </c>
      <c r="B802" s="1056">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6">
        <v>8</v>
      </c>
      <c r="B803" s="1056">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6">
        <v>9</v>
      </c>
      <c r="B804" s="1056">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6">
        <v>10</v>
      </c>
      <c r="B805" s="1056">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6">
        <v>11</v>
      </c>
      <c r="B806" s="1056">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6">
        <v>12</v>
      </c>
      <c r="B807" s="1056">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6">
        <v>13</v>
      </c>
      <c r="B808" s="1056">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6">
        <v>14</v>
      </c>
      <c r="B809" s="1056">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6">
        <v>15</v>
      </c>
      <c r="B810" s="1056">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6">
        <v>16</v>
      </c>
      <c r="B811" s="1056">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6">
        <v>17</v>
      </c>
      <c r="B812" s="1056">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6">
        <v>18</v>
      </c>
      <c r="B813" s="1056">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6">
        <v>19</v>
      </c>
      <c r="B814" s="1056">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6">
        <v>20</v>
      </c>
      <c r="B815" s="1056">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6">
        <v>21</v>
      </c>
      <c r="B816" s="1056">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6">
        <v>22</v>
      </c>
      <c r="B817" s="1056">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6">
        <v>23</v>
      </c>
      <c r="B818" s="1056">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6">
        <v>24</v>
      </c>
      <c r="B819" s="1056">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6">
        <v>25</v>
      </c>
      <c r="B820" s="1056">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6">
        <v>26</v>
      </c>
      <c r="B821" s="1056">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6">
        <v>27</v>
      </c>
      <c r="B822" s="1056">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6">
        <v>28</v>
      </c>
      <c r="B823" s="1056">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6">
        <v>29</v>
      </c>
      <c r="B824" s="1056">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6">
        <v>30</v>
      </c>
      <c r="B825" s="1056">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6">
        <v>1</v>
      </c>
      <c r="B829" s="1056">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6">
        <v>2</v>
      </c>
      <c r="B830" s="1056">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6">
        <v>3</v>
      </c>
      <c r="B831" s="1056">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6">
        <v>4</v>
      </c>
      <c r="B832" s="1056">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6">
        <v>5</v>
      </c>
      <c r="B833" s="1056">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6">
        <v>6</v>
      </c>
      <c r="B834" s="1056">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6">
        <v>7</v>
      </c>
      <c r="B835" s="1056">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6">
        <v>8</v>
      </c>
      <c r="B836" s="1056">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6">
        <v>9</v>
      </c>
      <c r="B837" s="1056">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6">
        <v>10</v>
      </c>
      <c r="B838" s="1056">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6">
        <v>11</v>
      </c>
      <c r="B839" s="1056">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6">
        <v>12</v>
      </c>
      <c r="B840" s="1056">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6">
        <v>13</v>
      </c>
      <c r="B841" s="1056">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6">
        <v>14</v>
      </c>
      <c r="B842" s="1056">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6">
        <v>15</v>
      </c>
      <c r="B843" s="1056">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6">
        <v>16</v>
      </c>
      <c r="B844" s="1056">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6">
        <v>17</v>
      </c>
      <c r="B845" s="1056">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6">
        <v>18</v>
      </c>
      <c r="B846" s="1056">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6">
        <v>19</v>
      </c>
      <c r="B847" s="1056">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6">
        <v>20</v>
      </c>
      <c r="B848" s="1056">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6">
        <v>21</v>
      </c>
      <c r="B849" s="1056">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6">
        <v>22</v>
      </c>
      <c r="B850" s="1056">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6">
        <v>23</v>
      </c>
      <c r="B851" s="1056">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6">
        <v>24</v>
      </c>
      <c r="B852" s="1056">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6">
        <v>25</v>
      </c>
      <c r="B853" s="1056">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6">
        <v>26</v>
      </c>
      <c r="B854" s="1056">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6">
        <v>27</v>
      </c>
      <c r="B855" s="1056">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6">
        <v>28</v>
      </c>
      <c r="B856" s="1056">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6">
        <v>29</v>
      </c>
      <c r="B857" s="1056">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6">
        <v>30</v>
      </c>
      <c r="B858" s="1056">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6">
        <v>1</v>
      </c>
      <c r="B862" s="1056">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6">
        <v>2</v>
      </c>
      <c r="B863" s="1056">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6">
        <v>3</v>
      </c>
      <c r="B864" s="1056">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6">
        <v>4</v>
      </c>
      <c r="B865" s="1056">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6">
        <v>5</v>
      </c>
      <c r="B866" s="1056">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6">
        <v>6</v>
      </c>
      <c r="B867" s="1056">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6">
        <v>7</v>
      </c>
      <c r="B868" s="1056">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6">
        <v>8</v>
      </c>
      <c r="B869" s="1056">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6">
        <v>9</v>
      </c>
      <c r="B870" s="1056">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6">
        <v>10</v>
      </c>
      <c r="B871" s="1056">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6">
        <v>11</v>
      </c>
      <c r="B872" s="1056">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6">
        <v>12</v>
      </c>
      <c r="B873" s="1056">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6">
        <v>13</v>
      </c>
      <c r="B874" s="1056">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6">
        <v>14</v>
      </c>
      <c r="B875" s="1056">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6">
        <v>15</v>
      </c>
      <c r="B876" s="1056">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6">
        <v>16</v>
      </c>
      <c r="B877" s="1056">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6">
        <v>17</v>
      </c>
      <c r="B878" s="1056">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6">
        <v>18</v>
      </c>
      <c r="B879" s="1056">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6">
        <v>19</v>
      </c>
      <c r="B880" s="1056">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6">
        <v>20</v>
      </c>
      <c r="B881" s="1056">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6">
        <v>21</v>
      </c>
      <c r="B882" s="1056">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6">
        <v>22</v>
      </c>
      <c r="B883" s="1056">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6">
        <v>23</v>
      </c>
      <c r="B884" s="1056">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6">
        <v>24</v>
      </c>
      <c r="B885" s="1056">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6">
        <v>25</v>
      </c>
      <c r="B886" s="1056">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6">
        <v>26</v>
      </c>
      <c r="B887" s="1056">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6">
        <v>27</v>
      </c>
      <c r="B888" s="1056">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6">
        <v>28</v>
      </c>
      <c r="B889" s="1056">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6">
        <v>29</v>
      </c>
      <c r="B890" s="1056">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6">
        <v>30</v>
      </c>
      <c r="B891" s="1056">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6">
        <v>1</v>
      </c>
      <c r="B895" s="1056">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6">
        <v>2</v>
      </c>
      <c r="B896" s="1056">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6">
        <v>3</v>
      </c>
      <c r="B897" s="1056">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6">
        <v>4</v>
      </c>
      <c r="B898" s="1056">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6">
        <v>5</v>
      </c>
      <c r="B899" s="1056">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6">
        <v>6</v>
      </c>
      <c r="B900" s="1056">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6">
        <v>7</v>
      </c>
      <c r="B901" s="1056">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6">
        <v>8</v>
      </c>
      <c r="B902" s="1056">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6">
        <v>9</v>
      </c>
      <c r="B903" s="1056">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6">
        <v>10</v>
      </c>
      <c r="B904" s="1056">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6">
        <v>11</v>
      </c>
      <c r="B905" s="1056">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6">
        <v>12</v>
      </c>
      <c r="B906" s="1056">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6">
        <v>13</v>
      </c>
      <c r="B907" s="1056">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6">
        <v>14</v>
      </c>
      <c r="B908" s="1056">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6">
        <v>15</v>
      </c>
      <c r="B909" s="1056">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6">
        <v>16</v>
      </c>
      <c r="B910" s="1056">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6">
        <v>17</v>
      </c>
      <c r="B911" s="1056">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6">
        <v>18</v>
      </c>
      <c r="B912" s="1056">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6">
        <v>19</v>
      </c>
      <c r="B913" s="1056">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6">
        <v>20</v>
      </c>
      <c r="B914" s="1056">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6">
        <v>21</v>
      </c>
      <c r="B915" s="1056">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6">
        <v>22</v>
      </c>
      <c r="B916" s="1056">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6">
        <v>23</v>
      </c>
      <c r="B917" s="1056">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6">
        <v>24</v>
      </c>
      <c r="B918" s="1056">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6">
        <v>25</v>
      </c>
      <c r="B919" s="1056">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6">
        <v>26</v>
      </c>
      <c r="B920" s="1056">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6">
        <v>27</v>
      </c>
      <c r="B921" s="1056">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6">
        <v>28</v>
      </c>
      <c r="B922" s="1056">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6">
        <v>29</v>
      </c>
      <c r="B923" s="1056">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6">
        <v>30</v>
      </c>
      <c r="B924" s="1056">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6">
        <v>1</v>
      </c>
      <c r="B928" s="1056">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6">
        <v>2</v>
      </c>
      <c r="B929" s="1056">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6">
        <v>3</v>
      </c>
      <c r="B930" s="1056">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6">
        <v>4</v>
      </c>
      <c r="B931" s="1056">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6">
        <v>5</v>
      </c>
      <c r="B932" s="1056">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6">
        <v>6</v>
      </c>
      <c r="B933" s="1056">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6">
        <v>7</v>
      </c>
      <c r="B934" s="1056">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6">
        <v>8</v>
      </c>
      <c r="B935" s="1056">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6">
        <v>9</v>
      </c>
      <c r="B936" s="1056">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6">
        <v>10</v>
      </c>
      <c r="B937" s="1056">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6">
        <v>11</v>
      </c>
      <c r="B938" s="1056">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6">
        <v>12</v>
      </c>
      <c r="B939" s="1056">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6">
        <v>13</v>
      </c>
      <c r="B940" s="1056">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6">
        <v>14</v>
      </c>
      <c r="B941" s="1056">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6">
        <v>15</v>
      </c>
      <c r="B942" s="1056">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6">
        <v>16</v>
      </c>
      <c r="B943" s="1056">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6">
        <v>17</v>
      </c>
      <c r="B944" s="1056">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6">
        <v>18</v>
      </c>
      <c r="B945" s="1056">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6">
        <v>19</v>
      </c>
      <c r="B946" s="1056">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6">
        <v>20</v>
      </c>
      <c r="B947" s="1056">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6">
        <v>21</v>
      </c>
      <c r="B948" s="1056">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6">
        <v>22</v>
      </c>
      <c r="B949" s="1056">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6">
        <v>23</v>
      </c>
      <c r="B950" s="1056">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6">
        <v>24</v>
      </c>
      <c r="B951" s="1056">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6">
        <v>25</v>
      </c>
      <c r="B952" s="1056">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6">
        <v>26</v>
      </c>
      <c r="B953" s="1056">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6">
        <v>27</v>
      </c>
      <c r="B954" s="1056">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6">
        <v>28</v>
      </c>
      <c r="B955" s="1056">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6">
        <v>29</v>
      </c>
      <c r="B956" s="1056">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6">
        <v>30</v>
      </c>
      <c r="B957" s="1056">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6">
        <v>1</v>
      </c>
      <c r="B961" s="1056">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6">
        <v>2</v>
      </c>
      <c r="B962" s="1056">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6">
        <v>3</v>
      </c>
      <c r="B963" s="1056">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6">
        <v>4</v>
      </c>
      <c r="B964" s="1056">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6">
        <v>5</v>
      </c>
      <c r="B965" s="1056">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6">
        <v>6</v>
      </c>
      <c r="B966" s="1056">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6">
        <v>7</v>
      </c>
      <c r="B967" s="1056">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6">
        <v>8</v>
      </c>
      <c r="B968" s="1056">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6">
        <v>9</v>
      </c>
      <c r="B969" s="1056">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6">
        <v>10</v>
      </c>
      <c r="B970" s="1056">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6">
        <v>11</v>
      </c>
      <c r="B971" s="1056">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6">
        <v>12</v>
      </c>
      <c r="B972" s="1056">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6">
        <v>13</v>
      </c>
      <c r="B973" s="1056">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6">
        <v>14</v>
      </c>
      <c r="B974" s="1056">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6">
        <v>15</v>
      </c>
      <c r="B975" s="1056">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6">
        <v>16</v>
      </c>
      <c r="B976" s="1056">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6">
        <v>17</v>
      </c>
      <c r="B977" s="1056">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6">
        <v>18</v>
      </c>
      <c r="B978" s="1056">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6">
        <v>19</v>
      </c>
      <c r="B979" s="1056">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6">
        <v>20</v>
      </c>
      <c r="B980" s="1056">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6">
        <v>21</v>
      </c>
      <c r="B981" s="1056">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6">
        <v>22</v>
      </c>
      <c r="B982" s="1056">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6">
        <v>23</v>
      </c>
      <c r="B983" s="1056">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6">
        <v>24</v>
      </c>
      <c r="B984" s="1056">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6">
        <v>25</v>
      </c>
      <c r="B985" s="1056">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6">
        <v>26</v>
      </c>
      <c r="B986" s="1056">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6">
        <v>27</v>
      </c>
      <c r="B987" s="1056">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6">
        <v>28</v>
      </c>
      <c r="B988" s="1056">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6">
        <v>29</v>
      </c>
      <c r="B989" s="1056">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6">
        <v>30</v>
      </c>
      <c r="B990" s="1056">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6">
        <v>1</v>
      </c>
      <c r="B994" s="1056">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6">
        <v>2</v>
      </c>
      <c r="B995" s="1056">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6">
        <v>3</v>
      </c>
      <c r="B996" s="1056">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6">
        <v>4</v>
      </c>
      <c r="B997" s="1056">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6">
        <v>5</v>
      </c>
      <c r="B998" s="1056">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6">
        <v>6</v>
      </c>
      <c r="B999" s="1056">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6">
        <v>7</v>
      </c>
      <c r="B1000" s="1056">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6">
        <v>8</v>
      </c>
      <c r="B1001" s="1056">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6">
        <v>9</v>
      </c>
      <c r="B1002" s="1056">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6">
        <v>10</v>
      </c>
      <c r="B1003" s="1056">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6">
        <v>11</v>
      </c>
      <c r="B1004" s="1056">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6">
        <v>12</v>
      </c>
      <c r="B1005" s="1056">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6">
        <v>13</v>
      </c>
      <c r="B1006" s="1056">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6">
        <v>14</v>
      </c>
      <c r="B1007" s="1056">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6">
        <v>15</v>
      </c>
      <c r="B1008" s="1056">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6">
        <v>16</v>
      </c>
      <c r="B1009" s="1056">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6">
        <v>17</v>
      </c>
      <c r="B1010" s="1056">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6">
        <v>18</v>
      </c>
      <c r="B1011" s="1056">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6">
        <v>19</v>
      </c>
      <c r="B1012" s="1056">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6">
        <v>20</v>
      </c>
      <c r="B1013" s="1056">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6">
        <v>21</v>
      </c>
      <c r="B1014" s="1056">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6">
        <v>22</v>
      </c>
      <c r="B1015" s="1056">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6">
        <v>23</v>
      </c>
      <c r="B1016" s="1056">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6">
        <v>24</v>
      </c>
      <c r="B1017" s="1056">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6">
        <v>25</v>
      </c>
      <c r="B1018" s="1056">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6">
        <v>26</v>
      </c>
      <c r="B1019" s="1056">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6">
        <v>27</v>
      </c>
      <c r="B1020" s="1056">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6">
        <v>28</v>
      </c>
      <c r="B1021" s="1056">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6">
        <v>29</v>
      </c>
      <c r="B1022" s="1056">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6">
        <v>30</v>
      </c>
      <c r="B1023" s="1056">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6">
        <v>1</v>
      </c>
      <c r="B1027" s="1056">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6">
        <v>2</v>
      </c>
      <c r="B1028" s="1056">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6">
        <v>3</v>
      </c>
      <c r="B1029" s="1056">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6">
        <v>4</v>
      </c>
      <c r="B1030" s="1056">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6">
        <v>5</v>
      </c>
      <c r="B1031" s="1056">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6">
        <v>6</v>
      </c>
      <c r="B1032" s="1056">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6">
        <v>7</v>
      </c>
      <c r="B1033" s="1056">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6">
        <v>8</v>
      </c>
      <c r="B1034" s="1056">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6">
        <v>9</v>
      </c>
      <c r="B1035" s="1056">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6">
        <v>10</v>
      </c>
      <c r="B1036" s="1056">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6">
        <v>11</v>
      </c>
      <c r="B1037" s="1056">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6">
        <v>12</v>
      </c>
      <c r="B1038" s="1056">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6">
        <v>13</v>
      </c>
      <c r="B1039" s="1056">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6">
        <v>14</v>
      </c>
      <c r="B1040" s="1056">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6">
        <v>15</v>
      </c>
      <c r="B1041" s="1056">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6">
        <v>16</v>
      </c>
      <c r="B1042" s="1056">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6">
        <v>17</v>
      </c>
      <c r="B1043" s="1056">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6">
        <v>18</v>
      </c>
      <c r="B1044" s="1056">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6">
        <v>19</v>
      </c>
      <c r="B1045" s="1056">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6">
        <v>20</v>
      </c>
      <c r="B1046" s="1056">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6">
        <v>21</v>
      </c>
      <c r="B1047" s="1056">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6">
        <v>22</v>
      </c>
      <c r="B1048" s="1056">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6">
        <v>23</v>
      </c>
      <c r="B1049" s="1056">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6">
        <v>24</v>
      </c>
      <c r="B1050" s="1056">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6">
        <v>25</v>
      </c>
      <c r="B1051" s="1056">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6">
        <v>26</v>
      </c>
      <c r="B1052" s="1056">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6">
        <v>27</v>
      </c>
      <c r="B1053" s="1056">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6">
        <v>28</v>
      </c>
      <c r="B1054" s="1056">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6">
        <v>29</v>
      </c>
      <c r="B1055" s="1056">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6">
        <v>30</v>
      </c>
      <c r="B1056" s="1056">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6">
        <v>1</v>
      </c>
      <c r="B1060" s="1056">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6">
        <v>2</v>
      </c>
      <c r="B1061" s="1056">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6">
        <v>3</v>
      </c>
      <c r="B1062" s="1056">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6">
        <v>4</v>
      </c>
      <c r="B1063" s="1056">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6">
        <v>5</v>
      </c>
      <c r="B1064" s="1056">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6">
        <v>6</v>
      </c>
      <c r="B1065" s="1056">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6">
        <v>7</v>
      </c>
      <c r="B1066" s="1056">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6">
        <v>8</v>
      </c>
      <c r="B1067" s="1056">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6">
        <v>9</v>
      </c>
      <c r="B1068" s="1056">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6">
        <v>10</v>
      </c>
      <c r="B1069" s="1056">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6">
        <v>11</v>
      </c>
      <c r="B1070" s="1056">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6">
        <v>12</v>
      </c>
      <c r="B1071" s="1056">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6">
        <v>13</v>
      </c>
      <c r="B1072" s="1056">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6">
        <v>14</v>
      </c>
      <c r="B1073" s="1056">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6">
        <v>15</v>
      </c>
      <c r="B1074" s="1056">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6">
        <v>16</v>
      </c>
      <c r="B1075" s="1056">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6">
        <v>17</v>
      </c>
      <c r="B1076" s="1056">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6">
        <v>18</v>
      </c>
      <c r="B1077" s="1056">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6">
        <v>19</v>
      </c>
      <c r="B1078" s="1056">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6">
        <v>20</v>
      </c>
      <c r="B1079" s="1056">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6">
        <v>21</v>
      </c>
      <c r="B1080" s="1056">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6">
        <v>22</v>
      </c>
      <c r="B1081" s="1056">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6">
        <v>23</v>
      </c>
      <c r="B1082" s="1056">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6">
        <v>24</v>
      </c>
      <c r="B1083" s="1056">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6">
        <v>25</v>
      </c>
      <c r="B1084" s="1056">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6">
        <v>26</v>
      </c>
      <c r="B1085" s="1056">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6">
        <v>27</v>
      </c>
      <c r="B1086" s="1056">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6">
        <v>28</v>
      </c>
      <c r="B1087" s="1056">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6">
        <v>29</v>
      </c>
      <c r="B1088" s="1056">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6">
        <v>30</v>
      </c>
      <c r="B1089" s="1056">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6">
        <v>1</v>
      </c>
      <c r="B1093" s="1056">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6">
        <v>2</v>
      </c>
      <c r="B1094" s="1056">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6">
        <v>3</v>
      </c>
      <c r="B1095" s="1056">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6">
        <v>4</v>
      </c>
      <c r="B1096" s="1056">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6">
        <v>5</v>
      </c>
      <c r="B1097" s="1056">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6">
        <v>6</v>
      </c>
      <c r="B1098" s="1056">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6">
        <v>7</v>
      </c>
      <c r="B1099" s="1056">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6">
        <v>8</v>
      </c>
      <c r="B1100" s="1056">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6">
        <v>9</v>
      </c>
      <c r="B1101" s="1056">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6">
        <v>10</v>
      </c>
      <c r="B1102" s="1056">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6">
        <v>11</v>
      </c>
      <c r="B1103" s="1056">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6">
        <v>12</v>
      </c>
      <c r="B1104" s="1056">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6">
        <v>13</v>
      </c>
      <c r="B1105" s="1056">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6">
        <v>14</v>
      </c>
      <c r="B1106" s="1056">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6">
        <v>15</v>
      </c>
      <c r="B1107" s="1056">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6">
        <v>16</v>
      </c>
      <c r="B1108" s="1056">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6">
        <v>17</v>
      </c>
      <c r="B1109" s="1056">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6">
        <v>18</v>
      </c>
      <c r="B1110" s="1056">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6">
        <v>19</v>
      </c>
      <c r="B1111" s="1056">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6">
        <v>20</v>
      </c>
      <c r="B1112" s="1056">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6">
        <v>21</v>
      </c>
      <c r="B1113" s="1056">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6">
        <v>22</v>
      </c>
      <c r="B1114" s="1056">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6">
        <v>23</v>
      </c>
      <c r="B1115" s="1056">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6">
        <v>24</v>
      </c>
      <c r="B1116" s="1056">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6">
        <v>25</v>
      </c>
      <c r="B1117" s="1056">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6">
        <v>26</v>
      </c>
      <c r="B1118" s="1056">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6">
        <v>27</v>
      </c>
      <c r="B1119" s="1056">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6">
        <v>28</v>
      </c>
      <c r="B1120" s="1056">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6">
        <v>29</v>
      </c>
      <c r="B1121" s="1056">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6">
        <v>30</v>
      </c>
      <c r="B1122" s="1056">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6">
        <v>1</v>
      </c>
      <c r="B1126" s="1056">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6">
        <v>2</v>
      </c>
      <c r="B1127" s="1056">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6">
        <v>3</v>
      </c>
      <c r="B1128" s="1056">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6">
        <v>4</v>
      </c>
      <c r="B1129" s="1056">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6">
        <v>5</v>
      </c>
      <c r="B1130" s="1056">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6">
        <v>6</v>
      </c>
      <c r="B1131" s="1056">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6">
        <v>7</v>
      </c>
      <c r="B1132" s="1056">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6">
        <v>8</v>
      </c>
      <c r="B1133" s="1056">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6">
        <v>9</v>
      </c>
      <c r="B1134" s="1056">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6">
        <v>10</v>
      </c>
      <c r="B1135" s="1056">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6">
        <v>11</v>
      </c>
      <c r="B1136" s="1056">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6">
        <v>12</v>
      </c>
      <c r="B1137" s="1056">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6">
        <v>13</v>
      </c>
      <c r="B1138" s="1056">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6">
        <v>14</v>
      </c>
      <c r="B1139" s="1056">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6">
        <v>15</v>
      </c>
      <c r="B1140" s="1056">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6">
        <v>16</v>
      </c>
      <c r="B1141" s="1056">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6">
        <v>17</v>
      </c>
      <c r="B1142" s="1056">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6">
        <v>18</v>
      </c>
      <c r="B1143" s="1056">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6">
        <v>19</v>
      </c>
      <c r="B1144" s="1056">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6">
        <v>20</v>
      </c>
      <c r="B1145" s="1056">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6">
        <v>21</v>
      </c>
      <c r="B1146" s="1056">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6">
        <v>22</v>
      </c>
      <c r="B1147" s="1056">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6">
        <v>23</v>
      </c>
      <c r="B1148" s="1056">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6">
        <v>24</v>
      </c>
      <c r="B1149" s="1056">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6">
        <v>25</v>
      </c>
      <c r="B1150" s="1056">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6">
        <v>26</v>
      </c>
      <c r="B1151" s="1056">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6">
        <v>27</v>
      </c>
      <c r="B1152" s="1056">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6">
        <v>28</v>
      </c>
      <c r="B1153" s="1056">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6">
        <v>29</v>
      </c>
      <c r="B1154" s="1056">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6">
        <v>30</v>
      </c>
      <c r="B1155" s="1056">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6">
        <v>1</v>
      </c>
      <c r="B1159" s="1056">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6">
        <v>2</v>
      </c>
      <c r="B1160" s="1056">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6">
        <v>3</v>
      </c>
      <c r="B1161" s="1056">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6">
        <v>4</v>
      </c>
      <c r="B1162" s="1056">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6">
        <v>5</v>
      </c>
      <c r="B1163" s="1056">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6">
        <v>6</v>
      </c>
      <c r="B1164" s="1056">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6">
        <v>7</v>
      </c>
      <c r="B1165" s="1056">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6">
        <v>8</v>
      </c>
      <c r="B1166" s="1056">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6">
        <v>9</v>
      </c>
      <c r="B1167" s="1056">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6">
        <v>10</v>
      </c>
      <c r="B1168" s="1056">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6">
        <v>11</v>
      </c>
      <c r="B1169" s="1056">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6">
        <v>12</v>
      </c>
      <c r="B1170" s="1056">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6">
        <v>13</v>
      </c>
      <c r="B1171" s="1056">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6">
        <v>14</v>
      </c>
      <c r="B1172" s="1056">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6">
        <v>15</v>
      </c>
      <c r="B1173" s="1056">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6">
        <v>16</v>
      </c>
      <c r="B1174" s="1056">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6">
        <v>17</v>
      </c>
      <c r="B1175" s="1056">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6">
        <v>18</v>
      </c>
      <c r="B1176" s="1056">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6">
        <v>19</v>
      </c>
      <c r="B1177" s="1056">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6">
        <v>20</v>
      </c>
      <c r="B1178" s="1056">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6">
        <v>21</v>
      </c>
      <c r="B1179" s="1056">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6">
        <v>22</v>
      </c>
      <c r="B1180" s="1056">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6">
        <v>23</v>
      </c>
      <c r="B1181" s="1056">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6">
        <v>24</v>
      </c>
      <c r="B1182" s="1056">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6">
        <v>25</v>
      </c>
      <c r="B1183" s="1056">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6">
        <v>26</v>
      </c>
      <c r="B1184" s="1056">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6">
        <v>27</v>
      </c>
      <c r="B1185" s="1056">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6">
        <v>28</v>
      </c>
      <c r="B1186" s="1056">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6">
        <v>29</v>
      </c>
      <c r="B1187" s="1056">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6">
        <v>30</v>
      </c>
      <c r="B1188" s="1056">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6">
        <v>1</v>
      </c>
      <c r="B1192" s="1056">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6">
        <v>2</v>
      </c>
      <c r="B1193" s="1056">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6">
        <v>3</v>
      </c>
      <c r="B1194" s="1056">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6">
        <v>4</v>
      </c>
      <c r="B1195" s="1056">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6">
        <v>5</v>
      </c>
      <c r="B1196" s="1056">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6">
        <v>6</v>
      </c>
      <c r="B1197" s="1056">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6">
        <v>7</v>
      </c>
      <c r="B1198" s="1056">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6">
        <v>8</v>
      </c>
      <c r="B1199" s="1056">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6">
        <v>9</v>
      </c>
      <c r="B1200" s="1056">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6">
        <v>10</v>
      </c>
      <c r="B1201" s="1056">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6">
        <v>11</v>
      </c>
      <c r="B1202" s="1056">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6">
        <v>12</v>
      </c>
      <c r="B1203" s="1056">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6">
        <v>13</v>
      </c>
      <c r="B1204" s="1056">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6">
        <v>14</v>
      </c>
      <c r="B1205" s="1056">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6">
        <v>15</v>
      </c>
      <c r="B1206" s="1056">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6">
        <v>16</v>
      </c>
      <c r="B1207" s="1056">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6">
        <v>17</v>
      </c>
      <c r="B1208" s="1056">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6">
        <v>18</v>
      </c>
      <c r="B1209" s="1056">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6">
        <v>19</v>
      </c>
      <c r="B1210" s="1056">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6">
        <v>20</v>
      </c>
      <c r="B1211" s="1056">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6">
        <v>21</v>
      </c>
      <c r="B1212" s="1056">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6">
        <v>22</v>
      </c>
      <c r="B1213" s="1056">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6">
        <v>23</v>
      </c>
      <c r="B1214" s="1056">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6">
        <v>24</v>
      </c>
      <c r="B1215" s="1056">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6">
        <v>25</v>
      </c>
      <c r="B1216" s="1056">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6">
        <v>26</v>
      </c>
      <c r="B1217" s="1056">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6">
        <v>27</v>
      </c>
      <c r="B1218" s="1056">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6">
        <v>28</v>
      </c>
      <c r="B1219" s="1056">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6">
        <v>29</v>
      </c>
      <c r="B1220" s="1056">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6">
        <v>30</v>
      </c>
      <c r="B1221" s="1056">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6">
        <v>1</v>
      </c>
      <c r="B1225" s="1056">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6">
        <v>2</v>
      </c>
      <c r="B1226" s="1056">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6">
        <v>3</v>
      </c>
      <c r="B1227" s="1056">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6">
        <v>4</v>
      </c>
      <c r="B1228" s="1056">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6">
        <v>5</v>
      </c>
      <c r="B1229" s="1056">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6">
        <v>6</v>
      </c>
      <c r="B1230" s="1056">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6">
        <v>7</v>
      </c>
      <c r="B1231" s="1056">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6">
        <v>8</v>
      </c>
      <c r="B1232" s="1056">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6">
        <v>9</v>
      </c>
      <c r="B1233" s="1056">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6">
        <v>10</v>
      </c>
      <c r="B1234" s="1056">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6">
        <v>11</v>
      </c>
      <c r="B1235" s="1056">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6">
        <v>12</v>
      </c>
      <c r="B1236" s="1056">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6">
        <v>13</v>
      </c>
      <c r="B1237" s="1056">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6">
        <v>14</v>
      </c>
      <c r="B1238" s="1056">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6">
        <v>15</v>
      </c>
      <c r="B1239" s="1056">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6">
        <v>16</v>
      </c>
      <c r="B1240" s="1056">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6">
        <v>17</v>
      </c>
      <c r="B1241" s="1056">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6">
        <v>18</v>
      </c>
      <c r="B1242" s="1056">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6">
        <v>19</v>
      </c>
      <c r="B1243" s="1056">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6">
        <v>20</v>
      </c>
      <c r="B1244" s="1056">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6">
        <v>21</v>
      </c>
      <c r="B1245" s="1056">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6">
        <v>22</v>
      </c>
      <c r="B1246" s="1056">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6">
        <v>23</v>
      </c>
      <c r="B1247" s="1056">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6">
        <v>24</v>
      </c>
      <c r="B1248" s="1056">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6">
        <v>25</v>
      </c>
      <c r="B1249" s="1056">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6">
        <v>26</v>
      </c>
      <c r="B1250" s="1056">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6">
        <v>27</v>
      </c>
      <c r="B1251" s="1056">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6">
        <v>28</v>
      </c>
      <c r="B1252" s="1056">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6">
        <v>29</v>
      </c>
      <c r="B1253" s="1056">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6">
        <v>30</v>
      </c>
      <c r="B1254" s="1056">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6">
        <v>1</v>
      </c>
      <c r="B1258" s="1056">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6">
        <v>2</v>
      </c>
      <c r="B1259" s="1056">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6">
        <v>3</v>
      </c>
      <c r="B1260" s="1056">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6">
        <v>4</v>
      </c>
      <c r="B1261" s="1056">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6">
        <v>5</v>
      </c>
      <c r="B1262" s="1056">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6">
        <v>6</v>
      </c>
      <c r="B1263" s="1056">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6">
        <v>7</v>
      </c>
      <c r="B1264" s="1056">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6">
        <v>8</v>
      </c>
      <c r="B1265" s="1056">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6">
        <v>9</v>
      </c>
      <c r="B1266" s="1056">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6">
        <v>10</v>
      </c>
      <c r="B1267" s="1056">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6">
        <v>11</v>
      </c>
      <c r="B1268" s="1056">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6">
        <v>12</v>
      </c>
      <c r="B1269" s="1056">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6">
        <v>13</v>
      </c>
      <c r="B1270" s="1056">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6">
        <v>14</v>
      </c>
      <c r="B1271" s="1056">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6">
        <v>15</v>
      </c>
      <c r="B1272" s="1056">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6">
        <v>16</v>
      </c>
      <c r="B1273" s="1056">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6">
        <v>17</v>
      </c>
      <c r="B1274" s="1056">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6">
        <v>18</v>
      </c>
      <c r="B1275" s="1056">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6">
        <v>19</v>
      </c>
      <c r="B1276" s="1056">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6">
        <v>20</v>
      </c>
      <c r="B1277" s="1056">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6">
        <v>21</v>
      </c>
      <c r="B1278" s="1056">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6">
        <v>22</v>
      </c>
      <c r="B1279" s="1056">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6">
        <v>23</v>
      </c>
      <c r="B1280" s="1056">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6">
        <v>24</v>
      </c>
      <c r="B1281" s="1056">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6">
        <v>25</v>
      </c>
      <c r="B1282" s="1056">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6">
        <v>26</v>
      </c>
      <c r="B1283" s="1056">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6">
        <v>27</v>
      </c>
      <c r="B1284" s="1056">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6">
        <v>28</v>
      </c>
      <c r="B1285" s="1056">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6">
        <v>29</v>
      </c>
      <c r="B1286" s="1056">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6">
        <v>30</v>
      </c>
      <c r="B1287" s="1056">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6">
        <v>1</v>
      </c>
      <c r="B1291" s="1056">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6">
        <v>2</v>
      </c>
      <c r="B1292" s="1056">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6">
        <v>3</v>
      </c>
      <c r="B1293" s="1056">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6">
        <v>4</v>
      </c>
      <c r="B1294" s="1056">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6">
        <v>5</v>
      </c>
      <c r="B1295" s="1056">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6">
        <v>6</v>
      </c>
      <c r="B1296" s="1056">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6">
        <v>7</v>
      </c>
      <c r="B1297" s="1056">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6">
        <v>8</v>
      </c>
      <c r="B1298" s="1056">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6">
        <v>9</v>
      </c>
      <c r="B1299" s="1056">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6">
        <v>10</v>
      </c>
      <c r="B1300" s="1056">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6">
        <v>11</v>
      </c>
      <c r="B1301" s="1056">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6">
        <v>12</v>
      </c>
      <c r="B1302" s="1056">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6">
        <v>13</v>
      </c>
      <c r="B1303" s="1056">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6">
        <v>14</v>
      </c>
      <c r="B1304" s="1056">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6">
        <v>15</v>
      </c>
      <c r="B1305" s="1056">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6">
        <v>16</v>
      </c>
      <c r="B1306" s="1056">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6">
        <v>17</v>
      </c>
      <c r="B1307" s="1056">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6">
        <v>18</v>
      </c>
      <c r="B1308" s="1056">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6">
        <v>19</v>
      </c>
      <c r="B1309" s="1056">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6">
        <v>20</v>
      </c>
      <c r="B1310" s="1056">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6">
        <v>21</v>
      </c>
      <c r="B1311" s="1056">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6">
        <v>22</v>
      </c>
      <c r="B1312" s="1056">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6">
        <v>23</v>
      </c>
      <c r="B1313" s="1056">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6">
        <v>24</v>
      </c>
      <c r="B1314" s="1056">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6">
        <v>25</v>
      </c>
      <c r="B1315" s="1056">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6">
        <v>26</v>
      </c>
      <c r="B1316" s="1056">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6">
        <v>27</v>
      </c>
      <c r="B1317" s="1056">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6">
        <v>28</v>
      </c>
      <c r="B1318" s="1056">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6">
        <v>29</v>
      </c>
      <c r="B1319" s="1056">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6">
        <v>30</v>
      </c>
      <c r="B1320" s="1056">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2019-08-30T01:36:24Z</cp:lastPrinted>
  <dcterms:created xsi:type="dcterms:W3CDTF">2012-03-13T00:50:25Z</dcterms:created>
  <dcterms:modified xsi:type="dcterms:W3CDTF">2020-11-20T07:14:36Z</dcterms:modified>
</cp:coreProperties>
</file>