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yari-atsuya100\Desktop\行政レビュー\"/>
    </mc:Choice>
  </mc:AlternateContent>
  <bookViews>
    <workbookView xWindow="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<sst xmlns="http://schemas.openxmlformats.org/spreadsheetml/2006/main" count="2915" uniqueCount="637">
  <si>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</si>
  <si>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</si>
  <si>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</si>
  <si>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</si>
  <si>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</si>
  <si>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</si>
  <si>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</si>
  <si>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</si>
  <si>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</si>
  <si>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</si>
  <si>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</si>
  <si>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</si>
  <si>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</si>
  <si>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</si>
  <si>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</si>
  <si>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</si>
  <si>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</si>
  <si>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</si>
  <si>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</si>
  <si>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</si>
  <si>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</si>
  <si>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</si>
  <si>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</si>
  <si>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</si>
  <si>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</si>
  <si>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</si>
  <si>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</si>
  <si>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</si>
  <si>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</si>
  <si>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</si>
  <si>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</si>
  <si>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</si>
  <si>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</si>
  <si>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</si>
  <si>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</si>
  <si>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</si>
  <si>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</si>
  <si>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</si>
  <si>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</si>
  <si>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</si>
  <si>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</si>
  <si>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</si>
  <si>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</si>
  <si>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</si>
  <si>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</si>
  <si>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</si>
  <si>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</si>
  <si>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</si>
  <si>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</si>
  <si>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</si>
  <si>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</si>
  <si>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</si>
  <si>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</si>
  <si>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</si>
  <si>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</si>
  <si>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</si>
  <si>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</si>
  <si>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</si>
  <si>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</si>
  <si>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</si>
  <si>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</si>
  <si>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</si>
  <si>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</si>
  <si>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</si>
  <si>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</si>
  <si>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</si>
  <si>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</si>
  <si>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</si>
  <si>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</si>
  <si>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</si>
  <si>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</si>
  <si>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</si>
  <si>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</si>
  <si>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</si>
  <si>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</si>
  <si>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</si>
  <si>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</si>
  <si>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</si>
  <si>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</si>
  <si>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</si>
  <si>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</si>
  <si>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</si>
  <si>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</si>
  <si>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</si>
  <si>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</si>
  <si>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</si>
  <si>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</si>
  <si>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</si>
  <si>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</si>
  <si>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</si>
  <si>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</si>
  <si>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</si>
  <si>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</si>
  <si>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</si>
  <si>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</si>
  <si>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</si>
  <si>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</si>
  <si>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</si>
  <si>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</si>
  <si>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</si>
  <si>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</si>
  <si>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</si>
  <si>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</si>
  <si>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</si>
  <si>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</si>
  <si>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</si>
  <si>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</si>
  <si>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</si>
  <si>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</si>
  <si>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</si>
  <si>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</si>
  <si>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</si>
  <si>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</si>
  <si>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</si>
  <si>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</si>
  <si>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</si>
  <si>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</si>
  <si>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</si>
  <si>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</si>
  <si>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</si>
  <si>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</si>
  <si>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</si>
  <si>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</si>
  <si>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</si>
  <si>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</si>
  <si>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</si>
  <si>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</si>
  <si>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</si>
  <si>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</si>
  <si>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</si>
  <si>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</si>
  <si>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</si>
  <si>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</si>
  <si>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</si>
  <si>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</si>
  <si>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</si>
  <si>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</si>
  <si>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</si>
  <si>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</si>
  <si>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</si>
  <si>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</si>
  <si>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</si>
  <si>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</si>
  <si>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</si>
  <si>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</si>
  <si>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</si>
  <si>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</si>
  <si>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</si>
  <si>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</si>
  <si>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</si>
  <si>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</si>
  <si>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</si>
  <si>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</si>
  <si>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</si>
  <si>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</si>
  <si>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</si>
  <si>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</si>
  <si>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</si>
  <si>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</si>
  <si>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</si>
  <si>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</si>
  <si>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</si>
  <si>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</si>
  <si>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</si>
  <si>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</si>
  <si>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</si>
  <si>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</si>
  <si>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</si>
  <si>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</si>
  <si>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</si>
  <si>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</si>
  <si>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</si>
  <si>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</si>
  <si>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</si>
  <si>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</si>
  <si>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</si>
  <si>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</si>
  <si>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</si>
  <si>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</si>
  <si>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</si>
  <si>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</si>
  <si>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</si>
  <si>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</si>
  <si>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</si>
  <si>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</si>
  <si>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</si>
  <si>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</si>
  <si>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</si>
  <si>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</si>
  <si>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</si>
  <si>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</si>
  <si>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</si>
  <si>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</si>
  <si>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</si>
  <si>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</si>
  <si>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</si>
  <si>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</si>
  <si>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</si>
  <si>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</si>
  <si>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</si>
  <si>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</si>
  <si>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</si>
  <si>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</si>
  <si>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</si>
  <si>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</si>
  <si>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</si>
  <si>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</si>
  <si>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</si>
  <si>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</si>
  <si>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</si>
  <si>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</si>
  <si>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</si>
  <si>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</si>
  <si>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</si>
  <si>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</si>
  <si>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</si>
  <si>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</si>
  <si>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</si>
  <si>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</si>
  <si>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</si>
  <si>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</si>
  <si>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</si>
  <si>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</si>
  <si>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</si>
  <si>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</si>
  <si>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</si>
  <si>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</si>
  <si>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</si>
  <si>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</si>
  <si>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</si>
  <si>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</si>
  <si>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</si>
  <si>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</si>
  <si>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</si>
  <si>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</si>
  <si>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</si>
  <si>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</si>
  <si>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</si>
  <si>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</si>
  <si>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</si>
  <si>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</si>
  <si>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</si>
  <si>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</si>
  <si>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</si>
  <si>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</si>
  <si>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</si>
  <si>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</si>
  <si>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</si>
  <si>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</si>
  <si>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</si>
  <si>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</si>
  <si>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</si>
  <si>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</si>
  <si>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</si>
  <si>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</si>
  <si>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</si>
  <si>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</si>
  <si>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</si>
  <si>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</si>
  <si>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</si>
  <si>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</si>
  <si>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</si>
  <si>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</si>
  <si>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</si>
  <si>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</si>
  <si>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</si>
  <si>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</si>
  <si>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</si>
  <si>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</si>
  <si>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</si>
  <si>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</si>
  <si>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</si>
  <si>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</si>
  <si>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</si>
  <si>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</si>
  <si>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</si>
  <si>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</si>
  <si>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</si>
  <si>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</si>
  <si>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</si>
  <si>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</si>
  <si>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</si>
  <si>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</si>
  <si>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</si>
  <si>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</si>
  <si>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</si>
  <si>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</si>
  <si>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</si>
  <si>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</si>
  <si>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</si>
  <si>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</si>
  <si>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</si>
  <si>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</si>
  <si>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</si>
  <si>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</si>
  <si>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</si>
  <si>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</si>
  <si>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</si>
  <si>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</si>
  <si>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</si>
  <si>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</si>
  <si>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</si>
  <si>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</si>
  <si>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</si>
  <si>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</si>
  <si>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</si>
  <si>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</si>
  <si>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</si>
  <si>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</si>
  <si>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</si>
  <si>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</si>
  <si>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</si>
  <si>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</si>
  <si>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</si>
  <si>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</si>
  <si>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</si>
  <si>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</si>
  <si>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</si>
  <si>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</si>
  <si>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</si>
  <si>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</si>
  <si>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</si>
  <si>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</si>
  <si>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</si>
  <si>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</si>
  <si>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</si>
  <si>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</si>
  <si>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</si>
  <si>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</si>
  <si>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</si>
  <si>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</si>
  <si>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</si>
  <si>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</si>
  <si>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</si>
  <si>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</si>
  <si>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</si>
  <si>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</si>
  <si>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</si>
  <si>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</si>
  <si>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</si>
  <si>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</si>
  <si>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</si>
  <si>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</si>
  <si>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</si>
  <si>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</si>
  <si>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</si>
  <si>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</si>
  <si>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</si>
  <si>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</si>
  <si>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</si>
  <si>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</si>
  <si>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</si>
  <si>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</si>
  <si>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</si>
  <si>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</si>
  <si>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</si>
  <si>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</si>
  <si>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</si>
  <si>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</si>
  <si>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</si>
  <si>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</si>
  <si>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</si>
  <si>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</si>
  <si>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</si>
  <si>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</si>
  <si>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</si>
  <si>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</si>
  <si>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</si>
  <si>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</si>
  <si>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</si>
  <si>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</si>
  <si>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</si>
  <si>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</si>
  <si>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</si>
  <si>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</si>
  <si>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</si>
  <si>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</si>
  <si>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</si>
  <si>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</si>
  <si>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</si>
  <si>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</si>
  <si>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</si>
  <si>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</si>
  <si>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</si>
  <si>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</si>
  <si>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</si>
  <si>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</si>
  <si>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</si>
  <si>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</si>
  <si>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</si>
  <si>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</si>
  <si>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</si>
  <si>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</si>
  <si>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</si>
  <si>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</si>
  <si>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</si>
  <si>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</si>
  <si>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</si>
  <si>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</si>
  <si>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</si>
  <si>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</si>
  <si>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</si>
  <si>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</si>
  <si>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</si>
  <si>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</si>
  <si>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</si>
  <si>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</si>
  <si>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</si>
  <si>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</si>
  <si>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</si>
  <si>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</si>
  <si>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</si>
  <si>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</si>
  <si>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</si>
  <si>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</si>
  <si>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</si>
  <si>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</si>
  <si>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</si>
  <si>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</si>
  <si>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</si>
  <si>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</si>
  <si>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</si>
  <si>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</si>
  <si>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</si>
  <si>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</si>
  <si>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</si>
  <si>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</si>
  <si>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</si>
  <si>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</si>
  <si>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</si>
  <si>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</si>
  <si>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</si>
  <si>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</si>
  <si>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</si>
  <si>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</si>
  <si>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</si>
  <si>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</si>
  <si>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</si>
  <si>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</si>
  <si>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</si>
  <si>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</si>
  <si>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</si>
  <si>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</si>
  <si>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</si>
  <si>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</si>
  <si>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</si>
  <si>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</si>
  <si>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</si>
  <si>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</si>
  <si>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</si>
  <si>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</si>
  <si>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</si>
  <si>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</si>
  <si>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</si>
  <si>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</si>
  <si>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</si>
  <si>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</si>
  <si>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</si>
  <si>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</si>
  <si>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</si>
  <si>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</si>
  <si>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</si>
  <si>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</si>
  <si>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</si>
  <si>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</si>
  <si>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</si>
  <si>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</si>
  <si>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</si>
  <si>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</si>
  <si>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</si>
  <si>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</si>
  <si>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</si>
  <si>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</si>
  <si>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</si>
  <si>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</si>
  <si>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</si>
  <si>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</si>
  <si>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</si>
  <si>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</si>
  <si>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</si>
  <si>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</si>
  <si>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</si>
  <si>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</si>
  <si>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</si>
  <si>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</si>
  <si>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</si>
  <si>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</si>
  <si>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</si>
  <si>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</si>
  <si>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</si>
  <si>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</si>
  <si>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</si>
  <si>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</si>
  <si>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</si>
  <si>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</si>
  <si>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</si>
  <si>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</si>
  <si>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</si>
  <si>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</si>
  <si>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</si>
  <si>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</si>
  <si>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</si>
  <si>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</si>
  <si>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</si>
  <si>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</si>
  <si>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</si>
  <si>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</si>
  <si>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</si>
  <si>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</si>
  <si>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</si>
  <si>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</si>
  <si>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</si>
  <si>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</si>
  <si>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</si>
  <si>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</si>
  <si>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</si>
  <si>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</si>
  <si>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</si>
  <si>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</si>
  <si>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</si>
  <si>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</si>
  <si>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</si>
  <si>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</si>
  <si>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</si>
  <si>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</si>
  <si>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</si>
  <si>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</si>
  <si>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</si>
  <si>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</si>
  <si>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</si>
  <si>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</si>
  <si>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</si>
  <si>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</si>
  <si>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</si>
  <si>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</si>
  <si>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</si>
  <si>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</si>
  <si>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</si>
  <si>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</si>
  <si>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</si>
  <si>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</si>
  <si>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</si>
  <si>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</si>
  <si>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</si>
  <si>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</si>
  <si>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</si>
  <si>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</si>
  <si>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</si>
  <si>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</si>
  <si>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</si>
  <si>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</si>
  <si>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</si>
  <si>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</si>
  <si>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</si>
  <si>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</si>
  <si>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</si>
  <si>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</si>
  <si>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</si>
  <si>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</si>
  <si>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</si>
  <si>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</si>
  <si>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</si>
  <si>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</si>
  <si>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</si>
  <si>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</si>
  <si>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</si>
  <si>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</si>
  <si>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</si>
  <si>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</si>
  <si>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</si>
  <si>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</si>
  <si>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</si>
  <si>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</si>
  <si>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</si>
  <si>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</si>
  <si>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平成３１年度</t>
  </si>
  <si>
    <t>終了予定なし</t>
  </si>
  <si>
    <t>参事官（地域振興担当）
増井国光</t>
  </si>
  <si>
    <t>第２期スポーツ基本計画（平成29年3月24日策定）</t>
  </si>
  <si>
    <t>スポーツ振興事業委託費</t>
  </si>
  <si>
    <t>職員旅費</t>
  </si>
  <si>
    <t>個別施設毎の長寿命化計画の策定状況調査</t>
  </si>
  <si>
    <t>箇所数</t>
  </si>
  <si>
    <t>千円</t>
  </si>
  <si>
    <t>　　千円/箇所数</t>
    <phoneticPr fontId="5"/>
  </si>
  <si>
    <t>／　　　　　　　　　　　　　　</t>
    <phoneticPr fontId="5"/>
  </si>
  <si>
    <t>　　/</t>
    <phoneticPr fontId="5"/>
  </si>
  <si>
    <t>本事業により地域のスポーツ環境がより一層充実し、成人のスポーツ実施率の向上に資することが期待される。</t>
  </si>
  <si>
    <t>公共施設等総合管理計画等の策定促進</t>
    <phoneticPr fontId="5"/>
  </si>
  <si>
    <t>％</t>
    <phoneticPr fontId="5"/>
  </si>
  <si>
    <t>-</t>
    <phoneticPr fontId="5"/>
  </si>
  <si>
    <t>-</t>
    <phoneticPr fontId="5"/>
  </si>
  <si>
    <t>個別施設の策定状況や他の地方公共団体の参考となる集約化・複合化等の取組を把握しつつ、個別施設計画策定中の地方公共団体を中心に必要な支援を講じる。</t>
    <phoneticPr fontId="5"/>
  </si>
  <si>
    <t>持続可能な地域スポーツ環境を確保し、スポーツ実施率の向上・スポーツ参画人口の拡大に貢献する事業である。</t>
  </si>
  <si>
    <t>スポーツ基本計画において、「スポーツ施設のストック適正化ガイドライン」に基づく、施設の長寿命化や集約・複合化、効率的な整備・管理運営の促進等、学校体育施設の有効活用を促進するための手引き策定等が、明記されており、優先度の高い事業である。</t>
  </si>
  <si>
    <t>受託金額については、事業経費の費目・使途の内容を厳正に審査し決定する。</t>
  </si>
  <si>
    <t>受託金額については、事業経費の費目・使途の内容を厳正に審査して決定するなど、その必要性について適切にチェックを行う。</t>
  </si>
  <si>
    <t>調査方法を工夫し、コスト削減に努める。</t>
  </si>
  <si>
    <t>委託金額及び額の確定に当たっては、事業経費の費目・使途の内容を厳正に審査するなど、その必要性について適切にチェックを行い、低コストでの実施に努める。</t>
  </si>
  <si>
    <t>新31</t>
  </si>
  <si>
    <t>○</t>
  </si>
  <si>
    <t>11-1 スポーツを「する」「みる」「ささえる」スポーツ参画人口の拡大と、そのための人材育成・場の充実</t>
    <phoneticPr fontId="5"/>
  </si>
  <si>
    <t>ストック適正化による持続可能な地域スポーツ環境の確保</t>
    <phoneticPr fontId="5"/>
  </si>
  <si>
    <t>スポーツ庁</t>
    <phoneticPr fontId="5"/>
  </si>
  <si>
    <t>参事官（地域振興担当）付</t>
    <phoneticPr fontId="5"/>
  </si>
  <si>
    <t>-</t>
    <phoneticPr fontId="5"/>
  </si>
  <si>
    <t>・スポーツ施設のストック適正化ガイドラインを踏まえたスポーツ施設の個別施設計画策定において、地域スポーツ環境の持続的な確保に資する施設の集約・複合化等の先進事例を全国に展開するため、地方公共団体向けのセミナーの開催等を行う。
・スポーツ施設のストック適正化ガイドラインを踏まえ、我が国のスポーツ施設の６割を占める学校体育施設について、一般開放や社会体育施設への転用等により、その有効活用を推進するため、地方公共団体向けの実務的な手引きを策定する。</t>
    <rPh sb="5" eb="7">
      <t>シセツ</t>
    </rPh>
    <rPh sb="12" eb="15">
      <t>テキセイカ</t>
    </rPh>
    <rPh sb="22" eb="23">
      <t>フ</t>
    </rPh>
    <rPh sb="30" eb="32">
      <t>シセツ</t>
    </rPh>
    <rPh sb="33" eb="35">
      <t>コベツ</t>
    </rPh>
    <rPh sb="35" eb="37">
      <t>シセツ</t>
    </rPh>
    <rPh sb="37" eb="39">
      <t>ケイカク</t>
    </rPh>
    <rPh sb="39" eb="41">
      <t>サクテイ</t>
    </rPh>
    <rPh sb="46" eb="48">
      <t>チイキ</t>
    </rPh>
    <rPh sb="52" eb="54">
      <t>カンキョウ</t>
    </rPh>
    <rPh sb="55" eb="58">
      <t>ジゾクテキ</t>
    </rPh>
    <rPh sb="59" eb="61">
      <t>カクホ</t>
    </rPh>
    <rPh sb="62" eb="63">
      <t>シ</t>
    </rPh>
    <rPh sb="65" eb="67">
      <t>シセツ</t>
    </rPh>
    <rPh sb="68" eb="70">
      <t>シュウヤク</t>
    </rPh>
    <rPh sb="71" eb="74">
      <t>フクゴウカ</t>
    </rPh>
    <rPh sb="74" eb="75">
      <t>ナド</t>
    </rPh>
    <rPh sb="76" eb="78">
      <t>センシン</t>
    </rPh>
    <rPh sb="78" eb="80">
      <t>ジレイ</t>
    </rPh>
    <rPh sb="81" eb="83">
      <t>ゼンコク</t>
    </rPh>
    <rPh sb="84" eb="86">
      <t>テンカイ</t>
    </rPh>
    <rPh sb="91" eb="93">
      <t>チホウ</t>
    </rPh>
    <rPh sb="93" eb="95">
      <t>コウキョウ</t>
    </rPh>
    <rPh sb="95" eb="97">
      <t>ダンタイ</t>
    </rPh>
    <rPh sb="97" eb="98">
      <t>ム</t>
    </rPh>
    <rPh sb="105" eb="107">
      <t>カイサイ</t>
    </rPh>
    <rPh sb="107" eb="108">
      <t>ナド</t>
    </rPh>
    <rPh sb="109" eb="110">
      <t>オコナ</t>
    </rPh>
    <rPh sb="118" eb="120">
      <t>シセツ</t>
    </rPh>
    <rPh sb="125" eb="128">
      <t>テキセイカ</t>
    </rPh>
    <rPh sb="135" eb="136">
      <t>フ</t>
    </rPh>
    <rPh sb="139" eb="140">
      <t>ワ</t>
    </rPh>
    <rPh sb="141" eb="142">
      <t>クニ</t>
    </rPh>
    <rPh sb="147" eb="149">
      <t>シセツ</t>
    </rPh>
    <rPh sb="151" eb="152">
      <t>ワリ</t>
    </rPh>
    <rPh sb="153" eb="154">
      <t>シ</t>
    </rPh>
    <rPh sb="156" eb="158">
      <t>ガッコウ</t>
    </rPh>
    <rPh sb="158" eb="160">
      <t>タイイク</t>
    </rPh>
    <rPh sb="160" eb="162">
      <t>シセツ</t>
    </rPh>
    <rPh sb="167" eb="169">
      <t>イッパン</t>
    </rPh>
    <rPh sb="169" eb="171">
      <t>カイホウ</t>
    </rPh>
    <rPh sb="172" eb="174">
      <t>シャカイ</t>
    </rPh>
    <rPh sb="174" eb="176">
      <t>タイイク</t>
    </rPh>
    <rPh sb="176" eb="178">
      <t>シセツ</t>
    </rPh>
    <rPh sb="180" eb="182">
      <t>テンヨウ</t>
    </rPh>
    <rPh sb="182" eb="183">
      <t>ナド</t>
    </rPh>
    <rPh sb="189" eb="191">
      <t>ユウコウ</t>
    </rPh>
    <rPh sb="191" eb="193">
      <t>カツヨウ</t>
    </rPh>
    <rPh sb="194" eb="196">
      <t>スイシン</t>
    </rPh>
    <rPh sb="201" eb="203">
      <t>チホウ</t>
    </rPh>
    <rPh sb="203" eb="205">
      <t>コウキョウ</t>
    </rPh>
    <rPh sb="205" eb="207">
      <t>ダンタイ</t>
    </rPh>
    <rPh sb="207" eb="208">
      <t>ム</t>
    </rPh>
    <rPh sb="210" eb="212">
      <t>ジツム</t>
    </rPh>
    <rPh sb="212" eb="213">
      <t>テキ</t>
    </rPh>
    <rPh sb="214" eb="216">
      <t>テビ</t>
    </rPh>
    <rPh sb="218" eb="220">
      <t>サクテイ</t>
    </rPh>
    <phoneticPr fontId="5"/>
  </si>
  <si>
    <t>スポーツ施設の老朽化や財政難、人口減少等の中でスポーツ参画人口の拡大を支えるには、公的ストックの適正化により持続可能な地域スポーツ環境を確保する必要がある。
このため、個別施設計画の策定を通じたスポーツ施設の集約・複合化や広域連携・官民連携等による整備・管理運営、ストックである学校体育施設の有効活用を推進する。</t>
    <rPh sb="120" eb="121">
      <t>ナド</t>
    </rPh>
    <phoneticPr fontId="5"/>
  </si>
  <si>
    <t>‐</t>
  </si>
  <si>
    <t>A.民間団体</t>
    <rPh sb="2" eb="4">
      <t>ミンカン</t>
    </rPh>
    <rPh sb="4" eb="6">
      <t>ダンタイ</t>
    </rPh>
    <phoneticPr fontId="5"/>
  </si>
  <si>
    <t>B.民間団体</t>
    <rPh sb="2" eb="4">
      <t>ミンカン</t>
    </rPh>
    <rPh sb="4" eb="6">
      <t>ダンタイ</t>
    </rPh>
    <phoneticPr fontId="5"/>
  </si>
  <si>
    <t>人件費、事業費</t>
    <rPh sb="0" eb="2">
      <t>ジンケン</t>
    </rPh>
    <rPh sb="2" eb="3">
      <t>ヒ</t>
    </rPh>
    <rPh sb="4" eb="7">
      <t>ジギョウヒ</t>
    </rPh>
    <phoneticPr fontId="5"/>
  </si>
  <si>
    <t>人件費、事業費</t>
    <rPh sb="0" eb="2">
      <t>ジンケン</t>
    </rPh>
    <rPh sb="2" eb="3">
      <t>ヒ</t>
    </rPh>
    <rPh sb="4" eb="6">
      <t>ジギョウ</t>
    </rPh>
    <rPh sb="6" eb="7">
      <t>ヒ</t>
    </rPh>
    <phoneticPr fontId="5"/>
  </si>
  <si>
    <t>B：学校体育施設の有効活用に関する手引き検討調査
手引きの配布箇所数</t>
    <phoneticPr fontId="5"/>
  </si>
  <si>
    <t>Ａ：スポーツ施設の個別施設計画策定を通じた集約・複合化等推進事業
セミナー開催数</t>
    <rPh sb="37" eb="39">
      <t>カイサイ</t>
    </rPh>
    <rPh sb="39" eb="40">
      <t>スウ</t>
    </rPh>
    <phoneticPr fontId="5"/>
  </si>
  <si>
    <t>ストック適正化による持続可能な地域スポーツ環境の確保することを目指し、個別施設計計画の策定を通じたスポーツ施設の集約・複合化や広域連携等による効率的な整備・管理運営、学校体育施設の有効活用を推進することを目的として実施される、政策の優先度が高い事業である。支出先の選定については十分な公示期間を確保した上で、公募（企画競争）を行い、その妥当性や競争性を確保する必要がある。また、費目、使途についても必要な経費に限定し、効果的、効率的に展開し、低コストでの実施に努める必要性がある。</t>
    <rPh sb="31" eb="33">
      <t>メザ</t>
    </rPh>
    <rPh sb="35" eb="37">
      <t>コベツ</t>
    </rPh>
    <rPh sb="37" eb="39">
      <t>シセツ</t>
    </rPh>
    <rPh sb="39" eb="40">
      <t>ケイ</t>
    </rPh>
    <rPh sb="40" eb="42">
      <t>ケイカク</t>
    </rPh>
    <rPh sb="43" eb="45">
      <t>サクテイ</t>
    </rPh>
    <rPh sb="46" eb="47">
      <t>ツウ</t>
    </rPh>
    <rPh sb="53" eb="55">
      <t>シセツ</t>
    </rPh>
    <rPh sb="56" eb="58">
      <t>シュウヤク</t>
    </rPh>
    <rPh sb="59" eb="62">
      <t>フクゴウカ</t>
    </rPh>
    <rPh sb="63" eb="65">
      <t>コウイキ</t>
    </rPh>
    <rPh sb="65" eb="67">
      <t>レンケイ</t>
    </rPh>
    <rPh sb="67" eb="68">
      <t>ナド</t>
    </rPh>
    <rPh sb="71" eb="74">
      <t>コウリツテキ</t>
    </rPh>
    <rPh sb="75" eb="77">
      <t>セイビ</t>
    </rPh>
    <rPh sb="78" eb="80">
      <t>カンリ</t>
    </rPh>
    <rPh sb="80" eb="82">
      <t>ウンエイ</t>
    </rPh>
    <rPh sb="83" eb="85">
      <t>ガッコウ</t>
    </rPh>
    <rPh sb="85" eb="87">
      <t>タイイク</t>
    </rPh>
    <rPh sb="87" eb="89">
      <t>シセツ</t>
    </rPh>
    <rPh sb="90" eb="92">
      <t>ユウコウ</t>
    </rPh>
    <rPh sb="92" eb="94">
      <t>カツヨウ</t>
    </rPh>
    <rPh sb="95" eb="97">
      <t>スイシン</t>
    </rPh>
    <rPh sb="102" eb="104">
      <t>モクテキ</t>
    </rPh>
    <rPh sb="107" eb="109">
      <t>ジッシ</t>
    </rPh>
    <rPh sb="113" eb="115">
      <t>セイサク</t>
    </rPh>
    <rPh sb="116" eb="119">
      <t>ユウセンド</t>
    </rPh>
    <rPh sb="120" eb="121">
      <t>タカ</t>
    </rPh>
    <rPh sb="122" eb="124">
      <t>ジギョウ</t>
    </rPh>
    <rPh sb="128" eb="130">
      <t>シシュツ</t>
    </rPh>
    <rPh sb="130" eb="131">
      <t>サキ</t>
    </rPh>
    <rPh sb="132" eb="134">
      <t>センテイ</t>
    </rPh>
    <rPh sb="139" eb="141">
      <t>ジュウブン</t>
    </rPh>
    <rPh sb="142" eb="144">
      <t>コウジ</t>
    </rPh>
    <rPh sb="144" eb="146">
      <t>キカン</t>
    </rPh>
    <rPh sb="147" eb="149">
      <t>カクホ</t>
    </rPh>
    <rPh sb="151" eb="152">
      <t>ウエ</t>
    </rPh>
    <rPh sb="154" eb="156">
      <t>コウボ</t>
    </rPh>
    <rPh sb="157" eb="159">
      <t>キカク</t>
    </rPh>
    <rPh sb="159" eb="161">
      <t>キョウソウ</t>
    </rPh>
    <rPh sb="163" eb="164">
      <t>オコナ</t>
    </rPh>
    <rPh sb="168" eb="171">
      <t>ダトウセイ</t>
    </rPh>
    <rPh sb="172" eb="175">
      <t>キョウソウセイ</t>
    </rPh>
    <rPh sb="176" eb="178">
      <t>カクホ</t>
    </rPh>
    <rPh sb="180" eb="182">
      <t>ヒツヨウ</t>
    </rPh>
    <rPh sb="189" eb="190">
      <t>ヒ</t>
    </rPh>
    <rPh sb="190" eb="191">
      <t>モク</t>
    </rPh>
    <rPh sb="192" eb="194">
      <t>シト</t>
    </rPh>
    <rPh sb="199" eb="201">
      <t>ヒツヨウ</t>
    </rPh>
    <rPh sb="202" eb="204">
      <t>ケイヒ</t>
    </rPh>
    <rPh sb="205" eb="207">
      <t>ゲンテイ</t>
    </rPh>
    <rPh sb="209" eb="212">
      <t>コウカテキ</t>
    </rPh>
    <rPh sb="213" eb="216">
      <t>コウリツテキ</t>
    </rPh>
    <rPh sb="217" eb="219">
      <t>テンカイ</t>
    </rPh>
    <rPh sb="221" eb="222">
      <t>ヒク</t>
    </rPh>
    <rPh sb="227" eb="229">
      <t>ジッシ</t>
    </rPh>
    <rPh sb="230" eb="231">
      <t>ツト</t>
    </rPh>
    <rPh sb="233" eb="236">
      <t>ヒツヨウセイ</t>
    </rPh>
    <phoneticPr fontId="5"/>
  </si>
  <si>
    <t>支出先の選定については、十分な公示期間を確保した上で、公募（企画競争）を行い、その妥当性や競争性を確保する。また、費目、使途についても必要な経費に限定し、効果的、効率的に展開し、低コストでの実施に努める。</t>
    <rPh sb="0" eb="2">
      <t>シシュツ</t>
    </rPh>
    <rPh sb="2" eb="3">
      <t>サキ</t>
    </rPh>
    <rPh sb="4" eb="6">
      <t>センテイ</t>
    </rPh>
    <rPh sb="12" eb="14">
      <t>ジュウブン</t>
    </rPh>
    <rPh sb="15" eb="17">
      <t>コウジ</t>
    </rPh>
    <rPh sb="17" eb="19">
      <t>キカン</t>
    </rPh>
    <rPh sb="20" eb="22">
      <t>カクホ</t>
    </rPh>
    <rPh sb="24" eb="25">
      <t>ウエ</t>
    </rPh>
    <rPh sb="27" eb="29">
      <t>コウボ</t>
    </rPh>
    <rPh sb="30" eb="32">
      <t>キカク</t>
    </rPh>
    <rPh sb="32" eb="34">
      <t>キョウソウ</t>
    </rPh>
    <rPh sb="36" eb="37">
      <t>オコナ</t>
    </rPh>
    <rPh sb="41" eb="44">
      <t>ダトウセイ</t>
    </rPh>
    <rPh sb="45" eb="48">
      <t>キョウソウセイ</t>
    </rPh>
    <rPh sb="49" eb="51">
      <t>カクホ</t>
    </rPh>
    <rPh sb="57" eb="58">
      <t>ヒ</t>
    </rPh>
    <rPh sb="58" eb="59">
      <t>モク</t>
    </rPh>
    <rPh sb="60" eb="62">
      <t>シト</t>
    </rPh>
    <rPh sb="67" eb="69">
      <t>ヒツヨウ</t>
    </rPh>
    <rPh sb="70" eb="72">
      <t>ケイヒ</t>
    </rPh>
    <rPh sb="73" eb="75">
      <t>ゲンテイ</t>
    </rPh>
    <rPh sb="77" eb="80">
      <t>コウカテキ</t>
    </rPh>
    <rPh sb="81" eb="84">
      <t>コウリツテキ</t>
    </rPh>
    <rPh sb="85" eb="87">
      <t>テンカイ</t>
    </rPh>
    <rPh sb="89" eb="90">
      <t>ヒク</t>
    </rPh>
    <rPh sb="95" eb="97">
      <t>ジッシ</t>
    </rPh>
    <rPh sb="98" eb="99">
      <t>ツト</t>
    </rPh>
    <phoneticPr fontId="5"/>
  </si>
  <si>
    <t>-</t>
    <phoneticPr fontId="5"/>
  </si>
  <si>
    <t>-</t>
    <phoneticPr fontId="5"/>
  </si>
  <si>
    <t>スポーツ施設の集約・複合化や、広域連携等による効率的な整備・管理運営、学校体育施設の有効活用など、重要な政策課題に対応した先進的な取組を促進する事業であり、国として行う必要がある。</t>
    <rPh sb="19" eb="20">
      <t>ナド</t>
    </rPh>
    <phoneticPr fontId="5"/>
  </si>
  <si>
    <t>支出（委託）先の選定に当たっては、十分な公示期間を確保した上で、公募（企画競争）を行い、その妥当性や競争性を確保する。</t>
    <rPh sb="35" eb="37">
      <t>キカク</t>
    </rPh>
    <rPh sb="37" eb="39">
      <t>キョウソウ</t>
    </rPh>
    <phoneticPr fontId="5"/>
  </si>
  <si>
    <t>スポーツ基本法第12条、第13条、第14条</t>
    <rPh sb="12" eb="13">
      <t>ダイ</t>
    </rPh>
    <rPh sb="15" eb="16">
      <t>ジョウ</t>
    </rPh>
    <rPh sb="17" eb="18">
      <t>ダイ</t>
    </rPh>
    <rPh sb="20" eb="21">
      <t>ジョウ</t>
    </rPh>
    <phoneticPr fontId="5"/>
  </si>
  <si>
    <t>スポーツ施設に関する個別施設計画を策定する必要のある地方公共団体のうち、策定した割合100％</t>
    <phoneticPr fontId="5"/>
  </si>
  <si>
    <t>スポーツ施設に関する個別施設計画を策定する必要のある地方公共団体のうち、策定した割合</t>
    <phoneticPr fontId="5"/>
  </si>
  <si>
    <t>社会資本整備等</t>
  </si>
  <si>
    <t>社会体育施設に関する個別施設計画（個別施設毎の長寿命化計画）の策定率</t>
    <rPh sb="0" eb="2">
      <t>シャカイ</t>
    </rPh>
    <rPh sb="2" eb="4">
      <t>タイイク</t>
    </rPh>
    <rPh sb="4" eb="6">
      <t>シセツ</t>
    </rPh>
    <rPh sb="7" eb="8">
      <t>カン</t>
    </rPh>
    <rPh sb="10" eb="12">
      <t>コベツ</t>
    </rPh>
    <rPh sb="12" eb="14">
      <t>シセツ</t>
    </rPh>
    <rPh sb="14" eb="16">
      <t>ケイカク</t>
    </rPh>
    <rPh sb="17" eb="19">
      <t>コベツ</t>
    </rPh>
    <rPh sb="19" eb="21">
      <t>シセツ</t>
    </rPh>
    <rPh sb="21" eb="22">
      <t>ゴト</t>
    </rPh>
    <rPh sb="23" eb="27">
      <t>チョウジュミョウカ</t>
    </rPh>
    <rPh sb="27" eb="29">
      <t>ケイカク</t>
    </rPh>
    <rPh sb="31" eb="33">
      <t>サクテイ</t>
    </rPh>
    <rPh sb="33" eb="34">
      <t>リツ</t>
    </rPh>
    <phoneticPr fontId="5"/>
  </si>
  <si>
    <t>事業費／Ａ：スポーツ施設の個別施設計画策定を通じた集約・複合化等推進事業のセミナー開催数　　　　　　　　　　　　　　</t>
    <phoneticPr fontId="5"/>
  </si>
  <si>
    <t>事業費／Ｂ：学校体育施設の有効活用に関する手引き検討調査
手引きの配布箇所数　　　　　　　　　　　　　　</t>
    <phoneticPr fontId="5"/>
  </si>
  <si>
    <t>10,000千円/8</t>
    <rPh sb="6" eb="7">
      <t>セン</t>
    </rPh>
    <rPh sb="7" eb="8">
      <t>エン</t>
    </rPh>
    <phoneticPr fontId="5"/>
  </si>
  <si>
    <t>20,000千円/1,788</t>
    <rPh sb="6" eb="7">
      <t>セン</t>
    </rPh>
    <rPh sb="7" eb="8">
      <t>エン</t>
    </rPh>
    <phoneticPr fontId="5"/>
  </si>
  <si>
    <t>成人のスポーツ実施率（週３回以上）</t>
    <rPh sb="7" eb="9">
      <t>ジッシ</t>
    </rPh>
    <rPh sb="9" eb="10">
      <t>リツ</t>
    </rPh>
    <rPh sb="11" eb="12">
      <t>シュウ</t>
    </rPh>
    <rPh sb="13" eb="14">
      <t>カイ</t>
    </rPh>
    <rPh sb="14" eb="16">
      <t>イジョウ</t>
    </rPh>
    <phoneticPr fontId="5"/>
  </si>
  <si>
    <t>成人のスポーツ実施率（週１回以上）</t>
    <rPh sb="7" eb="9">
      <t>ジッシ</t>
    </rPh>
    <rPh sb="9" eb="10">
      <t>リツ</t>
    </rPh>
    <rPh sb="11" eb="12">
      <t>シュウ</t>
    </rPh>
    <rPh sb="13" eb="14">
      <t>カイ</t>
    </rPh>
    <rPh sb="14" eb="16">
      <t>イジョウ</t>
    </rPh>
    <phoneticPr fontId="5"/>
  </si>
  <si>
    <t>11 スポーツの振興</t>
    <phoneticPr fontId="5"/>
  </si>
  <si>
    <t>事業の実施状況等を踏まえ、適切なアウトカムの設定について不断の見直しを図ること。
引き続き事業の着実な実施及び適切な予算執行に努めること。</t>
    <phoneticPr fontId="5"/>
  </si>
  <si>
    <t>外部有識者による点検対象外</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</si>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</sst>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27214</xdr:colOff>
      <xdr:row>741</xdr:row>
      <xdr:rowOff>27215</xdr:rowOff>
    </xdr:from>
    <xdr:to>
      <xdr:col>38</xdr:col>
      <xdr:colOff>27214</xdr:colOff>
      <xdr:row>744</xdr:row>
      <xdr:rowOff>72039</xdr:rowOff>
    </xdr:to>
    <xdr:sp macro="" textlink="">
      <xdr:nvSpPr>
        <xdr:cNvPr id="3" name="テキスト ボックス 2">
          <a:extLst>
            <a:ext uri="{FF2B5EF4-FFF2-40B4-BE49-F238E27FC236}">
              <a16:creationId xmlns:a16="http://schemas.microsoft.com/office/drawing/2014/main" id="{069843E8-E9CF-4E84-83C5-5B0743816A3E}"/>
            </a:ext>
          </a:extLst>
        </xdr:cNvPr>
        <xdr:cNvSpPr txBox="1"/>
      </xdr:nvSpPr>
      <xdr:spPr>
        <a:xfrm>
          <a:off x="3427639" y="44794715"/>
          <a:ext cx="4400550" cy="11020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en-US" altLang="ja-JP" sz="1600">
              <a:solidFill>
                <a:sysClr val="windowText" lastClr="000000"/>
              </a:solidFill>
            </a:rPr>
            <a:t>30</a:t>
          </a:r>
          <a:r>
            <a:rPr kumimoji="1" lang="ja-JP" altLang="en-US" sz="1600">
              <a:solidFill>
                <a:sysClr val="windowText" lastClr="000000"/>
              </a:solidFill>
            </a:rPr>
            <a:t>百</a:t>
          </a:r>
          <a:r>
            <a:rPr kumimoji="1" lang="ja-JP" altLang="en-US" sz="1600"/>
            <a:t>万円</a:t>
          </a:r>
        </a:p>
      </xdr:txBody>
    </xdr:sp>
    <xdr:clientData/>
  </xdr:twoCellAnchor>
  <xdr:twoCellAnchor>
    <xdr:from>
      <xdr:col>6</xdr:col>
      <xdr:colOff>81643</xdr:colOff>
      <xdr:row>754</xdr:row>
      <xdr:rowOff>81643</xdr:rowOff>
    </xdr:from>
    <xdr:to>
      <xdr:col>28</xdr:col>
      <xdr:colOff>136072</xdr:colOff>
      <xdr:row>756</xdr:row>
      <xdr:rowOff>413019</xdr:rowOff>
    </xdr:to>
    <xdr:sp macro="" textlink="">
      <xdr:nvSpPr>
        <xdr:cNvPr id="4" name="大かっこ 3">
          <a:extLst>
            <a:ext uri="{FF2B5EF4-FFF2-40B4-BE49-F238E27FC236}">
              <a16:creationId xmlns:a16="http://schemas.microsoft.com/office/drawing/2014/main" id="{241E6028-A785-400C-A6FF-B87B8EF163CD}"/>
            </a:ext>
          </a:extLst>
        </xdr:cNvPr>
        <xdr:cNvSpPr/>
      </xdr:nvSpPr>
      <xdr:spPr>
        <a:xfrm>
          <a:off x="1306286" y="65695286"/>
          <a:ext cx="4544786" cy="10389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176894</xdr:colOff>
      <xdr:row>750</xdr:row>
      <xdr:rowOff>258536</xdr:rowOff>
    </xdr:from>
    <xdr:to>
      <xdr:col>23</xdr:col>
      <xdr:colOff>190500</xdr:colOff>
      <xdr:row>753</xdr:row>
      <xdr:rowOff>109578</xdr:rowOff>
    </xdr:to>
    <xdr:sp macro="" textlink="">
      <xdr:nvSpPr>
        <xdr:cNvPr id="5" name="テキスト ボックス 4">
          <a:extLst>
            <a:ext uri="{FF2B5EF4-FFF2-40B4-BE49-F238E27FC236}">
              <a16:creationId xmlns:a16="http://schemas.microsoft.com/office/drawing/2014/main" id="{44827041-E755-4667-9140-798F774E8D28}"/>
            </a:ext>
          </a:extLst>
        </xdr:cNvPr>
        <xdr:cNvSpPr txBox="1"/>
      </xdr:nvSpPr>
      <xdr:spPr>
        <a:xfrm>
          <a:off x="2626180" y="64457036"/>
          <a:ext cx="2258784" cy="9123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a:t>
          </a:r>
          <a:r>
            <a:rPr kumimoji="1" lang="ja-JP" altLang="en-US" sz="1600"/>
            <a:t>民間団体（</a:t>
          </a:r>
          <a:r>
            <a:rPr kumimoji="1" lang="en-US" altLang="ja-JP" sz="1600"/>
            <a:t>1</a:t>
          </a:r>
          <a:r>
            <a:rPr kumimoji="1" lang="ja-JP" altLang="en-US" sz="1600"/>
            <a:t>団体）</a:t>
          </a:r>
          <a:endParaRPr kumimoji="1" lang="en-US" altLang="ja-JP" sz="1600"/>
        </a:p>
        <a:p>
          <a:pPr algn="ctr"/>
          <a:r>
            <a:rPr kumimoji="1" lang="en-US" altLang="ja-JP" sz="1600"/>
            <a:t>10</a:t>
          </a:r>
          <a:r>
            <a:rPr kumimoji="1" lang="ja-JP" altLang="en-US" sz="1600"/>
            <a:t>百万円</a:t>
          </a:r>
        </a:p>
      </xdr:txBody>
    </xdr:sp>
    <xdr:clientData/>
  </xdr:twoCellAnchor>
  <xdr:twoCellAnchor>
    <xdr:from>
      <xdr:col>32</xdr:col>
      <xdr:colOff>163285</xdr:colOff>
      <xdr:row>750</xdr:row>
      <xdr:rowOff>258536</xdr:rowOff>
    </xdr:from>
    <xdr:to>
      <xdr:col>44</xdr:col>
      <xdr:colOff>190500</xdr:colOff>
      <xdr:row>753</xdr:row>
      <xdr:rowOff>109578</xdr:rowOff>
    </xdr:to>
    <xdr:sp macro="" textlink="">
      <xdr:nvSpPr>
        <xdr:cNvPr id="6" name="テキスト ボックス 5">
          <a:extLst>
            <a:ext uri="{FF2B5EF4-FFF2-40B4-BE49-F238E27FC236}">
              <a16:creationId xmlns:a16="http://schemas.microsoft.com/office/drawing/2014/main" id="{786B2C74-0A50-483A-A880-88AEC30CFA24}"/>
            </a:ext>
          </a:extLst>
        </xdr:cNvPr>
        <xdr:cNvSpPr txBox="1"/>
      </xdr:nvSpPr>
      <xdr:spPr>
        <a:xfrm>
          <a:off x="6694714" y="64457036"/>
          <a:ext cx="2476500" cy="9123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B.</a:t>
          </a:r>
          <a:r>
            <a:rPr kumimoji="1" lang="ja-JP" altLang="en-US" sz="1600"/>
            <a:t>民間団体（</a:t>
          </a:r>
          <a:r>
            <a:rPr kumimoji="1" lang="en-US" altLang="ja-JP" sz="1600"/>
            <a:t>1</a:t>
          </a:r>
          <a:r>
            <a:rPr kumimoji="1" lang="ja-JP" altLang="en-US" sz="1600"/>
            <a:t>団体）</a:t>
          </a:r>
          <a:endParaRPr kumimoji="1" lang="en-US" altLang="ja-JP" sz="1600"/>
        </a:p>
        <a:p>
          <a:pPr algn="ctr"/>
          <a:r>
            <a:rPr kumimoji="1" lang="en-US" altLang="ja-JP" sz="1600"/>
            <a:t>20</a:t>
          </a:r>
          <a:r>
            <a:rPr kumimoji="1" lang="ja-JP" altLang="en-US" sz="1600"/>
            <a:t>百万円</a:t>
          </a:r>
        </a:p>
      </xdr:txBody>
    </xdr:sp>
    <xdr:clientData/>
  </xdr:twoCellAnchor>
  <xdr:twoCellAnchor>
    <xdr:from>
      <xdr:col>8</xdr:col>
      <xdr:colOff>2</xdr:colOff>
      <xdr:row>754</xdr:row>
      <xdr:rowOff>190498</xdr:rowOff>
    </xdr:from>
    <xdr:to>
      <xdr:col>27</xdr:col>
      <xdr:colOff>0</xdr:colOff>
      <xdr:row>757</xdr:row>
      <xdr:rowOff>217714</xdr:rowOff>
    </xdr:to>
    <xdr:sp macro="" textlink="">
      <xdr:nvSpPr>
        <xdr:cNvPr id="7" name="テキスト ボックス 6">
          <a:extLst>
            <a:ext uri="{FF2B5EF4-FFF2-40B4-BE49-F238E27FC236}">
              <a16:creationId xmlns:a16="http://schemas.microsoft.com/office/drawing/2014/main" id="{5F45331B-79F6-4F7E-A370-8C928438296C}"/>
            </a:ext>
          </a:extLst>
        </xdr:cNvPr>
        <xdr:cNvSpPr txBox="1"/>
      </xdr:nvSpPr>
      <xdr:spPr>
        <a:xfrm>
          <a:off x="1632859" y="53312784"/>
          <a:ext cx="3878034" cy="1401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スポーツ施設のストック適正化ガイドラインを踏まえたスポーツ施設の個別施設計画策定において、地域スポーツ環境の持続的な確保に資する施設の集約・複合化等の先進事例を全国に展開するため、地方公共団体向けのセミナーの開催等を行う。</a:t>
          </a:r>
          <a:endParaRPr kumimoji="1" lang="ja-JP" altLang="en-US" sz="1000"/>
        </a:p>
      </xdr:txBody>
    </xdr:sp>
    <xdr:clientData/>
  </xdr:twoCellAnchor>
  <xdr:twoCellAnchor>
    <xdr:from>
      <xdr:col>18</xdr:col>
      <xdr:colOff>95251</xdr:colOff>
      <xdr:row>748</xdr:row>
      <xdr:rowOff>81645</xdr:rowOff>
    </xdr:from>
    <xdr:to>
      <xdr:col>23</xdr:col>
      <xdr:colOff>68035</xdr:colOff>
      <xdr:row>750</xdr:row>
      <xdr:rowOff>104055</xdr:rowOff>
    </xdr:to>
    <xdr:sp macro="" textlink="">
      <xdr:nvSpPr>
        <xdr:cNvPr id="8" name="下矢印 8">
          <a:extLst>
            <a:ext uri="{FF2B5EF4-FFF2-40B4-BE49-F238E27FC236}">
              <a16:creationId xmlns:a16="http://schemas.microsoft.com/office/drawing/2014/main" id="{6EA9A3C1-3FBA-425B-90E8-19102EA05ACA}"/>
            </a:ext>
          </a:extLst>
        </xdr:cNvPr>
        <xdr:cNvSpPr/>
      </xdr:nvSpPr>
      <xdr:spPr>
        <a:xfrm>
          <a:off x="3769180" y="49094574"/>
          <a:ext cx="993319" cy="729981"/>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176892</xdr:colOff>
      <xdr:row>748</xdr:row>
      <xdr:rowOff>95249</xdr:rowOff>
    </xdr:from>
    <xdr:to>
      <xdr:col>45</xdr:col>
      <xdr:colOff>40822</xdr:colOff>
      <xdr:row>750</xdr:row>
      <xdr:rowOff>117659</xdr:rowOff>
    </xdr:to>
    <xdr:sp macro="" textlink="">
      <xdr:nvSpPr>
        <xdr:cNvPr id="9" name="下矢印 8">
          <a:extLst>
            <a:ext uri="{FF2B5EF4-FFF2-40B4-BE49-F238E27FC236}">
              <a16:creationId xmlns:a16="http://schemas.microsoft.com/office/drawing/2014/main" id="{88B2D9C6-5621-4732-984F-405E49FCDE41}"/>
            </a:ext>
          </a:extLst>
        </xdr:cNvPr>
        <xdr:cNvSpPr/>
      </xdr:nvSpPr>
      <xdr:spPr>
        <a:xfrm>
          <a:off x="8137071" y="49108178"/>
          <a:ext cx="1088572" cy="729981"/>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40823</xdr:colOff>
      <xdr:row>748</xdr:row>
      <xdr:rowOff>326571</xdr:rowOff>
    </xdr:from>
    <xdr:to>
      <xdr:col>39</xdr:col>
      <xdr:colOff>68036</xdr:colOff>
      <xdr:row>749</xdr:row>
      <xdr:rowOff>272143</xdr:rowOff>
    </xdr:to>
    <xdr:sp macro="" textlink="">
      <xdr:nvSpPr>
        <xdr:cNvPr id="10" name="テキスト ボックス 9">
          <a:extLst>
            <a:ext uri="{FF2B5EF4-FFF2-40B4-BE49-F238E27FC236}">
              <a16:creationId xmlns:a16="http://schemas.microsoft.com/office/drawing/2014/main" id="{13B3E332-0E50-4F9C-A8E2-C67C3EDB78A0}"/>
            </a:ext>
          </a:extLst>
        </xdr:cNvPr>
        <xdr:cNvSpPr txBox="1"/>
      </xdr:nvSpPr>
      <xdr:spPr>
        <a:xfrm>
          <a:off x="6164037" y="49339500"/>
          <a:ext cx="1864178"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54430</xdr:colOff>
      <xdr:row>754</xdr:row>
      <xdr:rowOff>81642</xdr:rowOff>
    </xdr:from>
    <xdr:to>
      <xdr:col>49</xdr:col>
      <xdr:colOff>54429</xdr:colOff>
      <xdr:row>756</xdr:row>
      <xdr:rowOff>413018</xdr:rowOff>
    </xdr:to>
    <xdr:sp macro="" textlink="">
      <xdr:nvSpPr>
        <xdr:cNvPr id="11" name="大かっこ 10">
          <a:extLst>
            <a:ext uri="{FF2B5EF4-FFF2-40B4-BE49-F238E27FC236}">
              <a16:creationId xmlns:a16="http://schemas.microsoft.com/office/drawing/2014/main" id="{2EB8FE20-6AB9-4729-ADD3-D456290AFCD1}"/>
            </a:ext>
          </a:extLst>
        </xdr:cNvPr>
        <xdr:cNvSpPr/>
      </xdr:nvSpPr>
      <xdr:spPr>
        <a:xfrm>
          <a:off x="5973537" y="65695285"/>
          <a:ext cx="4082142" cy="10389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81643</xdr:colOff>
      <xdr:row>754</xdr:row>
      <xdr:rowOff>108856</xdr:rowOff>
    </xdr:from>
    <xdr:to>
      <xdr:col>47</xdr:col>
      <xdr:colOff>68035</xdr:colOff>
      <xdr:row>757</xdr:row>
      <xdr:rowOff>204107</xdr:rowOff>
    </xdr:to>
    <xdr:sp macro="" textlink="">
      <xdr:nvSpPr>
        <xdr:cNvPr id="12" name="テキスト ボックス 11">
          <a:extLst>
            <a:ext uri="{FF2B5EF4-FFF2-40B4-BE49-F238E27FC236}">
              <a16:creationId xmlns:a16="http://schemas.microsoft.com/office/drawing/2014/main" id="{DD6E31F3-BA16-4500-A012-AD7FE495EE3E}"/>
            </a:ext>
          </a:extLst>
        </xdr:cNvPr>
        <xdr:cNvSpPr txBox="1"/>
      </xdr:nvSpPr>
      <xdr:spPr>
        <a:xfrm>
          <a:off x="6204857" y="53231142"/>
          <a:ext cx="3456214" cy="1469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スポーツ施設のストック適正化ガイドラインを踏まえ、我が国のスポーツ施設の６割を占める学校体育施設について、一般開放や社会体育施設への転用等により、その有効活用を推進するため、地方公共団体向けの実務的な手引きを作成する。</a:t>
          </a:r>
          <a:endParaRPr kumimoji="1" lang="ja-JP" altLang="en-US" sz="1000"/>
        </a:p>
      </xdr:txBody>
    </xdr:sp>
    <xdr:clientData/>
  </xdr:twoCellAnchor>
  <xdr:twoCellAnchor>
    <xdr:from>
      <xdr:col>15</xdr:col>
      <xdr:colOff>122464</xdr:colOff>
      <xdr:row>744</xdr:row>
      <xdr:rowOff>190500</xdr:rowOff>
    </xdr:from>
    <xdr:to>
      <xdr:col>39</xdr:col>
      <xdr:colOff>81642</xdr:colOff>
      <xdr:row>747</xdr:row>
      <xdr:rowOff>149680</xdr:rowOff>
    </xdr:to>
    <xdr:sp macro="" textlink="">
      <xdr:nvSpPr>
        <xdr:cNvPr id="13" name="テキスト ボックス 12">
          <a:extLst>
            <a:ext uri="{FF2B5EF4-FFF2-40B4-BE49-F238E27FC236}">
              <a16:creationId xmlns:a16="http://schemas.microsoft.com/office/drawing/2014/main" id="{E2ACAB88-960A-4090-BAF8-1562643FB796}"/>
            </a:ext>
          </a:extLst>
        </xdr:cNvPr>
        <xdr:cNvSpPr txBox="1"/>
      </xdr:nvSpPr>
      <xdr:spPr>
        <a:xfrm>
          <a:off x="3184071" y="62266286"/>
          <a:ext cx="4857750" cy="1020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スポーツ施設の老朽化や財政難、人口減少等の中で、ストックの適正化により持続可能な地域スポーツ環境を確保することを目指し、個別施設計画の策定を通じたスポーツ施設の集約・複合化や広域連携等による効率的な整備・管理運営、学校体育施設の有効活用を推進する。</a:t>
          </a:r>
          <a:endParaRPr kumimoji="1" lang="ja-JP" altLang="en-US" sz="1000"/>
        </a:p>
      </xdr:txBody>
    </xdr:sp>
    <xdr:clientData/>
  </xdr:twoCellAnchor>
  <xdr:twoCellAnchor>
    <xdr:from>
      <xdr:col>14</xdr:col>
      <xdr:colOff>0</xdr:colOff>
      <xdr:row>744</xdr:row>
      <xdr:rowOff>190500</xdr:rowOff>
    </xdr:from>
    <xdr:to>
      <xdr:col>41</xdr:col>
      <xdr:colOff>81642</xdr:colOff>
      <xdr:row>747</xdr:row>
      <xdr:rowOff>168090</xdr:rowOff>
    </xdr:to>
    <xdr:sp macro="" textlink="">
      <xdr:nvSpPr>
        <xdr:cNvPr id="14" name="大かっこ 13">
          <a:extLst>
            <a:ext uri="{FF2B5EF4-FFF2-40B4-BE49-F238E27FC236}">
              <a16:creationId xmlns:a16="http://schemas.microsoft.com/office/drawing/2014/main" id="{935CF112-17F0-4D54-8C6F-388C5C2D3E40}"/>
            </a:ext>
          </a:extLst>
        </xdr:cNvPr>
        <xdr:cNvSpPr/>
      </xdr:nvSpPr>
      <xdr:spPr>
        <a:xfrm>
          <a:off x="2857500" y="62266286"/>
          <a:ext cx="5592535" cy="10389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13607</xdr:colOff>
      <xdr:row>748</xdr:row>
      <xdr:rowOff>340178</xdr:rowOff>
    </xdr:from>
    <xdr:to>
      <xdr:col>18</xdr:col>
      <xdr:colOff>40820</xdr:colOff>
      <xdr:row>749</xdr:row>
      <xdr:rowOff>285750</xdr:rowOff>
    </xdr:to>
    <xdr:sp macro="" textlink="">
      <xdr:nvSpPr>
        <xdr:cNvPr id="17" name="テキスト ボックス 16">
          <a:extLst>
            <a:ext uri="{FF2B5EF4-FFF2-40B4-BE49-F238E27FC236}">
              <a16:creationId xmlns:a16="http://schemas.microsoft.com/office/drawing/2014/main" id="{DE6A5614-0D08-4CE8-AF71-CF0EA9196D72}"/>
            </a:ext>
          </a:extLst>
        </xdr:cNvPr>
        <xdr:cNvSpPr txBox="1"/>
      </xdr:nvSpPr>
      <xdr:spPr>
        <a:xfrm>
          <a:off x="1850571" y="49353107"/>
          <a:ext cx="1864178"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2" zoomScale="75" zoomScaleNormal="75" zoomScaleSheetLayoutView="75" zoomScalePageLayoutView="85" workbookViewId="0">
      <selection activeCell="BI706" sqref="BI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599</v>
      </c>
      <c r="AP2" s="220"/>
      <c r="AQ2" s="220"/>
      <c r="AR2" s="79" t="str">
        <f>IF(OR(AO2="　", AO2=""), "", "-")</f>
        <v>-</v>
      </c>
      <c r="AS2" s="221">
        <v>19</v>
      </c>
      <c r="AT2" s="221"/>
      <c r="AU2" s="221"/>
      <c r="AV2" s="52" t="str">
        <f>IF(AW2="", "", "-")</f>
        <v/>
      </c>
      <c r="AW2" s="398"/>
      <c r="AX2" s="398"/>
    </row>
    <row r="3" spans="1:50" ht="21" customHeight="1" thickBot="1" x14ac:dyDescent="0.2">
      <c r="A3" s="524" t="s">
        <v>539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574</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602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603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575</v>
      </c>
      <c r="H5" s="560"/>
      <c r="I5" s="560"/>
      <c r="J5" s="560"/>
      <c r="K5" s="560"/>
      <c r="L5" s="560"/>
      <c r="M5" s="561" t="s">
        <v>66</v>
      </c>
      <c r="N5" s="562"/>
      <c r="O5" s="562"/>
      <c r="P5" s="562"/>
      <c r="Q5" s="562"/>
      <c r="R5" s="563"/>
      <c r="S5" s="564" t="s">
        <v>576</v>
      </c>
      <c r="T5" s="560"/>
      <c r="U5" s="560"/>
      <c r="V5" s="560"/>
      <c r="W5" s="560"/>
      <c r="X5" s="565"/>
      <c r="Y5" s="715" t="s">
        <v>3</v>
      </c>
      <c r="Z5" s="716"/>
      <c r="AA5" s="716"/>
      <c r="AB5" s="716"/>
      <c r="AC5" s="716"/>
      <c r="AD5" s="717"/>
      <c r="AE5" s="718" t="s">
        <v>604</v>
      </c>
      <c r="AF5" s="718"/>
      <c r="AG5" s="718"/>
      <c r="AH5" s="718"/>
      <c r="AI5" s="718"/>
      <c r="AJ5" s="718"/>
      <c r="AK5" s="718"/>
      <c r="AL5" s="718"/>
      <c r="AM5" s="718"/>
      <c r="AN5" s="718"/>
      <c r="AO5" s="718"/>
      <c r="AP5" s="719"/>
      <c r="AQ5" s="720" t="s">
        <v>577</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621</v>
      </c>
      <c r="H7" s="831"/>
      <c r="I7" s="831"/>
      <c r="J7" s="831"/>
      <c r="K7" s="831"/>
      <c r="L7" s="831"/>
      <c r="M7" s="831"/>
      <c r="N7" s="831"/>
      <c r="O7" s="831"/>
      <c r="P7" s="831"/>
      <c r="Q7" s="831"/>
      <c r="R7" s="831"/>
      <c r="S7" s="831"/>
      <c r="T7" s="831"/>
      <c r="U7" s="831"/>
      <c r="V7" s="831"/>
      <c r="W7" s="831"/>
      <c r="X7" s="832"/>
      <c r="Y7" s="396" t="s">
        <v>511</v>
      </c>
      <c r="Z7" s="297"/>
      <c r="AA7" s="297"/>
      <c r="AB7" s="297"/>
      <c r="AC7" s="297"/>
      <c r="AD7" s="397"/>
      <c r="AE7" s="384" t="s">
        <v>578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607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606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t="s">
        <v>568</v>
      </c>
      <c r="Q13" s="110"/>
      <c r="R13" s="110"/>
      <c r="S13" s="110"/>
      <c r="T13" s="110"/>
      <c r="U13" s="110"/>
      <c r="V13" s="111"/>
      <c r="W13" s="109" t="s">
        <v>568</v>
      </c>
      <c r="X13" s="110"/>
      <c r="Y13" s="110"/>
      <c r="Z13" s="110"/>
      <c r="AA13" s="110"/>
      <c r="AB13" s="110"/>
      <c r="AC13" s="111"/>
      <c r="AD13" s="109" t="s">
        <v>568</v>
      </c>
      <c r="AE13" s="110"/>
      <c r="AF13" s="110"/>
      <c r="AG13" s="110"/>
      <c r="AH13" s="110"/>
      <c r="AI13" s="110"/>
      <c r="AJ13" s="111"/>
      <c r="AK13" s="109">
        <v>30</v>
      </c>
      <c r="AL13" s="110"/>
      <c r="AM13" s="110"/>
      <c r="AN13" s="110"/>
      <c r="AO13" s="110"/>
      <c r="AP13" s="110"/>
      <c r="AQ13" s="111"/>
      <c r="AR13" s="106">
        <v>50</v>
      </c>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568</v>
      </c>
      <c r="Q14" s="110"/>
      <c r="R14" s="110"/>
      <c r="S14" s="110"/>
      <c r="T14" s="110"/>
      <c r="U14" s="110"/>
      <c r="V14" s="111"/>
      <c r="W14" s="109" t="s">
        <v>568</v>
      </c>
      <c r="X14" s="110"/>
      <c r="Y14" s="110"/>
      <c r="Z14" s="110"/>
      <c r="AA14" s="110"/>
      <c r="AB14" s="110"/>
      <c r="AC14" s="111"/>
      <c r="AD14" s="109" t="s">
        <v>605</v>
      </c>
      <c r="AE14" s="110"/>
      <c r="AF14" s="110"/>
      <c r="AG14" s="110"/>
      <c r="AH14" s="110"/>
      <c r="AI14" s="110"/>
      <c r="AJ14" s="111"/>
      <c r="AK14" s="109"/>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568</v>
      </c>
      <c r="Q15" s="110"/>
      <c r="R15" s="110"/>
      <c r="S15" s="110"/>
      <c r="T15" s="110"/>
      <c r="U15" s="110"/>
      <c r="V15" s="111"/>
      <c r="W15" s="109" t="s">
        <v>568</v>
      </c>
      <c r="X15" s="110"/>
      <c r="Y15" s="110"/>
      <c r="Z15" s="110"/>
      <c r="AA15" s="110"/>
      <c r="AB15" s="110"/>
      <c r="AC15" s="111"/>
      <c r="AD15" s="109" t="s">
        <v>568</v>
      </c>
      <c r="AE15" s="110"/>
      <c r="AF15" s="110"/>
      <c r="AG15" s="110"/>
      <c r="AH15" s="110"/>
      <c r="AI15" s="110"/>
      <c r="AJ15" s="111"/>
      <c r="AK15" s="109"/>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568</v>
      </c>
      <c r="Q16" s="110"/>
      <c r="R16" s="110"/>
      <c r="S16" s="110"/>
      <c r="T16" s="110"/>
      <c r="U16" s="110"/>
      <c r="V16" s="111"/>
      <c r="W16" s="109" t="s">
        <v>568</v>
      </c>
      <c r="X16" s="110"/>
      <c r="Y16" s="110"/>
      <c r="Z16" s="110"/>
      <c r="AA16" s="110"/>
      <c r="AB16" s="110"/>
      <c r="AC16" s="111"/>
      <c r="AD16" s="109" t="s">
        <v>568</v>
      </c>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568</v>
      </c>
      <c r="Q17" s="110"/>
      <c r="R17" s="110"/>
      <c r="S17" s="110"/>
      <c r="T17" s="110"/>
      <c r="U17" s="110"/>
      <c r="V17" s="111"/>
      <c r="W17" s="109" t="s">
        <v>568</v>
      </c>
      <c r="X17" s="110"/>
      <c r="Y17" s="110"/>
      <c r="Z17" s="110"/>
      <c r="AA17" s="110"/>
      <c r="AB17" s="110"/>
      <c r="AC17" s="111"/>
      <c r="AD17" s="109" t="s">
        <v>568</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30</v>
      </c>
      <c r="AL18" s="116"/>
      <c r="AM18" s="116"/>
      <c r="AN18" s="116"/>
      <c r="AO18" s="116"/>
      <c r="AP18" s="116"/>
      <c r="AQ18" s="117"/>
      <c r="AR18" s="115">
        <f>SUM(AR13:AX17)</f>
        <v>50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0</v>
      </c>
      <c r="Q19" s="110"/>
      <c r="R19" s="110"/>
      <c r="S19" s="110"/>
      <c r="T19" s="110"/>
      <c r="U19" s="110"/>
      <c r="V19" s="111"/>
      <c r="W19" s="109">
        <v>0</v>
      </c>
      <c r="X19" s="110"/>
      <c r="Y19" s="110"/>
      <c r="Z19" s="110"/>
      <c r="AA19" s="110"/>
      <c r="AB19" s="110"/>
      <c r="AC19" s="111"/>
      <c r="AD19" s="109">
        <v>0</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555</v>
      </c>
      <c r="B22" s="200"/>
      <c r="C22" s="200"/>
      <c r="D22" s="200"/>
      <c r="E22" s="200"/>
      <c r="F22" s="201"/>
      <c r="G22" s="184" t="s">
        <v>457</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579</v>
      </c>
      <c r="H23" s="188"/>
      <c r="I23" s="188"/>
      <c r="J23" s="188"/>
      <c r="K23" s="188"/>
      <c r="L23" s="188"/>
      <c r="M23" s="188"/>
      <c r="N23" s="188"/>
      <c r="O23" s="189"/>
      <c r="P23" s="106">
        <v>30</v>
      </c>
      <c r="Q23" s="107"/>
      <c r="R23" s="107"/>
      <c r="S23" s="107"/>
      <c r="T23" s="107"/>
      <c r="U23" s="107"/>
      <c r="V23" s="108"/>
      <c r="W23" s="106">
        <v>50</v>
      </c>
      <c r="X23" s="107"/>
      <c r="Y23" s="107"/>
      <c r="Z23" s="107"/>
      <c r="AA23" s="107"/>
      <c r="AB23" s="107"/>
      <c r="AC23" s="108"/>
      <c r="AD23" s="210" t="s">
        <v>567</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580</v>
      </c>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30</v>
      </c>
      <c r="Q29" s="110"/>
      <c r="R29" s="110"/>
      <c r="S29" s="110"/>
      <c r="T29" s="110"/>
      <c r="U29" s="110"/>
      <c r="V29" s="111"/>
      <c r="W29" s="228">
        <f>AR13</f>
        <v>50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531</v>
      </c>
      <c r="AF30" s="388"/>
      <c r="AG30" s="388"/>
      <c r="AH30" s="389"/>
      <c r="AI30" s="387" t="s">
        <v>528</v>
      </c>
      <c r="AJ30" s="388"/>
      <c r="AK30" s="388"/>
      <c r="AL30" s="389"/>
      <c r="AM30" s="390" t="s">
        <v>523</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568</v>
      </c>
      <c r="AR31" s="137"/>
      <c r="AS31" s="138" t="s">
        <v>355</v>
      </c>
      <c r="AT31" s="173"/>
      <c r="AU31" s="272">
        <v>32</v>
      </c>
      <c r="AV31" s="272"/>
      <c r="AW31" s="380" t="s">
        <v>300</v>
      </c>
      <c r="AX31" s="381"/>
    </row>
    <row r="32" spans="1:50" ht="23.25" customHeight="1" x14ac:dyDescent="0.15">
      <c r="A32" s="516"/>
      <c r="B32" s="514"/>
      <c r="C32" s="514"/>
      <c r="D32" s="514"/>
      <c r="E32" s="514"/>
      <c r="F32" s="515"/>
      <c r="G32" s="541" t="s">
        <v>622</v>
      </c>
      <c r="H32" s="542"/>
      <c r="I32" s="542"/>
      <c r="J32" s="542"/>
      <c r="K32" s="542"/>
      <c r="L32" s="542"/>
      <c r="M32" s="542"/>
      <c r="N32" s="542"/>
      <c r="O32" s="543"/>
      <c r="P32" s="162" t="s">
        <v>623</v>
      </c>
      <c r="Q32" s="162"/>
      <c r="R32" s="162"/>
      <c r="S32" s="162"/>
      <c r="T32" s="162"/>
      <c r="U32" s="162"/>
      <c r="V32" s="162"/>
      <c r="W32" s="162"/>
      <c r="X32" s="232"/>
      <c r="Y32" s="339" t="s">
        <v>12</v>
      </c>
      <c r="Z32" s="550"/>
      <c r="AA32" s="551"/>
      <c r="AB32" s="552" t="s">
        <v>492</v>
      </c>
      <c r="AC32" s="552"/>
      <c r="AD32" s="552"/>
      <c r="AE32" s="365">
        <v>10</v>
      </c>
      <c r="AF32" s="366"/>
      <c r="AG32" s="366"/>
      <c r="AH32" s="366"/>
      <c r="AI32" s="365">
        <v>14</v>
      </c>
      <c r="AJ32" s="366"/>
      <c r="AK32" s="366"/>
      <c r="AL32" s="366"/>
      <c r="AM32" s="365">
        <v>17</v>
      </c>
      <c r="AN32" s="366"/>
      <c r="AO32" s="366"/>
      <c r="AP32" s="366"/>
      <c r="AQ32" s="112" t="s">
        <v>568</v>
      </c>
      <c r="AR32" s="113"/>
      <c r="AS32" s="113"/>
      <c r="AT32" s="114"/>
      <c r="AU32" s="366" t="s">
        <v>568</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492</v>
      </c>
      <c r="AC33" s="523"/>
      <c r="AD33" s="523"/>
      <c r="AE33" s="365" t="s">
        <v>568</v>
      </c>
      <c r="AF33" s="366"/>
      <c r="AG33" s="366"/>
      <c r="AH33" s="366"/>
      <c r="AI33" s="365" t="s">
        <v>568</v>
      </c>
      <c r="AJ33" s="366"/>
      <c r="AK33" s="366"/>
      <c r="AL33" s="366"/>
      <c r="AM33" s="365" t="s">
        <v>636</v>
      </c>
      <c r="AN33" s="366"/>
      <c r="AO33" s="366"/>
      <c r="AP33" s="366"/>
      <c r="AQ33" s="112" t="s">
        <v>568</v>
      </c>
      <c r="AR33" s="113"/>
      <c r="AS33" s="113"/>
      <c r="AT33" s="114"/>
      <c r="AU33" s="366">
        <v>100</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568</v>
      </c>
      <c r="AF34" s="366"/>
      <c r="AG34" s="366"/>
      <c r="AH34" s="366"/>
      <c r="AI34" s="365" t="s">
        <v>568</v>
      </c>
      <c r="AJ34" s="366"/>
      <c r="AK34" s="366"/>
      <c r="AL34" s="366"/>
      <c r="AM34" s="365" t="s">
        <v>636</v>
      </c>
      <c r="AN34" s="366"/>
      <c r="AO34" s="366"/>
      <c r="AP34" s="366"/>
      <c r="AQ34" s="112" t="s">
        <v>568</v>
      </c>
      <c r="AR34" s="113"/>
      <c r="AS34" s="113"/>
      <c r="AT34" s="114"/>
      <c r="AU34" s="366" t="s">
        <v>568</v>
      </c>
      <c r="AV34" s="366"/>
      <c r="AW34" s="366"/>
      <c r="AX34" s="368"/>
    </row>
    <row r="35" spans="1:50" ht="23.25" customHeight="1" x14ac:dyDescent="0.15">
      <c r="A35" s="898" t="s">
        <v>501</v>
      </c>
      <c r="B35" s="899"/>
      <c r="C35" s="899"/>
      <c r="D35" s="899"/>
      <c r="E35" s="899"/>
      <c r="F35" s="900"/>
      <c r="G35" s="904" t="s">
        <v>581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531</v>
      </c>
      <c r="AF37" s="370"/>
      <c r="AG37" s="370"/>
      <c r="AH37" s="371"/>
      <c r="AI37" s="369" t="s">
        <v>528</v>
      </c>
      <c r="AJ37" s="370"/>
      <c r="AK37" s="370"/>
      <c r="AL37" s="371"/>
      <c r="AM37" s="376" t="s">
        <v>523</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531</v>
      </c>
      <c r="AF44" s="370"/>
      <c r="AG44" s="370"/>
      <c r="AH44" s="371"/>
      <c r="AI44" s="369" t="s">
        <v>528</v>
      </c>
      <c r="AJ44" s="370"/>
      <c r="AK44" s="370"/>
      <c r="AL44" s="371"/>
      <c r="AM44" s="376" t="s">
        <v>523</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531</v>
      </c>
      <c r="AF51" s="370"/>
      <c r="AG51" s="370"/>
      <c r="AH51" s="371"/>
      <c r="AI51" s="369" t="s">
        <v>528</v>
      </c>
      <c r="AJ51" s="370"/>
      <c r="AK51" s="370"/>
      <c r="AL51" s="371"/>
      <c r="AM51" s="376" t="s">
        <v>524</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532</v>
      </c>
      <c r="AF58" s="370"/>
      <c r="AG58" s="370"/>
      <c r="AH58" s="371"/>
      <c r="AI58" s="369" t="s">
        <v>528</v>
      </c>
      <c r="AJ58" s="370"/>
      <c r="AK58" s="370"/>
      <c r="AL58" s="371"/>
      <c r="AM58" s="376" t="s">
        <v>523</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531</v>
      </c>
      <c r="AF65" s="370"/>
      <c r="AG65" s="370"/>
      <c r="AH65" s="371"/>
      <c r="AI65" s="369" t="s">
        <v>528</v>
      </c>
      <c r="AJ65" s="370"/>
      <c r="AK65" s="370"/>
      <c r="AL65" s="371"/>
      <c r="AM65" s="376" t="s">
        <v>523</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491</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491</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492</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490</v>
      </c>
      <c r="X70" s="945"/>
      <c r="Y70" s="950" t="s">
        <v>12</v>
      </c>
      <c r="Z70" s="950"/>
      <c r="AA70" s="951"/>
      <c r="AB70" s="952" t="s">
        <v>491</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491</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492</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531</v>
      </c>
      <c r="AF73" s="370"/>
      <c r="AG73" s="370"/>
      <c r="AH73" s="371"/>
      <c r="AI73" s="369" t="s">
        <v>528</v>
      </c>
      <c r="AJ73" s="370"/>
      <c r="AK73" s="370"/>
      <c r="AL73" s="371"/>
      <c r="AM73" s="376" t="s">
        <v>523</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504</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531</v>
      </c>
      <c r="AF85" s="370"/>
      <c r="AG85" s="370"/>
      <c r="AH85" s="371"/>
      <c r="AI85" s="369" t="s">
        <v>528</v>
      </c>
      <c r="AJ85" s="370"/>
      <c r="AK85" s="370"/>
      <c r="AL85" s="371"/>
      <c r="AM85" s="376" t="s">
        <v>523</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531</v>
      </c>
      <c r="AF90" s="370"/>
      <c r="AG90" s="370"/>
      <c r="AH90" s="371"/>
      <c r="AI90" s="369" t="s">
        <v>528</v>
      </c>
      <c r="AJ90" s="370"/>
      <c r="AK90" s="370"/>
      <c r="AL90" s="371"/>
      <c r="AM90" s="376" t="s">
        <v>523</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531</v>
      </c>
      <c r="AF95" s="370"/>
      <c r="AG95" s="370"/>
      <c r="AH95" s="371"/>
      <c r="AI95" s="369" t="s">
        <v>528</v>
      </c>
      <c r="AJ95" s="370"/>
      <c r="AK95" s="370"/>
      <c r="AL95" s="371"/>
      <c r="AM95" s="376" t="s">
        <v>523</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531</v>
      </c>
      <c r="AF100" s="825"/>
      <c r="AG100" s="825"/>
      <c r="AH100" s="826"/>
      <c r="AI100" s="824" t="s">
        <v>528</v>
      </c>
      <c r="AJ100" s="825"/>
      <c r="AK100" s="825"/>
      <c r="AL100" s="826"/>
      <c r="AM100" s="824" t="s">
        <v>524</v>
      </c>
      <c r="AN100" s="825"/>
      <c r="AO100" s="825"/>
      <c r="AP100" s="826"/>
      <c r="AQ100" s="929" t="s">
        <v>517</v>
      </c>
      <c r="AR100" s="930"/>
      <c r="AS100" s="930"/>
      <c r="AT100" s="931"/>
      <c r="AU100" s="929" t="s">
        <v>514</v>
      </c>
      <c r="AV100" s="930"/>
      <c r="AW100" s="930"/>
      <c r="AX100" s="932"/>
    </row>
    <row r="101" spans="1:60" ht="28.5" customHeight="1" x14ac:dyDescent="0.15">
      <c r="A101" s="492"/>
      <c r="B101" s="493"/>
      <c r="C101" s="493"/>
      <c r="D101" s="493"/>
      <c r="E101" s="493"/>
      <c r="F101" s="494"/>
      <c r="G101" s="162" t="s">
        <v>614</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582</v>
      </c>
      <c r="AC101" s="552"/>
      <c r="AD101" s="552"/>
      <c r="AE101" s="365" t="s">
        <v>568</v>
      </c>
      <c r="AF101" s="366"/>
      <c r="AG101" s="366"/>
      <c r="AH101" s="367"/>
      <c r="AI101" s="365" t="s">
        <v>568</v>
      </c>
      <c r="AJ101" s="366"/>
      <c r="AK101" s="366"/>
      <c r="AL101" s="367"/>
      <c r="AM101" s="365" t="s">
        <v>568</v>
      </c>
      <c r="AN101" s="366"/>
      <c r="AO101" s="366"/>
      <c r="AP101" s="367"/>
      <c r="AQ101" s="365" t="s">
        <v>568</v>
      </c>
      <c r="AR101" s="366"/>
      <c r="AS101" s="366"/>
      <c r="AT101" s="367"/>
      <c r="AU101" s="365"/>
      <c r="AV101" s="366"/>
      <c r="AW101" s="366"/>
      <c r="AX101" s="367"/>
    </row>
    <row r="102" spans="1:60" ht="28.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582</v>
      </c>
      <c r="AC102" s="552"/>
      <c r="AD102" s="552"/>
      <c r="AE102" s="359" t="s">
        <v>568</v>
      </c>
      <c r="AF102" s="359"/>
      <c r="AG102" s="359"/>
      <c r="AH102" s="359"/>
      <c r="AI102" s="359" t="s">
        <v>568</v>
      </c>
      <c r="AJ102" s="359"/>
      <c r="AK102" s="359"/>
      <c r="AL102" s="359"/>
      <c r="AM102" s="359" t="s">
        <v>568</v>
      </c>
      <c r="AN102" s="359"/>
      <c r="AO102" s="359"/>
      <c r="AP102" s="359"/>
      <c r="AQ102" s="815">
        <v>8</v>
      </c>
      <c r="AR102" s="816"/>
      <c r="AS102" s="816"/>
      <c r="AT102" s="817"/>
      <c r="AU102" s="815"/>
      <c r="AV102" s="816"/>
      <c r="AW102" s="816"/>
      <c r="AX102" s="817"/>
    </row>
    <row r="103" spans="1:60" ht="31.5"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531</v>
      </c>
      <c r="AF103" s="299"/>
      <c r="AG103" s="299"/>
      <c r="AH103" s="300"/>
      <c r="AI103" s="304" t="s">
        <v>528</v>
      </c>
      <c r="AJ103" s="299"/>
      <c r="AK103" s="299"/>
      <c r="AL103" s="300"/>
      <c r="AM103" s="304" t="s">
        <v>524</v>
      </c>
      <c r="AN103" s="299"/>
      <c r="AO103" s="299"/>
      <c r="AP103" s="300"/>
      <c r="AQ103" s="361" t="s">
        <v>517</v>
      </c>
      <c r="AR103" s="362"/>
      <c r="AS103" s="362"/>
      <c r="AT103" s="363"/>
      <c r="AU103" s="361" t="s">
        <v>514</v>
      </c>
      <c r="AV103" s="362"/>
      <c r="AW103" s="362"/>
      <c r="AX103" s="364"/>
    </row>
    <row r="104" spans="1:60" ht="23.25" customHeight="1" x14ac:dyDescent="0.15">
      <c r="A104" s="492"/>
      <c r="B104" s="493"/>
      <c r="C104" s="493"/>
      <c r="D104" s="493"/>
      <c r="E104" s="493"/>
      <c r="F104" s="494"/>
      <c r="G104" s="162" t="s">
        <v>613</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t="s">
        <v>582</v>
      </c>
      <c r="AC104" s="473"/>
      <c r="AD104" s="474"/>
      <c r="AE104" s="365" t="s">
        <v>568</v>
      </c>
      <c r="AF104" s="366"/>
      <c r="AG104" s="366"/>
      <c r="AH104" s="367"/>
      <c r="AI104" s="365" t="s">
        <v>568</v>
      </c>
      <c r="AJ104" s="366"/>
      <c r="AK104" s="366"/>
      <c r="AL104" s="367"/>
      <c r="AM104" s="365" t="s">
        <v>568</v>
      </c>
      <c r="AN104" s="366"/>
      <c r="AO104" s="366"/>
      <c r="AP104" s="367"/>
      <c r="AQ104" s="365" t="s">
        <v>568</v>
      </c>
      <c r="AR104" s="366"/>
      <c r="AS104" s="366"/>
      <c r="AT104" s="367"/>
      <c r="AU104" s="365"/>
      <c r="AV104" s="366"/>
      <c r="AW104" s="366"/>
      <c r="AX104" s="367"/>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t="s">
        <v>582</v>
      </c>
      <c r="AC105" s="408"/>
      <c r="AD105" s="409"/>
      <c r="AE105" s="359" t="s">
        <v>568</v>
      </c>
      <c r="AF105" s="359"/>
      <c r="AG105" s="359"/>
      <c r="AH105" s="359"/>
      <c r="AI105" s="359" t="s">
        <v>568</v>
      </c>
      <c r="AJ105" s="359"/>
      <c r="AK105" s="359"/>
      <c r="AL105" s="359"/>
      <c r="AM105" s="359" t="s">
        <v>568</v>
      </c>
      <c r="AN105" s="359"/>
      <c r="AO105" s="359"/>
      <c r="AP105" s="359"/>
      <c r="AQ105" s="365">
        <v>1788</v>
      </c>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531</v>
      </c>
      <c r="AF106" s="299"/>
      <c r="AG106" s="299"/>
      <c r="AH106" s="300"/>
      <c r="AI106" s="304" t="s">
        <v>528</v>
      </c>
      <c r="AJ106" s="299"/>
      <c r="AK106" s="299"/>
      <c r="AL106" s="300"/>
      <c r="AM106" s="304" t="s">
        <v>523</v>
      </c>
      <c r="AN106" s="299"/>
      <c r="AO106" s="299"/>
      <c r="AP106" s="300"/>
      <c r="AQ106" s="361" t="s">
        <v>517</v>
      </c>
      <c r="AR106" s="362"/>
      <c r="AS106" s="362"/>
      <c r="AT106" s="363"/>
      <c r="AU106" s="361" t="s">
        <v>514</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531</v>
      </c>
      <c r="AF109" s="299"/>
      <c r="AG109" s="299"/>
      <c r="AH109" s="300"/>
      <c r="AI109" s="304" t="s">
        <v>528</v>
      </c>
      <c r="AJ109" s="299"/>
      <c r="AK109" s="299"/>
      <c r="AL109" s="300"/>
      <c r="AM109" s="304" t="s">
        <v>524</v>
      </c>
      <c r="AN109" s="299"/>
      <c r="AO109" s="299"/>
      <c r="AP109" s="300"/>
      <c r="AQ109" s="361" t="s">
        <v>517</v>
      </c>
      <c r="AR109" s="362"/>
      <c r="AS109" s="362"/>
      <c r="AT109" s="363"/>
      <c r="AU109" s="361" t="s">
        <v>514</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531</v>
      </c>
      <c r="AF112" s="299"/>
      <c r="AG112" s="299"/>
      <c r="AH112" s="300"/>
      <c r="AI112" s="304" t="s">
        <v>528</v>
      </c>
      <c r="AJ112" s="299"/>
      <c r="AK112" s="299"/>
      <c r="AL112" s="300"/>
      <c r="AM112" s="304" t="s">
        <v>523</v>
      </c>
      <c r="AN112" s="299"/>
      <c r="AO112" s="299"/>
      <c r="AP112" s="300"/>
      <c r="AQ112" s="361" t="s">
        <v>517</v>
      </c>
      <c r="AR112" s="362"/>
      <c r="AS112" s="362"/>
      <c r="AT112" s="363"/>
      <c r="AU112" s="361" t="s">
        <v>514</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531</v>
      </c>
      <c r="AF115" s="299"/>
      <c r="AG115" s="299"/>
      <c r="AH115" s="300"/>
      <c r="AI115" s="304" t="s">
        <v>528</v>
      </c>
      <c r="AJ115" s="299"/>
      <c r="AK115" s="299"/>
      <c r="AL115" s="300"/>
      <c r="AM115" s="304" t="s">
        <v>523</v>
      </c>
      <c r="AN115" s="299"/>
      <c r="AO115" s="299"/>
      <c r="AP115" s="300"/>
      <c r="AQ115" s="336" t="s">
        <v>518</v>
      </c>
      <c r="AR115" s="337"/>
      <c r="AS115" s="337"/>
      <c r="AT115" s="337"/>
      <c r="AU115" s="337"/>
      <c r="AV115" s="337"/>
      <c r="AW115" s="337"/>
      <c r="AX115" s="338"/>
    </row>
    <row r="116" spans="1:50" ht="23.25" customHeight="1" x14ac:dyDescent="0.15">
      <c r="A116" s="293"/>
      <c r="B116" s="294"/>
      <c r="C116" s="294"/>
      <c r="D116" s="294"/>
      <c r="E116" s="294"/>
      <c r="F116" s="295"/>
      <c r="G116" s="352" t="s">
        <v>626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583</v>
      </c>
      <c r="AC116" s="302"/>
      <c r="AD116" s="303"/>
      <c r="AE116" s="359" t="s">
        <v>568</v>
      </c>
      <c r="AF116" s="359"/>
      <c r="AG116" s="359"/>
      <c r="AH116" s="359"/>
      <c r="AI116" s="359" t="s">
        <v>568</v>
      </c>
      <c r="AJ116" s="359"/>
      <c r="AK116" s="359"/>
      <c r="AL116" s="359"/>
      <c r="AM116" s="359" t="s">
        <v>568</v>
      </c>
      <c r="AN116" s="359"/>
      <c r="AO116" s="359"/>
      <c r="AP116" s="359"/>
      <c r="AQ116" s="365">
        <v>1250</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584</v>
      </c>
      <c r="AC117" s="343"/>
      <c r="AD117" s="344"/>
      <c r="AE117" s="307" t="s">
        <v>568</v>
      </c>
      <c r="AF117" s="307"/>
      <c r="AG117" s="307"/>
      <c r="AH117" s="307"/>
      <c r="AI117" s="307" t="s">
        <v>568</v>
      </c>
      <c r="AJ117" s="307"/>
      <c r="AK117" s="307"/>
      <c r="AL117" s="307"/>
      <c r="AM117" s="307" t="s">
        <v>568</v>
      </c>
      <c r="AN117" s="307"/>
      <c r="AO117" s="307"/>
      <c r="AP117" s="307"/>
      <c r="AQ117" s="307" t="s">
        <v>628</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531</v>
      </c>
      <c r="AF118" s="299"/>
      <c r="AG118" s="299"/>
      <c r="AH118" s="300"/>
      <c r="AI118" s="304" t="s">
        <v>528</v>
      </c>
      <c r="AJ118" s="299"/>
      <c r="AK118" s="299"/>
      <c r="AL118" s="300"/>
      <c r="AM118" s="304" t="s">
        <v>523</v>
      </c>
      <c r="AN118" s="299"/>
      <c r="AO118" s="299"/>
      <c r="AP118" s="300"/>
      <c r="AQ118" s="336" t="s">
        <v>518</v>
      </c>
      <c r="AR118" s="337"/>
      <c r="AS118" s="337"/>
      <c r="AT118" s="337"/>
      <c r="AU118" s="337"/>
      <c r="AV118" s="337"/>
      <c r="AW118" s="337"/>
      <c r="AX118" s="338"/>
    </row>
    <row r="119" spans="1:50" ht="23.25" customHeight="1" x14ac:dyDescent="0.15">
      <c r="A119" s="293"/>
      <c r="B119" s="294"/>
      <c r="C119" s="294"/>
      <c r="D119" s="294"/>
      <c r="E119" s="294"/>
      <c r="F119" s="295"/>
      <c r="G119" s="352" t="s">
        <v>627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583</v>
      </c>
      <c r="AC119" s="302"/>
      <c r="AD119" s="303"/>
      <c r="AE119" s="359" t="s">
        <v>568</v>
      </c>
      <c r="AF119" s="359"/>
      <c r="AG119" s="359"/>
      <c r="AH119" s="359"/>
      <c r="AI119" s="359" t="s">
        <v>568</v>
      </c>
      <c r="AJ119" s="359"/>
      <c r="AK119" s="359"/>
      <c r="AL119" s="359"/>
      <c r="AM119" s="359" t="s">
        <v>568</v>
      </c>
      <c r="AN119" s="359"/>
      <c r="AO119" s="359"/>
      <c r="AP119" s="359"/>
      <c r="AQ119" s="359">
        <v>11</v>
      </c>
      <c r="AR119" s="359"/>
      <c r="AS119" s="359"/>
      <c r="AT119" s="359"/>
      <c r="AU119" s="359"/>
      <c r="AV119" s="359"/>
      <c r="AW119" s="359"/>
      <c r="AX119" s="360"/>
    </row>
    <row r="120" spans="1:50" ht="46.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584</v>
      </c>
      <c r="AC120" s="343"/>
      <c r="AD120" s="344"/>
      <c r="AE120" s="307" t="s">
        <v>568</v>
      </c>
      <c r="AF120" s="307"/>
      <c r="AG120" s="307"/>
      <c r="AH120" s="307"/>
      <c r="AI120" s="307" t="s">
        <v>568</v>
      </c>
      <c r="AJ120" s="307"/>
      <c r="AK120" s="307"/>
      <c r="AL120" s="307"/>
      <c r="AM120" s="307" t="s">
        <v>568</v>
      </c>
      <c r="AN120" s="307"/>
      <c r="AO120" s="307"/>
      <c r="AP120" s="307"/>
      <c r="AQ120" s="307" t="s">
        <v>629</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531</v>
      </c>
      <c r="AF121" s="299"/>
      <c r="AG121" s="299"/>
      <c r="AH121" s="300"/>
      <c r="AI121" s="304" t="s">
        <v>528</v>
      </c>
      <c r="AJ121" s="299"/>
      <c r="AK121" s="299"/>
      <c r="AL121" s="300"/>
      <c r="AM121" s="304" t="s">
        <v>523</v>
      </c>
      <c r="AN121" s="299"/>
      <c r="AO121" s="299"/>
      <c r="AP121" s="300"/>
      <c r="AQ121" s="336" t="s">
        <v>518</v>
      </c>
      <c r="AR121" s="337"/>
      <c r="AS121" s="337"/>
      <c r="AT121" s="337"/>
      <c r="AU121" s="337"/>
      <c r="AV121" s="337"/>
      <c r="AW121" s="337"/>
      <c r="AX121" s="338"/>
    </row>
    <row r="122" spans="1:50" ht="23.25" hidden="1" customHeight="1" x14ac:dyDescent="0.15">
      <c r="A122" s="293"/>
      <c r="B122" s="294"/>
      <c r="C122" s="294"/>
      <c r="D122" s="294"/>
      <c r="E122" s="294"/>
      <c r="F122" s="295"/>
      <c r="G122" s="352"/>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583</v>
      </c>
      <c r="AC122" s="302"/>
      <c r="AD122" s="303"/>
      <c r="AE122" s="359" t="s">
        <v>568</v>
      </c>
      <c r="AF122" s="359"/>
      <c r="AG122" s="359"/>
      <c r="AH122" s="359"/>
      <c r="AI122" s="359" t="s">
        <v>568</v>
      </c>
      <c r="AJ122" s="359"/>
      <c r="AK122" s="359"/>
      <c r="AL122" s="359"/>
      <c r="AM122" s="359" t="s">
        <v>568</v>
      </c>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584</v>
      </c>
      <c r="AC123" s="343"/>
      <c r="AD123" s="344"/>
      <c r="AE123" s="307" t="s">
        <v>568</v>
      </c>
      <c r="AF123" s="307"/>
      <c r="AG123" s="307"/>
      <c r="AH123" s="307"/>
      <c r="AI123" s="307" t="s">
        <v>568</v>
      </c>
      <c r="AJ123" s="307"/>
      <c r="AK123" s="307"/>
      <c r="AL123" s="307"/>
      <c r="AM123" s="307" t="s">
        <v>568</v>
      </c>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532</v>
      </c>
      <c r="AF124" s="299"/>
      <c r="AG124" s="299"/>
      <c r="AH124" s="300"/>
      <c r="AI124" s="304" t="s">
        <v>528</v>
      </c>
      <c r="AJ124" s="299"/>
      <c r="AK124" s="299"/>
      <c r="AL124" s="300"/>
      <c r="AM124" s="304" t="s">
        <v>523</v>
      </c>
      <c r="AN124" s="299"/>
      <c r="AO124" s="299"/>
      <c r="AP124" s="300"/>
      <c r="AQ124" s="336" t="s">
        <v>518</v>
      </c>
      <c r="AR124" s="337"/>
      <c r="AS124" s="337"/>
      <c r="AT124" s="337"/>
      <c r="AU124" s="337"/>
      <c r="AV124" s="337"/>
      <c r="AW124" s="337"/>
      <c r="AX124" s="338"/>
    </row>
    <row r="125" spans="1:50" ht="23.25" hidden="1" customHeight="1" x14ac:dyDescent="0.15">
      <c r="A125" s="293"/>
      <c r="B125" s="294"/>
      <c r="C125" s="294"/>
      <c r="D125" s="294"/>
      <c r="E125" s="294"/>
      <c r="F125" s="295"/>
      <c r="G125" s="352"/>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531</v>
      </c>
      <c r="AF127" s="299"/>
      <c r="AG127" s="299"/>
      <c r="AH127" s="300"/>
      <c r="AI127" s="304" t="s">
        <v>528</v>
      </c>
      <c r="AJ127" s="299"/>
      <c r="AK127" s="299"/>
      <c r="AL127" s="300"/>
      <c r="AM127" s="304" t="s">
        <v>523</v>
      </c>
      <c r="AN127" s="299"/>
      <c r="AO127" s="299"/>
      <c r="AP127" s="300"/>
      <c r="AQ127" s="336" t="s">
        <v>518</v>
      </c>
      <c r="AR127" s="337"/>
      <c r="AS127" s="337"/>
      <c r="AT127" s="337"/>
      <c r="AU127" s="337"/>
      <c r="AV127" s="337"/>
      <c r="AW127" s="337"/>
      <c r="AX127" s="338"/>
    </row>
    <row r="128" spans="1:50" ht="23.25" hidden="1" customHeight="1" x14ac:dyDescent="0.15">
      <c r="A128" s="293"/>
      <c r="B128" s="294"/>
      <c r="C128" s="294"/>
      <c r="D128" s="294"/>
      <c r="E128" s="294"/>
      <c r="F128" s="295"/>
      <c r="G128" s="352" t="s">
        <v>585</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586</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561</v>
      </c>
      <c r="B130" s="992"/>
      <c r="C130" s="991" t="s">
        <v>358</v>
      </c>
      <c r="D130" s="992"/>
      <c r="E130" s="309" t="s">
        <v>387</v>
      </c>
      <c r="F130" s="310"/>
      <c r="G130" s="311" t="s">
        <v>632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601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568</v>
      </c>
      <c r="AR133" s="272"/>
      <c r="AS133" s="138" t="s">
        <v>355</v>
      </c>
      <c r="AT133" s="173"/>
      <c r="AU133" s="137">
        <v>33</v>
      </c>
      <c r="AV133" s="137"/>
      <c r="AW133" s="138" t="s">
        <v>300</v>
      </c>
      <c r="AX133" s="139"/>
    </row>
    <row r="134" spans="1:50" ht="39.75" customHeight="1" x14ac:dyDescent="0.15">
      <c r="A134" s="995"/>
      <c r="B134" s="253"/>
      <c r="C134" s="252"/>
      <c r="D134" s="253"/>
      <c r="E134" s="252"/>
      <c r="F134" s="315"/>
      <c r="G134" s="231" t="s">
        <v>631</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492</v>
      </c>
      <c r="AC134" s="222"/>
      <c r="AD134" s="222"/>
      <c r="AE134" s="267">
        <v>42.5</v>
      </c>
      <c r="AF134" s="113"/>
      <c r="AG134" s="113"/>
      <c r="AH134" s="113"/>
      <c r="AI134" s="267">
        <v>51.5</v>
      </c>
      <c r="AJ134" s="113"/>
      <c r="AK134" s="113"/>
      <c r="AL134" s="113"/>
      <c r="AM134" s="267">
        <v>55.1</v>
      </c>
      <c r="AN134" s="113"/>
      <c r="AO134" s="113"/>
      <c r="AP134" s="113"/>
      <c r="AQ134" s="267" t="s">
        <v>568</v>
      </c>
      <c r="AR134" s="113"/>
      <c r="AS134" s="113"/>
      <c r="AT134" s="113"/>
      <c r="AU134" s="267" t="s">
        <v>568</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492</v>
      </c>
      <c r="AC135" s="134"/>
      <c r="AD135" s="134"/>
      <c r="AE135" s="267" t="s">
        <v>568</v>
      </c>
      <c r="AF135" s="113"/>
      <c r="AG135" s="113"/>
      <c r="AH135" s="113"/>
      <c r="AI135" s="267" t="s">
        <v>568</v>
      </c>
      <c r="AJ135" s="113"/>
      <c r="AK135" s="113"/>
      <c r="AL135" s="113"/>
      <c r="AM135" s="267" t="s">
        <v>617</v>
      </c>
      <c r="AN135" s="113"/>
      <c r="AO135" s="113"/>
      <c r="AP135" s="113"/>
      <c r="AQ135" s="267" t="s">
        <v>568</v>
      </c>
      <c r="AR135" s="113"/>
      <c r="AS135" s="113"/>
      <c r="AT135" s="113"/>
      <c r="AU135" s="267">
        <v>65</v>
      </c>
      <c r="AV135" s="113"/>
      <c r="AW135" s="113"/>
      <c r="AX135" s="223"/>
    </row>
    <row r="136" spans="1:50" ht="18.75"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354</v>
      </c>
      <c r="AR136" s="269"/>
      <c r="AS136" s="269"/>
      <c r="AT136" s="270"/>
      <c r="AU136" s="280" t="s">
        <v>370</v>
      </c>
      <c r="AV136" s="280"/>
      <c r="AW136" s="280"/>
      <c r="AX136" s="281"/>
    </row>
    <row r="137" spans="1:50" ht="18.75"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568</v>
      </c>
      <c r="AR137" s="272"/>
      <c r="AS137" s="138" t="s">
        <v>355</v>
      </c>
      <c r="AT137" s="173"/>
      <c r="AU137" s="137">
        <v>33</v>
      </c>
      <c r="AV137" s="137"/>
      <c r="AW137" s="138" t="s">
        <v>300</v>
      </c>
      <c r="AX137" s="139"/>
    </row>
    <row r="138" spans="1:50" ht="39.75" customHeight="1" x14ac:dyDescent="0.15">
      <c r="A138" s="995"/>
      <c r="B138" s="253"/>
      <c r="C138" s="252"/>
      <c r="D138" s="253"/>
      <c r="E138" s="252"/>
      <c r="F138" s="315"/>
      <c r="G138" s="231" t="s">
        <v>630</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492</v>
      </c>
      <c r="AC138" s="222"/>
      <c r="AD138" s="222"/>
      <c r="AE138" s="267">
        <v>19.7</v>
      </c>
      <c r="AF138" s="113"/>
      <c r="AG138" s="113"/>
      <c r="AH138" s="113"/>
      <c r="AI138" s="267">
        <v>26</v>
      </c>
      <c r="AJ138" s="113"/>
      <c r="AK138" s="113"/>
      <c r="AL138" s="113"/>
      <c r="AM138" s="267">
        <v>27.8</v>
      </c>
      <c r="AN138" s="113"/>
      <c r="AO138" s="113"/>
      <c r="AP138" s="113"/>
      <c r="AQ138" s="267" t="s">
        <v>568</v>
      </c>
      <c r="AR138" s="113"/>
      <c r="AS138" s="113"/>
      <c r="AT138" s="113"/>
      <c r="AU138" s="267" t="s">
        <v>568</v>
      </c>
      <c r="AV138" s="113"/>
      <c r="AW138" s="113"/>
      <c r="AX138" s="223"/>
    </row>
    <row r="139" spans="1:50" ht="39.75"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492</v>
      </c>
      <c r="AC139" s="134"/>
      <c r="AD139" s="134"/>
      <c r="AE139" s="267" t="s">
        <v>568</v>
      </c>
      <c r="AF139" s="113"/>
      <c r="AG139" s="113"/>
      <c r="AH139" s="113"/>
      <c r="AI139" s="267" t="s">
        <v>568</v>
      </c>
      <c r="AJ139" s="113"/>
      <c r="AK139" s="113"/>
      <c r="AL139" s="113"/>
      <c r="AM139" s="267" t="s">
        <v>618</v>
      </c>
      <c r="AN139" s="113"/>
      <c r="AO139" s="113"/>
      <c r="AP139" s="113"/>
      <c r="AQ139" s="267" t="s">
        <v>568</v>
      </c>
      <c r="AR139" s="113"/>
      <c r="AS139" s="113"/>
      <c r="AT139" s="113"/>
      <c r="AU139" s="267">
        <v>30</v>
      </c>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t="s">
        <v>587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557</v>
      </c>
      <c r="D430" s="251"/>
      <c r="E430" s="239" t="s">
        <v>541</v>
      </c>
      <c r="F430" s="449"/>
      <c r="G430" s="241" t="s">
        <v>374</v>
      </c>
      <c r="H430" s="159"/>
      <c r="I430" s="159"/>
      <c r="J430" s="242" t="s">
        <v>624</v>
      </c>
      <c r="K430" s="243"/>
      <c r="L430" s="243"/>
      <c r="M430" s="243"/>
      <c r="N430" s="243"/>
      <c r="O430" s="243"/>
      <c r="P430" s="243"/>
      <c r="Q430" s="243"/>
      <c r="R430" s="243"/>
      <c r="S430" s="243"/>
      <c r="T430" s="244"/>
      <c r="U430" s="245" t="s">
        <v>588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v>27</v>
      </c>
      <c r="AF432" s="137"/>
      <c r="AG432" s="138" t="s">
        <v>355</v>
      </c>
      <c r="AH432" s="173"/>
      <c r="AI432" s="183"/>
      <c r="AJ432" s="183"/>
      <c r="AK432" s="183"/>
      <c r="AL432" s="178"/>
      <c r="AM432" s="183"/>
      <c r="AN432" s="183"/>
      <c r="AO432" s="183"/>
      <c r="AP432" s="178"/>
      <c r="AQ432" s="218" t="s">
        <v>569</v>
      </c>
      <c r="AR432" s="137"/>
      <c r="AS432" s="138" t="s">
        <v>355</v>
      </c>
      <c r="AT432" s="173"/>
      <c r="AU432" s="137">
        <v>32</v>
      </c>
      <c r="AV432" s="137"/>
      <c r="AW432" s="138" t="s">
        <v>300</v>
      </c>
      <c r="AX432" s="139"/>
    </row>
    <row r="433" spans="1:50" ht="23.25" customHeight="1" x14ac:dyDescent="0.15">
      <c r="A433" s="995"/>
      <c r="B433" s="253"/>
      <c r="C433" s="252"/>
      <c r="D433" s="253"/>
      <c r="E433" s="167"/>
      <c r="F433" s="168"/>
      <c r="G433" s="231" t="s">
        <v>625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589</v>
      </c>
      <c r="AC433" s="134"/>
      <c r="AD433" s="134"/>
      <c r="AE433" s="112" t="s">
        <v>590</v>
      </c>
      <c r="AF433" s="113"/>
      <c r="AG433" s="113"/>
      <c r="AH433" s="114"/>
      <c r="AI433" s="112">
        <v>17</v>
      </c>
      <c r="AJ433" s="113"/>
      <c r="AK433" s="113"/>
      <c r="AL433" s="113"/>
      <c r="AM433" s="112" t="s">
        <v>568</v>
      </c>
      <c r="AN433" s="113"/>
      <c r="AO433" s="113"/>
      <c r="AP433" s="114"/>
      <c r="AQ433" s="112" t="s">
        <v>590</v>
      </c>
      <c r="AR433" s="113"/>
      <c r="AS433" s="113"/>
      <c r="AT433" s="114"/>
      <c r="AU433" s="113" t="s">
        <v>590</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589</v>
      </c>
      <c r="AC434" s="222"/>
      <c r="AD434" s="222"/>
      <c r="AE434" s="112" t="s">
        <v>590</v>
      </c>
      <c r="AF434" s="113"/>
      <c r="AG434" s="113"/>
      <c r="AH434" s="114"/>
      <c r="AI434" s="112" t="s">
        <v>591</v>
      </c>
      <c r="AJ434" s="113"/>
      <c r="AK434" s="113"/>
      <c r="AL434" s="113"/>
      <c r="AM434" s="112" t="s">
        <v>568</v>
      </c>
      <c r="AN434" s="113"/>
      <c r="AO434" s="113"/>
      <c r="AP434" s="114"/>
      <c r="AQ434" s="112" t="s">
        <v>591</v>
      </c>
      <c r="AR434" s="113"/>
      <c r="AS434" s="113"/>
      <c r="AT434" s="114"/>
      <c r="AU434" s="113">
        <v>100</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590</v>
      </c>
      <c r="AF435" s="113"/>
      <c r="AG435" s="113"/>
      <c r="AH435" s="114"/>
      <c r="AI435" s="112" t="s">
        <v>590</v>
      </c>
      <c r="AJ435" s="113"/>
      <c r="AK435" s="113"/>
      <c r="AL435" s="113"/>
      <c r="AM435" s="112" t="s">
        <v>568</v>
      </c>
      <c r="AN435" s="113"/>
      <c r="AO435" s="113"/>
      <c r="AP435" s="114"/>
      <c r="AQ435" s="112" t="s">
        <v>590</v>
      </c>
      <c r="AR435" s="113"/>
      <c r="AS435" s="113"/>
      <c r="AT435" s="114"/>
      <c r="AU435" s="113" t="s">
        <v>591</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569</v>
      </c>
      <c r="AF457" s="137"/>
      <c r="AG457" s="138" t="s">
        <v>355</v>
      </c>
      <c r="AH457" s="173"/>
      <c r="AI457" s="183"/>
      <c r="AJ457" s="183"/>
      <c r="AK457" s="183"/>
      <c r="AL457" s="178"/>
      <c r="AM457" s="183"/>
      <c r="AN457" s="183"/>
      <c r="AO457" s="183"/>
      <c r="AP457" s="178"/>
      <c r="AQ457" s="218" t="s">
        <v>569</v>
      </c>
      <c r="AR457" s="137"/>
      <c r="AS457" s="138" t="s">
        <v>355</v>
      </c>
      <c r="AT457" s="173"/>
      <c r="AU457" s="137"/>
      <c r="AV457" s="137"/>
      <c r="AW457" s="138" t="s">
        <v>300</v>
      </c>
      <c r="AX457" s="139"/>
    </row>
    <row r="458" spans="1:50" ht="23.25" customHeight="1" x14ac:dyDescent="0.15">
      <c r="A458" s="995"/>
      <c r="B458" s="253"/>
      <c r="C458" s="252"/>
      <c r="D458" s="253"/>
      <c r="E458" s="167"/>
      <c r="F458" s="168"/>
      <c r="G458" s="231" t="s">
        <v>569</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569</v>
      </c>
      <c r="AC458" s="134"/>
      <c r="AD458" s="134"/>
      <c r="AE458" s="112" t="s">
        <v>590</v>
      </c>
      <c r="AF458" s="113"/>
      <c r="AG458" s="113"/>
      <c r="AH458" s="113"/>
      <c r="AI458" s="112" t="s">
        <v>590</v>
      </c>
      <c r="AJ458" s="113"/>
      <c r="AK458" s="113"/>
      <c r="AL458" s="113"/>
      <c r="AM458" s="112" t="s">
        <v>568</v>
      </c>
      <c r="AN458" s="113"/>
      <c r="AO458" s="113"/>
      <c r="AP458" s="114"/>
      <c r="AQ458" s="112" t="s">
        <v>590</v>
      </c>
      <c r="AR458" s="113"/>
      <c r="AS458" s="113"/>
      <c r="AT458" s="114"/>
      <c r="AU458" s="113" t="s">
        <v>590</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569</v>
      </c>
      <c r="AC459" s="222"/>
      <c r="AD459" s="222"/>
      <c r="AE459" s="112" t="s">
        <v>590</v>
      </c>
      <c r="AF459" s="113"/>
      <c r="AG459" s="113"/>
      <c r="AH459" s="114"/>
      <c r="AI459" s="112" t="s">
        <v>590</v>
      </c>
      <c r="AJ459" s="113"/>
      <c r="AK459" s="113"/>
      <c r="AL459" s="113"/>
      <c r="AM459" s="112" t="s">
        <v>568</v>
      </c>
      <c r="AN459" s="113"/>
      <c r="AO459" s="113"/>
      <c r="AP459" s="114"/>
      <c r="AQ459" s="112" t="s">
        <v>590</v>
      </c>
      <c r="AR459" s="113"/>
      <c r="AS459" s="113"/>
      <c r="AT459" s="114"/>
      <c r="AU459" s="113" t="s">
        <v>590</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590</v>
      </c>
      <c r="AF460" s="113"/>
      <c r="AG460" s="113"/>
      <c r="AH460" s="114"/>
      <c r="AI460" s="112" t="s">
        <v>590</v>
      </c>
      <c r="AJ460" s="113"/>
      <c r="AK460" s="113"/>
      <c r="AL460" s="113"/>
      <c r="AM460" s="112" t="s">
        <v>568</v>
      </c>
      <c r="AN460" s="113"/>
      <c r="AO460" s="113"/>
      <c r="AP460" s="114"/>
      <c r="AQ460" s="112" t="s">
        <v>590</v>
      </c>
      <c r="AR460" s="113"/>
      <c r="AS460" s="113"/>
      <c r="AT460" s="114"/>
      <c r="AU460" s="113" t="s">
        <v>590</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592</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558</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559</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558</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559</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6.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600</v>
      </c>
      <c r="AE702" s="897"/>
      <c r="AF702" s="897"/>
      <c r="AG702" s="886" t="s">
        <v>593</v>
      </c>
      <c r="AH702" s="887"/>
      <c r="AI702" s="887"/>
      <c r="AJ702" s="887"/>
      <c r="AK702" s="887"/>
      <c r="AL702" s="887"/>
      <c r="AM702" s="887"/>
      <c r="AN702" s="887"/>
      <c r="AO702" s="887"/>
      <c r="AP702" s="887"/>
      <c r="AQ702" s="887"/>
      <c r="AR702" s="887"/>
      <c r="AS702" s="887"/>
      <c r="AT702" s="887"/>
      <c r="AU702" s="887"/>
      <c r="AV702" s="887"/>
      <c r="AW702" s="887"/>
      <c r="AX702" s="888"/>
    </row>
    <row r="703" spans="1:50" ht="70.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600</v>
      </c>
      <c r="AE703" s="156"/>
      <c r="AF703" s="156"/>
      <c r="AG703" s="665" t="s">
        <v>619</v>
      </c>
      <c r="AH703" s="666"/>
      <c r="AI703" s="666"/>
      <c r="AJ703" s="666"/>
      <c r="AK703" s="666"/>
      <c r="AL703" s="666"/>
      <c r="AM703" s="666"/>
      <c r="AN703" s="666"/>
      <c r="AO703" s="666"/>
      <c r="AP703" s="666"/>
      <c r="AQ703" s="666"/>
      <c r="AR703" s="666"/>
      <c r="AS703" s="666"/>
      <c r="AT703" s="666"/>
      <c r="AU703" s="666"/>
      <c r="AV703" s="666"/>
      <c r="AW703" s="666"/>
      <c r="AX703" s="667"/>
    </row>
    <row r="704" spans="1:50" ht="71.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600</v>
      </c>
      <c r="AE704" s="587"/>
      <c r="AF704" s="587"/>
      <c r="AG704" s="429" t="s">
        <v>594</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600</v>
      </c>
      <c r="AE705" s="734"/>
      <c r="AF705" s="734"/>
      <c r="AG705" s="161" t="s">
        <v>620</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42"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600</v>
      </c>
      <c r="AE708" s="669"/>
      <c r="AF708" s="669"/>
      <c r="AG708" s="527" t="s">
        <v>595</v>
      </c>
      <c r="AH708" s="528"/>
      <c r="AI708" s="528"/>
      <c r="AJ708" s="528"/>
      <c r="AK708" s="528"/>
      <c r="AL708" s="528"/>
      <c r="AM708" s="528"/>
      <c r="AN708" s="528"/>
      <c r="AO708" s="528"/>
      <c r="AP708" s="528"/>
      <c r="AQ708" s="528"/>
      <c r="AR708" s="528"/>
      <c r="AS708" s="528"/>
      <c r="AT708" s="528"/>
      <c r="AU708" s="528"/>
      <c r="AV708" s="528"/>
      <c r="AW708" s="528"/>
      <c r="AX708" s="529"/>
    </row>
    <row r="709" spans="1:50" ht="42"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600</v>
      </c>
      <c r="AE709" s="156"/>
      <c r="AF709" s="156"/>
      <c r="AG709" s="665" t="s">
        <v>596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608</v>
      </c>
      <c r="AE710" s="156"/>
      <c r="AF710" s="156"/>
      <c r="AG710" s="665" t="s">
        <v>568</v>
      </c>
      <c r="AH710" s="666"/>
      <c r="AI710" s="666"/>
      <c r="AJ710" s="666"/>
      <c r="AK710" s="666"/>
      <c r="AL710" s="666"/>
      <c r="AM710" s="666"/>
      <c r="AN710" s="666"/>
      <c r="AO710" s="666"/>
      <c r="AP710" s="666"/>
      <c r="AQ710" s="666"/>
      <c r="AR710" s="666"/>
      <c r="AS710" s="666"/>
      <c r="AT710" s="666"/>
      <c r="AU710" s="666"/>
      <c r="AV710" s="666"/>
      <c r="AW710" s="666"/>
      <c r="AX710" s="667"/>
    </row>
    <row r="711" spans="1:50" ht="41.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600</v>
      </c>
      <c r="AE711" s="156"/>
      <c r="AF711" s="156"/>
      <c r="AG711" s="665" t="s">
        <v>596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608</v>
      </c>
      <c r="AE712" s="587"/>
      <c r="AF712" s="587"/>
      <c r="AG712" s="595" t="s">
        <v>568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608</v>
      </c>
      <c r="AE713" s="156"/>
      <c r="AF713" s="157"/>
      <c r="AG713" s="665" t="s">
        <v>568</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600</v>
      </c>
      <c r="AE714" s="593"/>
      <c r="AF714" s="594"/>
      <c r="AG714" s="690" t="s">
        <v>597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608</v>
      </c>
      <c r="AE715" s="669"/>
      <c r="AF715" s="778"/>
      <c r="AG715" s="527" t="s">
        <v>568</v>
      </c>
      <c r="AH715" s="528"/>
      <c r="AI715" s="528"/>
      <c r="AJ715" s="528"/>
      <c r="AK715" s="528"/>
      <c r="AL715" s="528"/>
      <c r="AM715" s="528"/>
      <c r="AN715" s="528"/>
      <c r="AO715" s="528"/>
      <c r="AP715" s="528"/>
      <c r="AQ715" s="528"/>
      <c r="AR715" s="528"/>
      <c r="AS715" s="528"/>
      <c r="AT715" s="528"/>
      <c r="AU715" s="528"/>
      <c r="AV715" s="528"/>
      <c r="AW715" s="528"/>
      <c r="AX715" s="529"/>
    </row>
    <row r="716" spans="1:50" ht="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600</v>
      </c>
      <c r="AE716" s="760"/>
      <c r="AF716" s="760"/>
      <c r="AG716" s="665" t="s">
        <v>598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608</v>
      </c>
      <c r="AE717" s="156"/>
      <c r="AF717" s="156"/>
      <c r="AG717" s="665" t="s">
        <v>568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608</v>
      </c>
      <c r="AE718" s="156"/>
      <c r="AF718" s="156"/>
      <c r="AG718" s="164" t="s">
        <v>568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608</v>
      </c>
      <c r="AE719" s="669"/>
      <c r="AF719" s="669"/>
      <c r="AG719" s="161" t="s">
        <v>568</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615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616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634</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t="s">
        <v>633</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t="s">
        <v>635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545</v>
      </c>
      <c r="B737" s="125"/>
      <c r="C737" s="125"/>
      <c r="D737" s="126"/>
      <c r="E737" s="123" t="s">
        <v>568</v>
      </c>
      <c r="F737" s="123"/>
      <c r="G737" s="123"/>
      <c r="H737" s="123"/>
      <c r="I737" s="123"/>
      <c r="J737" s="123"/>
      <c r="K737" s="123"/>
      <c r="L737" s="123"/>
      <c r="M737" s="123"/>
      <c r="N737" s="102" t="s">
        <v>538</v>
      </c>
      <c r="O737" s="102"/>
      <c r="P737" s="102"/>
      <c r="Q737" s="102"/>
      <c r="R737" s="123" t="s">
        <v>568</v>
      </c>
      <c r="S737" s="123"/>
      <c r="T737" s="123"/>
      <c r="U737" s="123"/>
      <c r="V737" s="123"/>
      <c r="W737" s="123"/>
      <c r="X737" s="123"/>
      <c r="Y737" s="123"/>
      <c r="Z737" s="123"/>
      <c r="AA737" s="102" t="s">
        <v>537</v>
      </c>
      <c r="AB737" s="102"/>
      <c r="AC737" s="102"/>
      <c r="AD737" s="102"/>
      <c r="AE737" s="123" t="s">
        <v>568</v>
      </c>
      <c r="AF737" s="123"/>
      <c r="AG737" s="123"/>
      <c r="AH737" s="123"/>
      <c r="AI737" s="123"/>
      <c r="AJ737" s="123"/>
      <c r="AK737" s="123"/>
      <c r="AL737" s="123"/>
      <c r="AM737" s="123"/>
      <c r="AN737" s="102" t="s">
        <v>536</v>
      </c>
      <c r="AO737" s="102"/>
      <c r="AP737" s="102"/>
      <c r="AQ737" s="102"/>
      <c r="AR737" s="103" t="s">
        <v>568</v>
      </c>
      <c r="AS737" s="104"/>
      <c r="AT737" s="104"/>
      <c r="AU737" s="104"/>
      <c r="AV737" s="104"/>
      <c r="AW737" s="104"/>
      <c r="AX737" s="105"/>
      <c r="AY737" s="89"/>
      <c r="AZ737" s="89"/>
    </row>
    <row r="738" spans="1:52" ht="24.75" customHeight="1" x14ac:dyDescent="0.15">
      <c r="A738" s="124" t="s">
        <v>535</v>
      </c>
      <c r="B738" s="125"/>
      <c r="C738" s="125"/>
      <c r="D738" s="126"/>
      <c r="E738" s="123" t="s">
        <v>568</v>
      </c>
      <c r="F738" s="123"/>
      <c r="G738" s="123"/>
      <c r="H738" s="123"/>
      <c r="I738" s="123"/>
      <c r="J738" s="123"/>
      <c r="K738" s="123"/>
      <c r="L738" s="123"/>
      <c r="M738" s="123"/>
      <c r="N738" s="102" t="s">
        <v>534</v>
      </c>
      <c r="O738" s="102"/>
      <c r="P738" s="102"/>
      <c r="Q738" s="102"/>
      <c r="R738" s="123" t="s">
        <v>568</v>
      </c>
      <c r="S738" s="123"/>
      <c r="T738" s="123"/>
      <c r="U738" s="123"/>
      <c r="V738" s="123"/>
      <c r="W738" s="123"/>
      <c r="X738" s="123"/>
      <c r="Y738" s="123"/>
      <c r="Z738" s="123"/>
      <c r="AA738" s="102" t="s">
        <v>533</v>
      </c>
      <c r="AB738" s="102"/>
      <c r="AC738" s="102"/>
      <c r="AD738" s="102"/>
      <c r="AE738" s="123" t="s">
        <v>568</v>
      </c>
      <c r="AF738" s="123"/>
      <c r="AG738" s="123"/>
      <c r="AH738" s="123"/>
      <c r="AI738" s="123"/>
      <c r="AJ738" s="123"/>
      <c r="AK738" s="123"/>
      <c r="AL738" s="123"/>
      <c r="AM738" s="123"/>
      <c r="AN738" s="102" t="s">
        <v>529</v>
      </c>
      <c r="AO738" s="102"/>
      <c r="AP738" s="102"/>
      <c r="AQ738" s="102"/>
      <c r="AR738" s="103" t="s">
        <v>568</v>
      </c>
      <c r="AS738" s="104"/>
      <c r="AT738" s="104"/>
      <c r="AU738" s="104"/>
      <c r="AV738" s="104"/>
      <c r="AW738" s="104"/>
      <c r="AX738" s="105"/>
    </row>
    <row r="739" spans="1:52" ht="24.75" customHeight="1" thickBot="1" x14ac:dyDescent="0.2">
      <c r="A739" s="127" t="s">
        <v>525</v>
      </c>
      <c r="B739" s="128"/>
      <c r="C739" s="128"/>
      <c r="D739" s="129"/>
      <c r="E739" s="130" t="s">
        <v>565</v>
      </c>
      <c r="F739" s="118"/>
      <c r="G739" s="118"/>
      <c r="H739" s="93" t="str">
        <f>IF(E739="", "", "(")</f>
        <v>(</v>
      </c>
      <c r="I739" s="118" t="s">
        <v>599</v>
      </c>
      <c r="J739" s="118"/>
      <c r="K739" s="93" t="str">
        <f>IF(OR(I739="　", I739=""), "", "-")</f>
        <v>-</v>
      </c>
      <c r="L739" s="119">
        <v>24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101"/>
      <c r="AS742" s="101"/>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101"/>
      <c r="AS743" s="101"/>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101"/>
      <c r="AJ744" s="47"/>
      <c r="AK744" s="47"/>
      <c r="AL744" s="47"/>
      <c r="AM744" s="47"/>
      <c r="AN744" s="47"/>
      <c r="AO744" s="47"/>
      <c r="AP744" s="47"/>
      <c r="AQ744" s="47"/>
      <c r="AR744" s="101"/>
      <c r="AS744" s="101"/>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101"/>
      <c r="AS745" s="101"/>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101"/>
      <c r="AS746" s="101"/>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101"/>
      <c r="AS747" s="101"/>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101"/>
      <c r="AS748" s="101"/>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101"/>
      <c r="AS749" s="101"/>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101"/>
      <c r="AS750" s="101"/>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101"/>
      <c r="AS751" s="101"/>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101"/>
      <c r="AS752" s="101"/>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101"/>
      <c r="AS753" s="101"/>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101"/>
      <c r="AS754" s="101"/>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507</v>
      </c>
      <c r="B779" s="762"/>
      <c r="C779" s="762"/>
      <c r="D779" s="762"/>
      <c r="E779" s="762"/>
      <c r="F779" s="763"/>
      <c r="G779" s="440" t="s">
        <v>609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3" customHeight="1" x14ac:dyDescent="0.15">
      <c r="A781" s="557"/>
      <c r="B781" s="764"/>
      <c r="C781" s="764"/>
      <c r="D781" s="764"/>
      <c r="E781" s="764"/>
      <c r="F781" s="765"/>
      <c r="G781" s="450" t="s">
        <v>612</v>
      </c>
      <c r="H781" s="451"/>
      <c r="I781" s="451"/>
      <c r="J781" s="451"/>
      <c r="K781" s="452"/>
      <c r="L781" s="453" t="s">
        <v>611</v>
      </c>
      <c r="M781" s="454"/>
      <c r="N781" s="454"/>
      <c r="O781" s="454"/>
      <c r="P781" s="454"/>
      <c r="Q781" s="454"/>
      <c r="R781" s="454"/>
      <c r="S781" s="454"/>
      <c r="T781" s="454"/>
      <c r="U781" s="454"/>
      <c r="V781" s="454"/>
      <c r="W781" s="454"/>
      <c r="X781" s="455"/>
      <c r="Y781" s="456">
        <v>10</v>
      </c>
      <c r="Z781" s="457"/>
      <c r="AA781" s="457"/>
      <c r="AB781" s="558"/>
      <c r="AC781" s="450" t="s">
        <v>612</v>
      </c>
      <c r="AD781" s="451"/>
      <c r="AE781" s="451"/>
      <c r="AF781" s="451"/>
      <c r="AG781" s="452"/>
      <c r="AH781" s="453" t="s">
        <v>612</v>
      </c>
      <c r="AI781" s="454"/>
      <c r="AJ781" s="454"/>
      <c r="AK781" s="454"/>
      <c r="AL781" s="454"/>
      <c r="AM781" s="454"/>
      <c r="AN781" s="454"/>
      <c r="AO781" s="454"/>
      <c r="AP781" s="454"/>
      <c r="AQ781" s="454"/>
      <c r="AR781" s="454"/>
      <c r="AS781" s="454"/>
      <c r="AT781" s="455"/>
      <c r="AU781" s="456">
        <v>20</v>
      </c>
      <c r="AV781" s="457"/>
      <c r="AW781" s="457"/>
      <c r="AX781" s="458"/>
    </row>
    <row r="782" spans="1:50" ht="24.75" hidden="1"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488</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488</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488</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488</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488</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488</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488</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488</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2" t="s">
        <v>570</v>
      </c>
      <c r="F1102" s="893"/>
      <c r="G1102" s="893"/>
      <c r="H1102" s="893"/>
      <c r="I1102" s="893"/>
      <c r="J1102" s="420" t="s">
        <v>571</v>
      </c>
      <c r="K1102" s="421"/>
      <c r="L1102" s="421"/>
      <c r="M1102" s="421"/>
      <c r="N1102" s="421"/>
      <c r="O1102" s="421"/>
      <c r="P1102" s="426" t="s">
        <v>570</v>
      </c>
      <c r="Q1102" s="318"/>
      <c r="R1102" s="318"/>
      <c r="S1102" s="318"/>
      <c r="T1102" s="318"/>
      <c r="U1102" s="318"/>
      <c r="V1102" s="318"/>
      <c r="W1102" s="318"/>
      <c r="X1102" s="318"/>
      <c r="Y1102" s="319" t="s">
        <v>572</v>
      </c>
      <c r="Z1102" s="320"/>
      <c r="AA1102" s="320"/>
      <c r="AB1102" s="321"/>
      <c r="AC1102" s="323"/>
      <c r="AD1102" s="323"/>
      <c r="AE1102" s="323"/>
      <c r="AF1102" s="323"/>
      <c r="AG1102" s="323"/>
      <c r="AH1102" s="324" t="s">
        <v>571</v>
      </c>
      <c r="AI1102" s="325"/>
      <c r="AJ1102" s="325"/>
      <c r="AK1102" s="325"/>
      <c r="AL1102" s="326" t="s">
        <v>573</v>
      </c>
      <c r="AM1102" s="327"/>
      <c r="AN1102" s="327"/>
      <c r="AO1102" s="328"/>
      <c r="AP1102" s="322" t="s">
        <v>570</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1" fitToHeight="0" orientation="portrait" r:id="rId1"/>
  <headerFooter differentFirst="1" alignWithMargins="0"/>
  <rowBreaks count="5" manualBreakCount="5">
    <brk id="68" max="49" man="1"/>
    <brk id="483"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600</v>
      </c>
      <c r="M3" s="13" t="str">
        <f t="shared" ref="M3:M11" si="2">IF(L3="","",K3)</f>
        <v>文教及び科学振興</v>
      </c>
      <c r="N3" s="13" t="str">
        <f>IF(M3="",N2,IF(N2&lt;&gt;"",CONCATENATE(N2,"、",M3),M3))</f>
        <v>文教及び科学振興</v>
      </c>
      <c r="O3" s="13"/>
      <c r="P3" s="12" t="s">
        <v>191</v>
      </c>
      <c r="Q3" s="17" t="s">
        <v>600</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552</v>
      </c>
      <c r="AF2" s="997"/>
      <c r="AG2" s="997"/>
      <c r="AH2" s="997"/>
      <c r="AI2" s="997" t="s">
        <v>549</v>
      </c>
      <c r="AJ2" s="997"/>
      <c r="AK2" s="997"/>
      <c r="AL2" s="997"/>
      <c r="AM2" s="997" t="s">
        <v>523</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553</v>
      </c>
      <c r="AF9" s="997"/>
      <c r="AG9" s="997"/>
      <c r="AH9" s="997"/>
      <c r="AI9" s="997" t="s">
        <v>549</v>
      </c>
      <c r="AJ9" s="997"/>
      <c r="AK9" s="997"/>
      <c r="AL9" s="997"/>
      <c r="AM9" s="997" t="s">
        <v>523</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552</v>
      </c>
      <c r="AF16" s="997"/>
      <c r="AG16" s="997"/>
      <c r="AH16" s="997"/>
      <c r="AI16" s="997" t="s">
        <v>550</v>
      </c>
      <c r="AJ16" s="997"/>
      <c r="AK16" s="997"/>
      <c r="AL16" s="997"/>
      <c r="AM16" s="997" t="s">
        <v>523</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554</v>
      </c>
      <c r="AF23" s="997"/>
      <c r="AG23" s="997"/>
      <c r="AH23" s="997"/>
      <c r="AI23" s="997" t="s">
        <v>549</v>
      </c>
      <c r="AJ23" s="997"/>
      <c r="AK23" s="997"/>
      <c r="AL23" s="997"/>
      <c r="AM23" s="997" t="s">
        <v>523</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552</v>
      </c>
      <c r="AF30" s="997"/>
      <c r="AG30" s="997"/>
      <c r="AH30" s="997"/>
      <c r="AI30" s="997" t="s">
        <v>549</v>
      </c>
      <c r="AJ30" s="997"/>
      <c r="AK30" s="997"/>
      <c r="AL30" s="997"/>
      <c r="AM30" s="997" t="s">
        <v>547</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554</v>
      </c>
      <c r="AF37" s="997"/>
      <c r="AG37" s="997"/>
      <c r="AH37" s="997"/>
      <c r="AI37" s="997" t="s">
        <v>551</v>
      </c>
      <c r="AJ37" s="997"/>
      <c r="AK37" s="997"/>
      <c r="AL37" s="997"/>
      <c r="AM37" s="997" t="s">
        <v>548</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552</v>
      </c>
      <c r="AF44" s="997"/>
      <c r="AG44" s="997"/>
      <c r="AH44" s="997"/>
      <c r="AI44" s="997" t="s">
        <v>549</v>
      </c>
      <c r="AJ44" s="997"/>
      <c r="AK44" s="997"/>
      <c r="AL44" s="997"/>
      <c r="AM44" s="997" t="s">
        <v>523</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552</v>
      </c>
      <c r="AF51" s="997"/>
      <c r="AG51" s="997"/>
      <c r="AH51" s="997"/>
      <c r="AI51" s="997" t="s">
        <v>549</v>
      </c>
      <c r="AJ51" s="997"/>
      <c r="AK51" s="997"/>
      <c r="AL51" s="997"/>
      <c r="AM51" s="997" t="s">
        <v>523</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552</v>
      </c>
      <c r="AF58" s="997"/>
      <c r="AG58" s="997"/>
      <c r="AH58" s="997"/>
      <c r="AI58" s="997" t="s">
        <v>549</v>
      </c>
      <c r="AJ58" s="997"/>
      <c r="AK58" s="997"/>
      <c r="AL58" s="997"/>
      <c r="AM58" s="997" t="s">
        <v>523</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552</v>
      </c>
      <c r="AF65" s="997"/>
      <c r="AG65" s="997"/>
      <c r="AH65" s="997"/>
      <c r="AI65" s="997" t="s">
        <v>549</v>
      </c>
      <c r="AJ65" s="997"/>
      <c r="AK65" s="997"/>
      <c r="AL65" s="997"/>
      <c r="AM65" s="997" t="s">
        <v>523</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487</v>
      </c>
      <c r="H2" s="441"/>
      <c r="I2" s="441"/>
      <c r="J2" s="441"/>
      <c r="K2" s="441"/>
      <c r="L2" s="441"/>
      <c r="M2" s="441"/>
      <c r="N2" s="441"/>
      <c r="O2" s="441"/>
      <c r="P2" s="441"/>
      <c r="Q2" s="441"/>
      <c r="R2" s="441"/>
      <c r="S2" s="441"/>
      <c r="T2" s="441"/>
      <c r="U2" s="441"/>
      <c r="V2" s="441"/>
      <c r="W2" s="441"/>
      <c r="X2" s="441"/>
      <c r="Y2" s="441"/>
      <c r="Z2" s="441"/>
      <c r="AA2" s="441"/>
      <c r="AB2" s="442"/>
      <c r="AC2" s="440" t="s">
        <v>489</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2019-05-17T02:06:03Z</cp:lastPrinted>
  <dcterms:created xsi:type="dcterms:W3CDTF">2012-03-13T00:50:25Z</dcterms:created>
  <dcterms:modified xsi:type="dcterms:W3CDTF">2020-11-18T03:04:25Z</dcterms:modified>
</cp:coreProperties>
</file>