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5職業教育推進係\03.予算・事業関係\00.政策評価・行政事業レビュー\2016-2020 レビューシート確認・修正\01レビューシート修正作業\H31\"/>
    </mc:Choice>
  </mc:AlternateContent>
  <bookViews>
    <workbookView xWindow="183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<sst xmlns="http://schemas.openxmlformats.org/spreadsheetml/2006/main" count="2918" uniqueCount="638">
  <si>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</si>
  <si>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</si>
  <si>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</si>
  <si>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</si>
  <si>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</si>
  <si>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</si>
  <si>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</si>
  <si>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</si>
  <si>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</si>
  <si>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</si>
  <si>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</si>
  <si>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</si>
  <si>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</si>
  <si>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</si>
  <si>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</si>
  <si>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</si>
  <si>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</si>
  <si>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</si>
  <si>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</si>
  <si>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</si>
  <si>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</si>
  <si>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</si>
  <si>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</si>
  <si>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</si>
  <si>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</si>
  <si>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</si>
  <si>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</si>
  <si>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</si>
  <si>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</si>
  <si>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</si>
  <si>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</si>
  <si>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</si>
  <si>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</si>
  <si>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</si>
  <si>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</si>
  <si>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</si>
  <si>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</si>
  <si>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</si>
  <si>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</si>
  <si>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</si>
  <si>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</si>
  <si>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</si>
  <si>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</si>
  <si>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</si>
  <si>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</si>
  <si>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</si>
  <si>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</si>
  <si>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</si>
  <si>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</si>
  <si>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</si>
  <si>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</si>
  <si>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</si>
  <si>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</si>
  <si>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</si>
  <si>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</si>
  <si>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</si>
  <si>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</si>
  <si>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</si>
  <si>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</si>
  <si>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</si>
  <si>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</si>
  <si>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</si>
  <si>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</si>
  <si>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</si>
  <si>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</si>
  <si>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</si>
  <si>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</si>
  <si>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</si>
  <si>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</si>
  <si>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</si>
  <si>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</si>
  <si>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</si>
  <si>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</si>
  <si>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</si>
  <si>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</si>
  <si>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</si>
  <si>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</si>
  <si>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</si>
  <si>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</si>
  <si>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</si>
  <si>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</si>
  <si>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</si>
  <si>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</si>
  <si>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</si>
  <si>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</si>
  <si>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</si>
  <si>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</si>
  <si>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</si>
  <si>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</si>
  <si>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</si>
  <si>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</si>
  <si>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</si>
  <si>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</si>
  <si>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</si>
  <si>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</si>
  <si>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</si>
  <si>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</si>
  <si>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</si>
  <si>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</si>
  <si>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</si>
  <si>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</si>
  <si>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</si>
  <si>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</si>
  <si>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</si>
  <si>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</si>
  <si>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</si>
  <si>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</si>
  <si>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</si>
  <si>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</si>
  <si>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</si>
  <si>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</si>
  <si>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</si>
  <si>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</si>
  <si>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</si>
  <si>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</si>
  <si>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</si>
  <si>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</si>
  <si>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</si>
  <si>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</si>
  <si>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</si>
  <si>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</si>
  <si>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</si>
  <si>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</si>
  <si>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</si>
  <si>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</si>
  <si>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</si>
  <si>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</si>
  <si>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</si>
  <si>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</si>
  <si>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</si>
  <si>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</si>
  <si>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</si>
  <si>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</si>
  <si>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</si>
  <si>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</si>
  <si>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</si>
  <si>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</si>
  <si>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</si>
  <si>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</si>
  <si>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</si>
  <si>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</si>
  <si>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</si>
  <si>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</si>
  <si>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</si>
  <si>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</si>
  <si>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</si>
  <si>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</si>
  <si>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</si>
  <si>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</si>
  <si>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</si>
  <si>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</si>
  <si>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</si>
  <si>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</si>
  <si>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</si>
  <si>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</si>
  <si>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</si>
  <si>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</si>
  <si>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</si>
  <si>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</si>
  <si>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</si>
  <si>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</si>
  <si>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</si>
  <si>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</si>
  <si>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</si>
  <si>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</si>
  <si>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</si>
  <si>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</si>
  <si>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</si>
  <si>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</si>
  <si>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</si>
  <si>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</si>
  <si>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</si>
  <si>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</si>
  <si>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</si>
  <si>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</si>
  <si>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</si>
  <si>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</si>
  <si>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</si>
  <si>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</si>
  <si>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</si>
  <si>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</si>
  <si>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</si>
  <si>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</si>
  <si>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</si>
  <si>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</si>
  <si>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</si>
  <si>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</si>
  <si>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</si>
  <si>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</si>
  <si>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</si>
  <si>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</si>
  <si>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</si>
  <si>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</si>
  <si>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</si>
  <si>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</si>
  <si>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</si>
  <si>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</si>
  <si>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</si>
  <si>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</si>
  <si>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</si>
  <si>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</si>
  <si>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</si>
  <si>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</si>
  <si>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</si>
  <si>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</si>
  <si>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</si>
  <si>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</si>
  <si>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</si>
  <si>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</si>
  <si>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</si>
  <si>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</si>
  <si>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</si>
  <si>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</si>
  <si>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</si>
  <si>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</si>
  <si>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</si>
  <si>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</si>
  <si>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</si>
  <si>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</si>
  <si>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</si>
  <si>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</si>
  <si>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</si>
  <si>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</si>
  <si>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</si>
  <si>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</si>
  <si>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</si>
  <si>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</si>
  <si>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</si>
  <si>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</si>
  <si>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</si>
  <si>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</si>
  <si>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</si>
  <si>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</si>
  <si>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</si>
  <si>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</si>
  <si>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</si>
  <si>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</si>
  <si>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</si>
  <si>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</si>
  <si>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</si>
  <si>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</si>
  <si>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</si>
  <si>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</si>
  <si>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</si>
  <si>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</si>
  <si>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</si>
  <si>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</si>
  <si>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</si>
  <si>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</si>
  <si>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</si>
  <si>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</si>
  <si>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</si>
  <si>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</si>
  <si>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</si>
  <si>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</si>
  <si>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</si>
  <si>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</si>
  <si>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</si>
  <si>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</si>
  <si>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</si>
  <si>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</si>
  <si>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</si>
  <si>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</si>
  <si>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</si>
  <si>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</si>
  <si>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</si>
  <si>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</si>
  <si>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</si>
  <si>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</si>
  <si>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</si>
  <si>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</si>
  <si>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</si>
  <si>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</si>
  <si>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</si>
  <si>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</si>
  <si>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</si>
  <si>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</si>
  <si>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</si>
  <si>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</si>
  <si>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</si>
  <si>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</si>
  <si>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</si>
  <si>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</si>
  <si>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</si>
  <si>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</si>
  <si>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</si>
  <si>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</si>
  <si>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</si>
  <si>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</si>
  <si>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</si>
  <si>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</si>
  <si>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</si>
  <si>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</si>
  <si>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</si>
  <si>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</si>
  <si>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</si>
  <si>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</si>
  <si>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</si>
  <si>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</si>
  <si>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</si>
  <si>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</si>
  <si>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</si>
  <si>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</si>
  <si>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</si>
  <si>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</si>
  <si>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</si>
  <si>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</si>
  <si>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</si>
  <si>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</si>
  <si>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</si>
  <si>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</si>
  <si>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</si>
  <si>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</si>
  <si>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</si>
  <si>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</si>
  <si>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</si>
  <si>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</si>
  <si>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</si>
  <si>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</si>
  <si>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</si>
  <si>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</si>
  <si>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</si>
  <si>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</si>
  <si>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</si>
  <si>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</si>
  <si>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</si>
  <si>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</si>
  <si>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</si>
  <si>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</si>
  <si>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</si>
  <si>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</si>
  <si>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</si>
  <si>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</si>
  <si>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</si>
  <si>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</si>
  <si>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</si>
  <si>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</si>
  <si>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</si>
  <si>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</si>
  <si>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</si>
  <si>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</si>
  <si>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</si>
  <si>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</si>
  <si>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</si>
  <si>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</si>
  <si>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</si>
  <si>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</si>
  <si>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</si>
  <si>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</si>
  <si>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</si>
  <si>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</si>
  <si>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</si>
  <si>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</si>
  <si>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</si>
  <si>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</si>
  <si>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</si>
  <si>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</si>
  <si>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</si>
  <si>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</si>
  <si>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</si>
  <si>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</si>
  <si>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</si>
  <si>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</si>
  <si>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</si>
  <si>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</si>
  <si>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</si>
  <si>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</si>
  <si>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</si>
  <si>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</si>
  <si>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</si>
  <si>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</si>
  <si>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</si>
  <si>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</si>
  <si>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</si>
  <si>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</si>
  <si>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</si>
  <si>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</si>
  <si>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</si>
  <si>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</si>
  <si>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</si>
  <si>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</si>
  <si>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</si>
  <si>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</si>
  <si>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</si>
  <si>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</si>
  <si>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</si>
  <si>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</si>
  <si>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</si>
  <si>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</si>
  <si>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</si>
  <si>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</si>
  <si>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</si>
  <si>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</si>
  <si>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</si>
  <si>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</si>
  <si>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</si>
  <si>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</si>
  <si>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</si>
  <si>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</si>
  <si>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</si>
  <si>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</si>
  <si>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</si>
  <si>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</si>
  <si>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</si>
  <si>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</si>
  <si>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</si>
  <si>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</si>
  <si>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</si>
  <si>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</si>
  <si>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</si>
  <si>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</si>
  <si>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</si>
  <si>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</si>
  <si>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</si>
  <si>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</si>
  <si>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</si>
  <si>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</si>
  <si>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</si>
  <si>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</si>
  <si>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</si>
  <si>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</si>
  <si>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</si>
  <si>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</si>
  <si>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</si>
  <si>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</si>
  <si>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</si>
  <si>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</si>
  <si>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</si>
  <si>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</si>
  <si>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</si>
  <si>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</si>
  <si>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</si>
  <si>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</si>
  <si>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</si>
  <si>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</si>
  <si>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</si>
  <si>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</si>
  <si>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</si>
  <si>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</si>
  <si>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</si>
  <si>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</si>
  <si>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</si>
  <si>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</si>
  <si>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</si>
  <si>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</si>
  <si>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</si>
  <si>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</si>
  <si>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</si>
  <si>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</si>
  <si>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</si>
  <si>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</si>
  <si>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</si>
  <si>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</si>
  <si>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</si>
  <si>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</si>
  <si>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</si>
  <si>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</si>
  <si>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</si>
  <si>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</si>
  <si>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</si>
  <si>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</si>
  <si>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</si>
  <si>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</si>
  <si>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</si>
  <si>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</si>
  <si>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</si>
  <si>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</si>
  <si>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</si>
  <si>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</si>
  <si>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</si>
  <si>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</si>
  <si>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</si>
  <si>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</si>
  <si>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</si>
  <si>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</si>
  <si>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</si>
  <si>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</si>
  <si>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</si>
  <si>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</si>
  <si>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</si>
  <si>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</si>
  <si>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</si>
  <si>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</si>
  <si>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</si>
  <si>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</si>
  <si>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</si>
  <si>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</si>
  <si>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</si>
  <si>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</si>
  <si>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</si>
  <si>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</si>
  <si>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</si>
  <si>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</si>
  <si>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</si>
  <si>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</si>
  <si>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</si>
  <si>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</si>
  <si>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</si>
  <si>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</si>
  <si>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</si>
  <si>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</si>
  <si>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</si>
  <si>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</si>
  <si>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</si>
  <si>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</si>
  <si>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</si>
  <si>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</si>
  <si>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</si>
  <si>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</si>
  <si>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</si>
  <si>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</si>
  <si>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</si>
  <si>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</si>
  <si>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</si>
  <si>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</si>
  <si>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</si>
  <si>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</si>
  <si>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</si>
  <si>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</si>
  <si>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</si>
  <si>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</si>
  <si>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</si>
  <si>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</si>
  <si>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</si>
  <si>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</si>
  <si>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</si>
  <si>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</si>
  <si>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</si>
  <si>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</si>
  <si>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</si>
  <si>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</si>
  <si>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</si>
  <si>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</si>
  <si>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</si>
  <si>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</si>
  <si>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</si>
  <si>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</si>
  <si>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</si>
  <si>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</si>
  <si>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</si>
  <si>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</si>
  <si>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</si>
  <si>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</si>
  <si>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</si>
  <si>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</si>
  <si>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</si>
  <si>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</si>
  <si>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</si>
  <si>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</si>
  <si>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</si>
  <si>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</si>
  <si>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</si>
  <si>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</si>
  <si>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</si>
  <si>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</si>
  <si>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</si>
  <si>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</si>
  <si>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</si>
  <si>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</si>
  <si>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</si>
  <si>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</si>
  <si>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</si>
  <si>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</si>
  <si>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</si>
  <si>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</si>
  <si>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</si>
  <si>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</si>
  <si>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</si>
  <si>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</si>
  <si>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</si>
  <si>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</si>
  <si>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</si>
  <si>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</si>
  <si>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</si>
  <si>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平成３１年度</t>
  </si>
  <si>
    <t>終了予定なし</t>
  </si>
  <si>
    <t>教育政策推進事業委託費</t>
  </si>
  <si>
    <t>諸謝金</t>
  </si>
  <si>
    <t>委員等旅費</t>
  </si>
  <si>
    <t>庁費</t>
  </si>
  <si>
    <t>平成31年度までに学習相談事業を利用した高校中退者等のうち8割の者が高等学校卒業程度認定試験又は高等学校（再入学・編入学試験）を受験する</t>
  </si>
  <si>
    <t>学習相談事業を利用した高校中退者等のうち高等学校卒業程度認定試験又は高等学校を受験した者の割合</t>
  </si>
  <si>
    <t>文部科学省調べ</t>
  </si>
  <si>
    <t>平成31年度までに学習支援事業を利用した高校中退者等のうち3割の者が高等学校卒業程度試験に合格する</t>
  </si>
  <si>
    <t>学習支援事業を利用した高校中退者等のうち高等学校卒業程度認定試験に合格した者の割合</t>
  </si>
  <si>
    <t>自治体数</t>
  </si>
  <si>
    <t>委託費支出額／委託件数　　　　　　　　　　　　　　</t>
    <phoneticPr fontId="5"/>
  </si>
  <si>
    <t>千円</t>
  </si>
  <si>
    <t>千円/件</t>
    <phoneticPr fontId="5"/>
  </si>
  <si>
    <t>／　</t>
    <phoneticPr fontId="5"/>
  </si>
  <si>
    <t>　　/</t>
    <phoneticPr fontId="5"/>
  </si>
  <si>
    <t>／　　　　　　　　　　　　　　</t>
    <phoneticPr fontId="5"/>
  </si>
  <si>
    <t>都道府県及び政令指定都市において、高校中退者等への学習相談・学習支援事業を実施している割合</t>
  </si>
  <si>
    <t>%</t>
  </si>
  <si>
    <t>本事業は、高校中退者等を対象に高等学校卒業程度の学力を身に付けさせるため、関係機関と連携した学習相談及び学習支援の取組を構築・普及することにより、高校中退者等が置かれている不利な立場の解消に努めることを通して、生涯を通じた学習機会の拡大を図る。</t>
  </si>
  <si>
    <t>-</t>
    <phoneticPr fontId="5"/>
  </si>
  <si>
    <t>-</t>
    <phoneticPr fontId="5"/>
  </si>
  <si>
    <t>-</t>
    <phoneticPr fontId="5"/>
  </si>
  <si>
    <t>「第3期教育振興基本計画」（平成30年6月15日閣議決定）に記載されているとおり、高等学校卒業程度の学力を身に付けることを志す高校中退者等に対する学習相談・学習支援の促進が求められている。</t>
  </si>
  <si>
    <t>高校中退者等への支援については、「ノウハウがない」ことを理由に着手できていない地方公共団体が多い実態があることから、国において、実践研究を通じたモデルの構築・普及を行う必要がある。</t>
  </si>
  <si>
    <t>国において、モデルの構築・普及を行うことにより、各地域における取組の促進が期待できる。また、高校中退者等への支援については、「第3期教育振興基本計画」（平成30年6月15日閣議決定）や「働き方改革実行計画」（平成29年3月28日働き方改革実現会議決定）等に記載されており、政策体系の中で優先度は高い。</t>
  </si>
  <si>
    <t>新31</t>
  </si>
  <si>
    <t>○</t>
  </si>
  <si>
    <t>1　新しい時代に向けた教育政策の推進</t>
    <phoneticPr fontId="5"/>
  </si>
  <si>
    <t>1-4 生涯を通じた学習機会の拡大</t>
    <phoneticPr fontId="5"/>
  </si>
  <si>
    <t>学びを通じたステップアップ支援促進事業</t>
    <phoneticPr fontId="5"/>
  </si>
  <si>
    <t>総合教育政策局</t>
    <phoneticPr fontId="5"/>
  </si>
  <si>
    <t>生涯学習推進課</t>
    <phoneticPr fontId="5"/>
  </si>
  <si>
    <t>-</t>
    <phoneticPr fontId="5"/>
  </si>
  <si>
    <t>-</t>
    <phoneticPr fontId="5"/>
  </si>
  <si>
    <t>生涯学習推進課長
根本　幸枝</t>
    <rPh sb="6" eb="7">
      <t>カ</t>
    </rPh>
    <rPh sb="7" eb="8">
      <t>チョウ</t>
    </rPh>
    <rPh sb="9" eb="11">
      <t>ネモト</t>
    </rPh>
    <rPh sb="12" eb="14">
      <t>ユキエ</t>
    </rPh>
    <phoneticPr fontId="5"/>
  </si>
  <si>
    <t>-</t>
    <phoneticPr fontId="5"/>
  </si>
  <si>
    <t>-</t>
    <phoneticPr fontId="5"/>
  </si>
  <si>
    <t>-</t>
    <phoneticPr fontId="5"/>
  </si>
  <si>
    <t>-</t>
    <phoneticPr fontId="5"/>
  </si>
  <si>
    <t>-</t>
    <phoneticPr fontId="5"/>
  </si>
  <si>
    <t>B.</t>
    <phoneticPr fontId="5"/>
  </si>
  <si>
    <t>適正な契約手続きを行うとともに、事業経費の効率的な執行を図り、且つ効果的な事業成果が得られるように努める。</t>
    <phoneticPr fontId="5"/>
  </si>
  <si>
    <t>高校中退者等は、就職やキャリアアップにおいて不利な立場にあり、高卒資格が必要であると認識している者が多い一方で、高校中退者等を対象とした学び直しのための支援体制が十分ではない。
そのため、国において、高校中退者等を対象に、高等学校卒業程度の学力を身に付けさせるための学習相談及び学習支援のモデルとなる地方公共団体等の取組について、実践研究を行うとともに、その研究成果の全国展開を図る。</t>
    <phoneticPr fontId="5"/>
  </si>
  <si>
    <t>本事業は、高校中退者等を対象に、高等学校卒業程度の学力を身に付けさせるための学習相談及び学習支援のモデルとなる地方公共団体等の取組について、実践研究を行うとともに、その研究成果の全国展開を図るものである。事業を実施するに当たっては委託先へのヒアリングや有識者からの評価の実施等により、事業経費の効率的な執行に努めつつ、事業の効果が最大限得られるように取り組んでいく必要がある。</t>
    <rPh sb="115" eb="117">
      <t>イタク</t>
    </rPh>
    <rPh sb="117" eb="118">
      <t>サキ</t>
    </rPh>
    <rPh sb="126" eb="129">
      <t>ユウシキシャ</t>
    </rPh>
    <rPh sb="132" eb="134">
      <t>ヒョウカ</t>
    </rPh>
    <rPh sb="135" eb="137">
      <t>ジッシ</t>
    </rPh>
    <rPh sb="137" eb="138">
      <t>トウ</t>
    </rPh>
    <phoneticPr fontId="5"/>
  </si>
  <si>
    <t>人件費</t>
    <rPh sb="0" eb="3">
      <t>ジンケンヒ</t>
    </rPh>
    <phoneticPr fontId="5"/>
  </si>
  <si>
    <t>その他</t>
    <rPh sb="2" eb="3">
      <t>タ</t>
    </rPh>
    <phoneticPr fontId="5"/>
  </si>
  <si>
    <t>旅費、借料等</t>
    <rPh sb="0" eb="2">
      <t>リョヒ</t>
    </rPh>
    <rPh sb="3" eb="5">
      <t>シャクリョウ</t>
    </rPh>
    <rPh sb="5" eb="6">
      <t>トウ</t>
    </rPh>
    <phoneticPr fontId="5"/>
  </si>
  <si>
    <t>学習相談員謝金、学習支援員謝金等</t>
    <rPh sb="0" eb="2">
      <t>ガクシュウ</t>
    </rPh>
    <rPh sb="2" eb="5">
      <t>ソウダンイン</t>
    </rPh>
    <rPh sb="5" eb="7">
      <t>シャキン</t>
    </rPh>
    <rPh sb="8" eb="10">
      <t>ガクシュウ</t>
    </rPh>
    <rPh sb="10" eb="12">
      <t>シエン</t>
    </rPh>
    <rPh sb="12" eb="13">
      <t>イン</t>
    </rPh>
    <rPh sb="13" eb="15">
      <t>シャキン</t>
    </rPh>
    <rPh sb="15" eb="16">
      <t>トウ</t>
    </rPh>
    <phoneticPr fontId="5"/>
  </si>
  <si>
    <t>学習相談・学習支援事業を実施した自治体数（委託件数）</t>
    <phoneticPr fontId="5"/>
  </si>
  <si>
    <t>第3期教育振興基本計画（平成30年6月15日閣議決定）
教育再生実行会議第十次提言（平成29年6月1日会議決定）
一億総活躍社会の構築に向けた提言（平成29年5月10日）
働き方改革実行計画（会議決定）</t>
    <rPh sb="0" eb="1">
      <t>ダイ</t>
    </rPh>
    <rPh sb="2" eb="3">
      <t>キ</t>
    </rPh>
    <phoneticPr fontId="5"/>
  </si>
  <si>
    <t>-</t>
    <phoneticPr fontId="5"/>
  </si>
  <si>
    <t>委託要項等において、委託費の使途を明確化するとともに、受託団体が執行時に必要な証拠書類を定めることにより、事業経費が合理的なものになるよう努める予定。</t>
  </si>
  <si>
    <t>費目・使途は審査委員会の謝金、委託経費等、真に必要な経費に限定されている。</t>
  </si>
  <si>
    <t>事業経費の効率的な執行となるよう、委託要項等において、委託費の使途を明確化するなどにより、単位当たりのコスト削減に努める予定。</t>
    <phoneticPr fontId="5"/>
  </si>
  <si>
    <t>就職やキャリアアップにおいて不利な立場にある高校中退者等を対象に、学び直し支援体制構築のための実践研究及び全国展開を行うことで、高校中退者等の高等教育機関への進学や社会的自立に向けた切れ目ない支援体制を構築する。</t>
    <rPh sb="33" eb="34">
      <t>マナ</t>
    </rPh>
    <rPh sb="58" eb="59">
      <t>オコナ</t>
    </rPh>
    <rPh sb="64" eb="66">
      <t>コウコウ</t>
    </rPh>
    <rPh sb="66" eb="69">
      <t>チュウタイシャ</t>
    </rPh>
    <rPh sb="69" eb="70">
      <t>トウ</t>
    </rPh>
    <rPh sb="71" eb="73">
      <t>コウトウ</t>
    </rPh>
    <rPh sb="73" eb="75">
      <t>キョウイク</t>
    </rPh>
    <rPh sb="75" eb="77">
      <t>キカン</t>
    </rPh>
    <rPh sb="79" eb="81">
      <t>シンガク</t>
    </rPh>
    <rPh sb="82" eb="85">
      <t>シャカイテキ</t>
    </rPh>
    <rPh sb="85" eb="87">
      <t>ジリツ</t>
    </rPh>
    <rPh sb="88" eb="89">
      <t>ム</t>
    </rPh>
    <rPh sb="91" eb="92">
      <t>キ</t>
    </rPh>
    <rPh sb="93" eb="94">
      <t>メ</t>
    </rPh>
    <rPh sb="96" eb="98">
      <t>シエン</t>
    </rPh>
    <rPh sb="98" eb="100">
      <t>タイセイ</t>
    </rPh>
    <rPh sb="101" eb="103">
      <t>コウチク</t>
    </rPh>
    <phoneticPr fontId="5"/>
  </si>
  <si>
    <t>-</t>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</si>
  <si>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</si>
  <si>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</si>
  <si>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t>
    <phoneticPr fontId="5"/>
  </si>
  <si>
    <t>‐</t>
  </si>
  <si>
    <t>A.地方公共団体等</t>
    <rPh sb="2" eb="4">
      <t>チホウ</t>
    </rPh>
    <rPh sb="4" eb="6">
      <t>コウキョウ</t>
    </rPh>
    <rPh sb="6" eb="8">
      <t>ダンタイ</t>
    </rPh>
    <rPh sb="8" eb="9">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</si>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</sst>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95249</xdr:colOff>
      <xdr:row>741</xdr:row>
      <xdr:rowOff>108856</xdr:rowOff>
    </xdr:from>
    <xdr:to>
      <xdr:col>27</xdr:col>
      <xdr:colOff>132867</xdr:colOff>
      <xdr:row>743</xdr:row>
      <xdr:rowOff>1728</xdr:rowOff>
    </xdr:to>
    <xdr:sp macro="" textlink="">
      <xdr:nvSpPr>
        <xdr:cNvPr id="4" name="Text Box 10">
          <a:extLst>
            <a:ext uri="{FF2B5EF4-FFF2-40B4-BE49-F238E27FC236}">
              <a16:creationId xmlns:a16="http://schemas.microsoft.com/office/drawing/2014/main" id="{3B5F73D2-9459-41F8-98C5-7501A8AFF87D}"/>
            </a:ext>
          </a:extLst>
        </xdr:cNvPr>
        <xdr:cNvSpPr txBox="1">
          <a:spLocks noChangeArrowheads="1"/>
        </xdr:cNvSpPr>
      </xdr:nvSpPr>
      <xdr:spPr bwMode="auto">
        <a:xfrm>
          <a:off x="2544535" y="43624499"/>
          <a:ext cx="3099225" cy="6004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ＭＳ Ｐゴシック"/>
              <a:ea typeface="ＭＳ Ｐゴシック"/>
            </a:rPr>
            <a:t>文部科学省　</a:t>
          </a:r>
          <a:endParaRPr lang="en-US" altLang="ja-JP" sz="1100" b="1" i="0" u="none" strike="noStrike" baseline="0">
            <a:solidFill>
              <a:schemeClr val="tx1"/>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22.5</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12</xdr:col>
      <xdr:colOff>190500</xdr:colOff>
      <xdr:row>743</xdr:row>
      <xdr:rowOff>217714</xdr:rowOff>
    </xdr:from>
    <xdr:to>
      <xdr:col>43</xdr:col>
      <xdr:colOff>202292</xdr:colOff>
      <xdr:row>745</xdr:row>
      <xdr:rowOff>25815</xdr:rowOff>
    </xdr:to>
    <xdr:sp macro="" textlink="">
      <xdr:nvSpPr>
        <xdr:cNvPr id="6" name="テキスト ボックス 5">
          <a:extLst>
            <a:ext uri="{FF2B5EF4-FFF2-40B4-BE49-F238E27FC236}">
              <a16:creationId xmlns:a16="http://schemas.microsoft.com/office/drawing/2014/main" id="{73E51DA8-B527-4D4C-AF75-4E635B0E86DA}"/>
            </a:ext>
          </a:extLst>
        </xdr:cNvPr>
        <xdr:cNvSpPr txBox="1"/>
      </xdr:nvSpPr>
      <xdr:spPr>
        <a:xfrm>
          <a:off x="2639786" y="44440928"/>
          <a:ext cx="6339113" cy="515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81643</xdr:colOff>
      <xdr:row>745</xdr:row>
      <xdr:rowOff>163285</xdr:rowOff>
    </xdr:from>
    <xdr:to>
      <xdr:col>26</xdr:col>
      <xdr:colOff>81643</xdr:colOff>
      <xdr:row>746</xdr:row>
      <xdr:rowOff>289173</xdr:rowOff>
    </xdr:to>
    <xdr:sp macro="" textlink="">
      <xdr:nvSpPr>
        <xdr:cNvPr id="7" name="AutoShape 15">
          <a:extLst>
            <a:ext uri="{FF2B5EF4-FFF2-40B4-BE49-F238E27FC236}">
              <a16:creationId xmlns:a16="http://schemas.microsoft.com/office/drawing/2014/main" id="{8BFFC802-137B-4CE8-9AF9-1DB51593430F}"/>
            </a:ext>
          </a:extLst>
        </xdr:cNvPr>
        <xdr:cNvSpPr>
          <a:spLocks noChangeArrowheads="1"/>
        </xdr:cNvSpPr>
      </xdr:nvSpPr>
      <xdr:spPr bwMode="auto">
        <a:xfrm>
          <a:off x="3551464" y="45094071"/>
          <a:ext cx="1836965" cy="479673"/>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163286</xdr:colOff>
      <xdr:row>747</xdr:row>
      <xdr:rowOff>163288</xdr:rowOff>
    </xdr:from>
    <xdr:to>
      <xdr:col>39</xdr:col>
      <xdr:colOff>95250</xdr:colOff>
      <xdr:row>749</xdr:row>
      <xdr:rowOff>312964</xdr:rowOff>
    </xdr:to>
    <xdr:sp macro="" textlink="">
      <xdr:nvSpPr>
        <xdr:cNvPr id="8" name="Text Box 11">
          <a:extLst>
            <a:ext uri="{FF2B5EF4-FFF2-40B4-BE49-F238E27FC236}">
              <a16:creationId xmlns:a16="http://schemas.microsoft.com/office/drawing/2014/main" id="{A043DB91-5C39-48D1-9319-8D117F01AB13}"/>
            </a:ext>
          </a:extLst>
        </xdr:cNvPr>
        <xdr:cNvSpPr txBox="1">
          <a:spLocks noChangeArrowheads="1"/>
        </xdr:cNvSpPr>
      </xdr:nvSpPr>
      <xdr:spPr bwMode="auto">
        <a:xfrm>
          <a:off x="3224893" y="45801645"/>
          <a:ext cx="4830536" cy="8572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algn="ct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A</a:t>
          </a:r>
          <a:r>
            <a:rPr lang="ja-JP" altLang="en-US" sz="1100" b="0" i="0" u="none" strike="noStrike" baseline="0">
              <a:solidFill>
                <a:sysClr val="windowText" lastClr="000000"/>
              </a:solidFill>
              <a:latin typeface="+mj-ea"/>
              <a:ea typeface="+mj-ea"/>
            </a:rPr>
            <a:t>）学びを通じたステップアップ支援促進</a:t>
          </a:r>
          <a:r>
            <a:rPr lang="ja-JP" altLang="ja-JP" sz="1100" b="0" i="0" baseline="0">
              <a:effectLst/>
              <a:latin typeface="+mj-ea"/>
              <a:ea typeface="+mj-ea"/>
              <a:cs typeface="+mn-cs"/>
            </a:rPr>
            <a:t>事業</a:t>
          </a:r>
          <a:endParaRPr lang="en-US" altLang="ja-JP">
            <a:effectLst/>
            <a:latin typeface="+mj-ea"/>
            <a:ea typeface="+mj-ea"/>
          </a:endParaRPr>
        </a:p>
        <a:p>
          <a:pPr algn="ctr" rtl="0"/>
          <a:r>
            <a:rPr lang="ja-JP" altLang="ja-JP" sz="1100" b="0" i="0" baseline="0">
              <a:effectLst/>
              <a:latin typeface="+mj-ea"/>
              <a:ea typeface="+mj-ea"/>
              <a:cs typeface="+mn-cs"/>
            </a:rPr>
            <a:t>地方公共団体</a:t>
          </a:r>
          <a:r>
            <a:rPr lang="ja-JP" altLang="en-US" sz="1100" b="0" i="0" baseline="0">
              <a:effectLst/>
              <a:latin typeface="+mj-ea"/>
              <a:ea typeface="+mj-ea"/>
              <a:cs typeface="+mn-cs"/>
            </a:rPr>
            <a:t>、特定非営利活動法人</a:t>
          </a:r>
          <a:endParaRPr lang="en-US" altLang="ja-JP" sz="1100" b="0" i="0" baseline="0">
            <a:effectLst/>
            <a:latin typeface="+mj-ea"/>
            <a:ea typeface="+mj-ea"/>
            <a:cs typeface="+mn-cs"/>
          </a:endParaRPr>
        </a:p>
        <a:p>
          <a:pPr algn="ctr" rtl="0"/>
          <a:r>
            <a:rPr lang="en-US" altLang="ja-JP" sz="1100" b="0" i="0" baseline="0">
              <a:effectLst/>
              <a:latin typeface="+mj-ea"/>
              <a:ea typeface="+mj-ea"/>
              <a:cs typeface="+mn-cs"/>
            </a:rPr>
            <a:t>21.8</a:t>
          </a:r>
          <a:r>
            <a:rPr lang="ja-JP" altLang="ja-JP" sz="1100" b="0" i="0" baseline="0">
              <a:effectLst/>
              <a:latin typeface="+mj-ea"/>
              <a:ea typeface="+mj-ea"/>
              <a:cs typeface="+mn-cs"/>
            </a:rPr>
            <a:t>百万円</a:t>
          </a:r>
          <a:r>
            <a:rPr lang="ja-JP" altLang="en-US" sz="1100" b="0" i="0" baseline="0">
              <a:effectLst/>
              <a:latin typeface="+mj-ea"/>
              <a:ea typeface="+mj-ea"/>
              <a:cs typeface="+mn-cs"/>
            </a:rPr>
            <a:t>　</a:t>
          </a:r>
          <a:r>
            <a:rPr lang="en-US" altLang="ja-JP" sz="1100" b="0" i="0" baseline="0">
              <a:effectLst/>
              <a:latin typeface="+mj-ea"/>
              <a:ea typeface="+mj-ea"/>
              <a:cs typeface="+mn-cs"/>
            </a:rPr>
            <a:t>【6</a:t>
          </a:r>
          <a:r>
            <a:rPr lang="ja-JP" altLang="ja-JP" sz="1100" b="0" i="0" baseline="0">
              <a:effectLst/>
              <a:latin typeface="+mj-ea"/>
              <a:ea typeface="+mj-ea"/>
              <a:cs typeface="+mn-cs"/>
            </a:rPr>
            <a:t>団体</a:t>
          </a:r>
          <a:r>
            <a:rPr lang="en-US" altLang="ja-JP" sz="1100" b="0" i="0" baseline="0">
              <a:effectLst/>
              <a:latin typeface="+mj-ea"/>
              <a:ea typeface="+mj-ea"/>
              <a:cs typeface="+mn-cs"/>
            </a:rPr>
            <a:t>】</a:t>
          </a:r>
          <a:r>
            <a:rPr lang="ja-JP" altLang="en-US" sz="1100" b="0" i="0" baseline="0">
              <a:effectLst/>
              <a:latin typeface="+mj-ea"/>
              <a:ea typeface="+mj-ea"/>
              <a:cs typeface="+mn-cs"/>
            </a:rPr>
            <a:t>（予定）</a:t>
          </a:r>
          <a:endParaRPr lang="en-US" altLang="ja-JP" sz="1100" b="0" i="0" baseline="0">
            <a:effectLst/>
            <a:latin typeface="+mj-ea"/>
            <a:ea typeface="+mj-ea"/>
            <a:cs typeface="+mn-cs"/>
          </a:endParaRPr>
        </a:p>
      </xdr:txBody>
    </xdr:sp>
    <xdr:clientData/>
  </xdr:twoCellAnchor>
  <xdr:twoCellAnchor>
    <xdr:from>
      <xdr:col>16</xdr:col>
      <xdr:colOff>81644</xdr:colOff>
      <xdr:row>750</xdr:row>
      <xdr:rowOff>190500</xdr:rowOff>
    </xdr:from>
    <xdr:to>
      <xdr:col>39</xdr:col>
      <xdr:colOff>40821</xdr:colOff>
      <xdr:row>753</xdr:row>
      <xdr:rowOff>136072</xdr:rowOff>
    </xdr:to>
    <xdr:sp macro="" textlink="">
      <xdr:nvSpPr>
        <xdr:cNvPr id="9" name="AutoShape 8">
          <a:extLst>
            <a:ext uri="{FF2B5EF4-FFF2-40B4-BE49-F238E27FC236}">
              <a16:creationId xmlns:a16="http://schemas.microsoft.com/office/drawing/2014/main" id="{D296E30F-D9A0-4BDC-90E4-B71E57105B14}"/>
            </a:ext>
          </a:extLst>
        </xdr:cNvPr>
        <xdr:cNvSpPr>
          <a:spLocks noChangeArrowheads="1"/>
        </xdr:cNvSpPr>
      </xdr:nvSpPr>
      <xdr:spPr bwMode="auto">
        <a:xfrm>
          <a:off x="3347358" y="46890214"/>
          <a:ext cx="4653642" cy="10069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高校中退者等の進学・就労に資するよう、高校中退者等を対象に、高等学校卒業程度の学力の習得を目指し、地域の学習施設等を活用した学習相談（進学・就労に対する保護者の理解促進の観点から、保護者を含めた相談も可能。）及び学習支援を実施</a:t>
          </a:r>
        </a:p>
      </xdr:txBody>
    </xdr:sp>
    <xdr:clientData/>
  </xdr:twoCellAnchor>
  <xdr:twoCellAnchor>
    <xdr:from>
      <xdr:col>29</xdr:col>
      <xdr:colOff>95251</xdr:colOff>
      <xdr:row>741</xdr:row>
      <xdr:rowOff>27214</xdr:rowOff>
    </xdr:from>
    <xdr:to>
      <xdr:col>44</xdr:col>
      <xdr:colOff>132444</xdr:colOff>
      <xdr:row>743</xdr:row>
      <xdr:rowOff>95250</xdr:rowOff>
    </xdr:to>
    <xdr:sp macro="" textlink="">
      <xdr:nvSpPr>
        <xdr:cNvPr id="10" name="大かっこ 9">
          <a:extLst>
            <a:ext uri="{FF2B5EF4-FFF2-40B4-BE49-F238E27FC236}">
              <a16:creationId xmlns:a16="http://schemas.microsoft.com/office/drawing/2014/main" id="{5458AAC0-39E5-46FA-900C-DDDB5D60A519}"/>
            </a:ext>
          </a:extLst>
        </xdr:cNvPr>
        <xdr:cNvSpPr/>
      </xdr:nvSpPr>
      <xdr:spPr>
        <a:xfrm>
          <a:off x="6014358" y="43542857"/>
          <a:ext cx="3098800" cy="775607"/>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149679</xdr:colOff>
      <xdr:row>740</xdr:row>
      <xdr:rowOff>272143</xdr:rowOff>
    </xdr:from>
    <xdr:to>
      <xdr:col>45</xdr:col>
      <xdr:colOff>149679</xdr:colOff>
      <xdr:row>743</xdr:row>
      <xdr:rowOff>149679</xdr:rowOff>
    </xdr:to>
    <xdr:sp macro="" textlink="">
      <xdr:nvSpPr>
        <xdr:cNvPr id="11" name="テキスト ボックス 10">
          <a:extLst>
            <a:ext uri="{FF2B5EF4-FFF2-40B4-BE49-F238E27FC236}">
              <a16:creationId xmlns:a16="http://schemas.microsoft.com/office/drawing/2014/main" id="{00ABF262-37C4-4B2A-B563-B8726B857D84}"/>
            </a:ext>
          </a:extLst>
        </xdr:cNvPr>
        <xdr:cNvSpPr txBox="1"/>
      </xdr:nvSpPr>
      <xdr:spPr>
        <a:xfrm>
          <a:off x="6068786" y="43434000"/>
          <a:ext cx="3265714" cy="93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t>※</a:t>
          </a:r>
          <a:r>
            <a:rPr kumimoji="1" lang="ja-JP" altLang="en-US" sz="1050"/>
            <a:t>本省執行分</a:t>
          </a:r>
          <a:endParaRPr kumimoji="1" lang="en-US" altLang="ja-JP" sz="1050"/>
        </a:p>
        <a:p>
          <a:r>
            <a:rPr kumimoji="1" lang="ja-JP" altLang="en-US" sz="1050"/>
            <a:t>①諸謝金</a:t>
          </a:r>
          <a:r>
            <a:rPr kumimoji="1" lang="en-US" altLang="ja-JP" sz="1050"/>
            <a:t>		0.4</a:t>
          </a:r>
          <a:r>
            <a:rPr kumimoji="1" lang="ja-JP" altLang="en-US" sz="1050"/>
            <a:t>百万円</a:t>
          </a:r>
          <a:endParaRPr kumimoji="1" lang="en-US" altLang="ja-JP" sz="1050"/>
        </a:p>
        <a:p>
          <a:r>
            <a:rPr kumimoji="1" lang="ja-JP" altLang="en-US" sz="1050"/>
            <a:t>②委員等旅費</a:t>
          </a:r>
          <a:r>
            <a:rPr kumimoji="1" lang="en-US" altLang="ja-JP" sz="1050"/>
            <a:t>		0.2</a:t>
          </a:r>
          <a:r>
            <a:rPr kumimoji="1" lang="ja-JP" altLang="en-US" sz="1050"/>
            <a:t>百万円</a:t>
          </a:r>
          <a:endParaRPr kumimoji="1" lang="en-US" altLang="ja-JP" sz="1050"/>
        </a:p>
        <a:p>
          <a:r>
            <a:rPr kumimoji="1" lang="ja-JP" altLang="en-US" sz="1050"/>
            <a:t>③庁費</a:t>
          </a:r>
          <a:r>
            <a:rPr kumimoji="1" lang="en-US" altLang="ja-JP" sz="1050"/>
            <a:t>	</a:t>
          </a:r>
          <a:r>
            <a:rPr kumimoji="1" lang="en-US" altLang="ja-JP" sz="1050" baseline="0"/>
            <a:t>                              0.1</a:t>
          </a:r>
          <a:r>
            <a:rPr kumimoji="1" lang="ja-JP" altLang="en-US" sz="1050"/>
            <a:t>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 zoomScale="70" zoomScaleNormal="75" zoomScaleSheetLayoutView="70" zoomScalePageLayoutView="85" workbookViewId="0">
      <selection activeCell="BH188" sqref="BH1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601</v>
      </c>
      <c r="AP2" s="219"/>
      <c r="AQ2" s="219"/>
      <c r="AR2" s="79" t="str">
        <f>IF(OR(AO2="　", AO2=""), "", "-")</f>
        <v>-</v>
      </c>
      <c r="AS2" s="220">
        <v>4</v>
      </c>
      <c r="AT2" s="220"/>
      <c r="AU2" s="220"/>
      <c r="AV2" s="52" t="str">
        <f>IF(AW2="", "", "-")</f>
        <v/>
      </c>
      <c r="AW2" s="400"/>
      <c r="AX2" s="400"/>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607</v>
      </c>
      <c r="AF5" s="717"/>
      <c r="AG5" s="717"/>
      <c r="AH5" s="717"/>
      <c r="AI5" s="717"/>
      <c r="AJ5" s="717"/>
      <c r="AK5" s="717"/>
      <c r="AL5" s="717"/>
      <c r="AM5" s="717"/>
      <c r="AN5" s="717"/>
      <c r="AO5" s="717"/>
      <c r="AP5" s="718"/>
      <c r="AQ5" s="719" t="s">
        <v>610</v>
      </c>
      <c r="AR5" s="720"/>
      <c r="AS5" s="720"/>
      <c r="AT5" s="720"/>
      <c r="AU5" s="720"/>
      <c r="AV5" s="720"/>
      <c r="AW5" s="720"/>
      <c r="AX5" s="721"/>
    </row>
    <row r="6" spans="1:50" ht="39" customHeight="1" x14ac:dyDescent="0.15">
      <c r="A6" s="724" t="s">
        <v>4</v>
      </c>
      <c r="B6" s="725"/>
      <c r="C6" s="725"/>
      <c r="D6" s="725"/>
      <c r="E6" s="725"/>
      <c r="F6" s="725"/>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8.25" customHeight="1" x14ac:dyDescent="0.15">
      <c r="A7" s="828" t="s">
        <v>22</v>
      </c>
      <c r="B7" s="829"/>
      <c r="C7" s="829"/>
      <c r="D7" s="829"/>
      <c r="E7" s="829"/>
      <c r="F7" s="830"/>
      <c r="G7" s="831" t="s">
        <v>568</v>
      </c>
      <c r="H7" s="832"/>
      <c r="I7" s="832"/>
      <c r="J7" s="832"/>
      <c r="K7" s="832"/>
      <c r="L7" s="832"/>
      <c r="M7" s="832"/>
      <c r="N7" s="832"/>
      <c r="O7" s="832"/>
      <c r="P7" s="832"/>
      <c r="Q7" s="832"/>
      <c r="R7" s="832"/>
      <c r="S7" s="832"/>
      <c r="T7" s="832"/>
      <c r="U7" s="832"/>
      <c r="V7" s="832"/>
      <c r="W7" s="832"/>
      <c r="X7" s="833"/>
      <c r="Y7" s="398" t="s">
        <v>511</v>
      </c>
      <c r="Z7" s="296"/>
      <c r="AA7" s="296"/>
      <c r="AB7" s="296"/>
      <c r="AC7" s="296"/>
      <c r="AD7" s="399"/>
      <c r="AE7" s="386" t="s">
        <v>625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568</v>
      </c>
      <c r="Q13" s="109"/>
      <c r="R13" s="109"/>
      <c r="S13" s="109"/>
      <c r="T13" s="109"/>
      <c r="U13" s="109"/>
      <c r="V13" s="110"/>
      <c r="W13" s="108" t="s">
        <v>568</v>
      </c>
      <c r="X13" s="109"/>
      <c r="Y13" s="109"/>
      <c r="Z13" s="109"/>
      <c r="AA13" s="109"/>
      <c r="AB13" s="109"/>
      <c r="AC13" s="110"/>
      <c r="AD13" s="108" t="s">
        <v>608</v>
      </c>
      <c r="AE13" s="109"/>
      <c r="AF13" s="109"/>
      <c r="AG13" s="109"/>
      <c r="AH13" s="109"/>
      <c r="AI13" s="109"/>
      <c r="AJ13" s="110"/>
      <c r="AK13" s="108">
        <v>22.5</v>
      </c>
      <c r="AL13" s="109"/>
      <c r="AM13" s="109"/>
      <c r="AN13" s="109"/>
      <c r="AO13" s="109"/>
      <c r="AP13" s="109"/>
      <c r="AQ13" s="110"/>
      <c r="AR13" s="105">
        <v>25.2</v>
      </c>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609</v>
      </c>
      <c r="AE14" s="109"/>
      <c r="AF14" s="109"/>
      <c r="AG14" s="109"/>
      <c r="AH14" s="109"/>
      <c r="AI14" s="109"/>
      <c r="AJ14" s="110"/>
      <c r="AK14" s="108" t="s">
        <v>631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631</v>
      </c>
      <c r="AL15" s="109"/>
      <c r="AM15" s="109"/>
      <c r="AN15" s="109"/>
      <c r="AO15" s="109"/>
      <c r="AP15" s="109"/>
      <c r="AQ15" s="110"/>
      <c r="AR15" s="108" t="s">
        <v>631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631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631</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22.5</v>
      </c>
      <c r="AL18" s="115"/>
      <c r="AM18" s="115"/>
      <c r="AN18" s="115"/>
      <c r="AO18" s="115"/>
      <c r="AP18" s="115"/>
      <c r="AQ18" s="116"/>
      <c r="AR18" s="114">
        <f>SUM(AR13:AX17)</f>
        <v>25.2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478</v>
      </c>
      <c r="H21" s="929"/>
      <c r="I21" s="929"/>
      <c r="J21" s="929"/>
      <c r="K21" s="929"/>
      <c r="L21" s="929"/>
      <c r="M21" s="929"/>
      <c r="N21" s="929"/>
      <c r="O21" s="929"/>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21.771999999999998</v>
      </c>
      <c r="Q23" s="106"/>
      <c r="R23" s="106"/>
      <c r="S23" s="106"/>
      <c r="T23" s="106"/>
      <c r="U23" s="106"/>
      <c r="V23" s="107"/>
      <c r="W23" s="105">
        <v>24.416</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577</v>
      </c>
      <c r="H24" s="190"/>
      <c r="I24" s="190"/>
      <c r="J24" s="190"/>
      <c r="K24" s="190"/>
      <c r="L24" s="190"/>
      <c r="M24" s="190"/>
      <c r="N24" s="190"/>
      <c r="O24" s="191"/>
      <c r="P24" s="108">
        <v>0.4</v>
      </c>
      <c r="Q24" s="109"/>
      <c r="R24" s="109"/>
      <c r="S24" s="109"/>
      <c r="T24" s="109"/>
      <c r="U24" s="109"/>
      <c r="V24" s="110"/>
      <c r="W24" s="108">
        <v>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579</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2.8000000000002245E-2</v>
      </c>
      <c r="Q28" s="115"/>
      <c r="R28" s="115"/>
      <c r="S28" s="115"/>
      <c r="T28" s="115"/>
      <c r="U28" s="115"/>
      <c r="V28" s="116"/>
      <c r="W28" s="114">
        <f>W29-SUM(W23:W27)</f>
        <v>8.3999999999999631E-2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22.5</v>
      </c>
      <c r="Q29" s="109"/>
      <c r="R29" s="109"/>
      <c r="S29" s="109"/>
      <c r="T29" s="109"/>
      <c r="U29" s="109"/>
      <c r="V29" s="110"/>
      <c r="W29" s="227">
        <f>AR13</f>
        <v>25.2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531</v>
      </c>
      <c r="AF30" s="390"/>
      <c r="AG30" s="390"/>
      <c r="AH30" s="391"/>
      <c r="AI30" s="389" t="s">
        <v>528</v>
      </c>
      <c r="AJ30" s="390"/>
      <c r="AK30" s="390"/>
      <c r="AL30" s="391"/>
      <c r="AM30" s="392" t="s">
        <v>523</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v>31</v>
      </c>
      <c r="AR31" s="136"/>
      <c r="AS31" s="137" t="s">
        <v>355</v>
      </c>
      <c r="AT31" s="172"/>
      <c r="AU31" s="271" t="s">
        <v>568</v>
      </c>
      <c r="AV31" s="271"/>
      <c r="AW31" s="382" t="s">
        <v>300</v>
      </c>
      <c r="AX31" s="383"/>
    </row>
    <row r="32" spans="1:50" ht="33.7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41" t="s">
        <v>12</v>
      </c>
      <c r="Z32" s="549"/>
      <c r="AA32" s="550"/>
      <c r="AB32" s="551" t="s">
        <v>492</v>
      </c>
      <c r="AC32" s="551"/>
      <c r="AD32" s="551"/>
      <c r="AE32" s="367" t="s">
        <v>568</v>
      </c>
      <c r="AF32" s="368"/>
      <c r="AG32" s="368"/>
      <c r="AH32" s="368"/>
      <c r="AI32" s="367" t="s">
        <v>568</v>
      </c>
      <c r="AJ32" s="368"/>
      <c r="AK32" s="368"/>
      <c r="AL32" s="368"/>
      <c r="AM32" s="367" t="s">
        <v>612</v>
      </c>
      <c r="AN32" s="368"/>
      <c r="AO32" s="368"/>
      <c r="AP32" s="368"/>
      <c r="AQ32" s="111" t="s">
        <v>568</v>
      </c>
      <c r="AR32" s="112"/>
      <c r="AS32" s="112"/>
      <c r="AT32" s="113"/>
      <c r="AU32" s="368" t="s">
        <v>568</v>
      </c>
      <c r="AV32" s="368"/>
      <c r="AW32" s="368"/>
      <c r="AX32" s="370"/>
    </row>
    <row r="33" spans="1:50" ht="33.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7" t="s">
        <v>568</v>
      </c>
      <c r="AF33" s="368"/>
      <c r="AG33" s="368"/>
      <c r="AH33" s="368"/>
      <c r="AI33" s="367" t="s">
        <v>568</v>
      </c>
      <c r="AJ33" s="368"/>
      <c r="AK33" s="368"/>
      <c r="AL33" s="368"/>
      <c r="AM33" s="367" t="s">
        <v>613</v>
      </c>
      <c r="AN33" s="368"/>
      <c r="AO33" s="368"/>
      <c r="AP33" s="368"/>
      <c r="AQ33" s="111">
        <v>80</v>
      </c>
      <c r="AR33" s="112"/>
      <c r="AS33" s="112"/>
      <c r="AT33" s="113"/>
      <c r="AU33" s="368" t="s">
        <v>568</v>
      </c>
      <c r="AV33" s="368"/>
      <c r="AW33" s="368"/>
      <c r="AX33" s="370"/>
    </row>
    <row r="34" spans="1:50" ht="33.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568</v>
      </c>
      <c r="AF34" s="368"/>
      <c r="AG34" s="368"/>
      <c r="AH34" s="368"/>
      <c r="AI34" s="367" t="s">
        <v>568</v>
      </c>
      <c r="AJ34" s="368"/>
      <c r="AK34" s="368"/>
      <c r="AL34" s="368"/>
      <c r="AM34" s="367" t="s">
        <v>613</v>
      </c>
      <c r="AN34" s="368"/>
      <c r="AO34" s="368"/>
      <c r="AP34" s="368"/>
      <c r="AQ34" s="111" t="s">
        <v>568</v>
      </c>
      <c r="AR34" s="112"/>
      <c r="AS34" s="112"/>
      <c r="AT34" s="113"/>
      <c r="AU34" s="368" t="s">
        <v>568</v>
      </c>
      <c r="AV34" s="368"/>
      <c r="AW34" s="368"/>
      <c r="AX34" s="370"/>
    </row>
    <row r="35" spans="1:50" ht="23.25" customHeight="1" x14ac:dyDescent="0.15">
      <c r="A35" s="899" t="s">
        <v>501</v>
      </c>
      <c r="B35" s="900"/>
      <c r="C35" s="900"/>
      <c r="D35" s="900"/>
      <c r="E35" s="900"/>
      <c r="F35" s="901"/>
      <c r="G35" s="905" t="s">
        <v>582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531</v>
      </c>
      <c r="AF37" s="372"/>
      <c r="AG37" s="372"/>
      <c r="AH37" s="373"/>
      <c r="AI37" s="371" t="s">
        <v>528</v>
      </c>
      <c r="AJ37" s="372"/>
      <c r="AK37" s="372"/>
      <c r="AL37" s="373"/>
      <c r="AM37" s="378" t="s">
        <v>523</v>
      </c>
      <c r="AN37" s="378"/>
      <c r="AO37" s="378"/>
      <c r="AP37" s="371"/>
      <c r="AQ37" s="267" t="s">
        <v>354</v>
      </c>
      <c r="AR37" s="268"/>
      <c r="AS37" s="268"/>
      <c r="AT37" s="269"/>
      <c r="AU37" s="384" t="s">
        <v>253</v>
      </c>
      <c r="AV37" s="384"/>
      <c r="AW37" s="384"/>
      <c r="AX37" s="385"/>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v>31</v>
      </c>
      <c r="AR38" s="136"/>
      <c r="AS38" s="137" t="s">
        <v>355</v>
      </c>
      <c r="AT38" s="172"/>
      <c r="AU38" s="271" t="s">
        <v>568</v>
      </c>
      <c r="AV38" s="271"/>
      <c r="AW38" s="382" t="s">
        <v>300</v>
      </c>
      <c r="AX38" s="383"/>
    </row>
    <row r="39" spans="1:50" ht="23.25" customHeight="1" x14ac:dyDescent="0.15">
      <c r="A39" s="515"/>
      <c r="B39" s="513"/>
      <c r="C39" s="513"/>
      <c r="D39" s="513"/>
      <c r="E39" s="513"/>
      <c r="F39" s="514"/>
      <c r="G39" s="540" t="s">
        <v>583</v>
      </c>
      <c r="H39" s="541"/>
      <c r="I39" s="541"/>
      <c r="J39" s="541"/>
      <c r="K39" s="541"/>
      <c r="L39" s="541"/>
      <c r="M39" s="541"/>
      <c r="N39" s="541"/>
      <c r="O39" s="542"/>
      <c r="P39" s="161" t="s">
        <v>584</v>
      </c>
      <c r="Q39" s="161"/>
      <c r="R39" s="161"/>
      <c r="S39" s="161"/>
      <c r="T39" s="161"/>
      <c r="U39" s="161"/>
      <c r="V39" s="161"/>
      <c r="W39" s="161"/>
      <c r="X39" s="231"/>
      <c r="Y39" s="341" t="s">
        <v>12</v>
      </c>
      <c r="Z39" s="549"/>
      <c r="AA39" s="550"/>
      <c r="AB39" s="551" t="s">
        <v>492</v>
      </c>
      <c r="AC39" s="551"/>
      <c r="AD39" s="551"/>
      <c r="AE39" s="367" t="s">
        <v>568</v>
      </c>
      <c r="AF39" s="368"/>
      <c r="AG39" s="368"/>
      <c r="AH39" s="368"/>
      <c r="AI39" s="367" t="s">
        <v>568</v>
      </c>
      <c r="AJ39" s="368"/>
      <c r="AK39" s="368"/>
      <c r="AL39" s="368"/>
      <c r="AM39" s="367" t="s">
        <v>614</v>
      </c>
      <c r="AN39" s="368"/>
      <c r="AO39" s="368"/>
      <c r="AP39" s="368"/>
      <c r="AQ39" s="111" t="s">
        <v>568</v>
      </c>
      <c r="AR39" s="112"/>
      <c r="AS39" s="112"/>
      <c r="AT39" s="113"/>
      <c r="AU39" s="368" t="s">
        <v>568</v>
      </c>
      <c r="AV39" s="368"/>
      <c r="AW39" s="368"/>
      <c r="AX39" s="370"/>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492</v>
      </c>
      <c r="AC40" s="522"/>
      <c r="AD40" s="522"/>
      <c r="AE40" s="367" t="s">
        <v>568</v>
      </c>
      <c r="AF40" s="368"/>
      <c r="AG40" s="368"/>
      <c r="AH40" s="368"/>
      <c r="AI40" s="367" t="s">
        <v>568</v>
      </c>
      <c r="AJ40" s="368"/>
      <c r="AK40" s="368"/>
      <c r="AL40" s="368"/>
      <c r="AM40" s="367" t="s">
        <v>615</v>
      </c>
      <c r="AN40" s="368"/>
      <c r="AO40" s="368"/>
      <c r="AP40" s="368"/>
      <c r="AQ40" s="111">
        <v>30</v>
      </c>
      <c r="AR40" s="112"/>
      <c r="AS40" s="112"/>
      <c r="AT40" s="113"/>
      <c r="AU40" s="368" t="s">
        <v>568</v>
      </c>
      <c r="AV40" s="368"/>
      <c r="AW40" s="368"/>
      <c r="AX40" s="370"/>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t="s">
        <v>568</v>
      </c>
      <c r="AF41" s="368"/>
      <c r="AG41" s="368"/>
      <c r="AH41" s="368"/>
      <c r="AI41" s="367" t="s">
        <v>568</v>
      </c>
      <c r="AJ41" s="368"/>
      <c r="AK41" s="368"/>
      <c r="AL41" s="368"/>
      <c r="AM41" s="367" t="s">
        <v>613</v>
      </c>
      <c r="AN41" s="368"/>
      <c r="AO41" s="368"/>
      <c r="AP41" s="368"/>
      <c r="AQ41" s="111" t="s">
        <v>568</v>
      </c>
      <c r="AR41" s="112"/>
      <c r="AS41" s="112"/>
      <c r="AT41" s="113"/>
      <c r="AU41" s="368" t="s">
        <v>568</v>
      </c>
      <c r="AV41" s="368"/>
      <c r="AW41" s="368"/>
      <c r="AX41" s="370"/>
    </row>
    <row r="42" spans="1:50" ht="23.25" customHeight="1" x14ac:dyDescent="0.15">
      <c r="A42" s="899" t="s">
        <v>501</v>
      </c>
      <c r="B42" s="900"/>
      <c r="C42" s="900"/>
      <c r="D42" s="900"/>
      <c r="E42" s="900"/>
      <c r="F42" s="901"/>
      <c r="G42" s="905" t="s">
        <v>582</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531</v>
      </c>
      <c r="AF44" s="372"/>
      <c r="AG44" s="372"/>
      <c r="AH44" s="373"/>
      <c r="AI44" s="371" t="s">
        <v>528</v>
      </c>
      <c r="AJ44" s="372"/>
      <c r="AK44" s="372"/>
      <c r="AL44" s="373"/>
      <c r="AM44" s="378" t="s">
        <v>523</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531</v>
      </c>
      <c r="AF51" s="372"/>
      <c r="AG51" s="372"/>
      <c r="AH51" s="373"/>
      <c r="AI51" s="371" t="s">
        <v>528</v>
      </c>
      <c r="AJ51" s="372"/>
      <c r="AK51" s="372"/>
      <c r="AL51" s="373"/>
      <c r="AM51" s="378" t="s">
        <v>524</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532</v>
      </c>
      <c r="AF58" s="372"/>
      <c r="AG58" s="372"/>
      <c r="AH58" s="373"/>
      <c r="AI58" s="371" t="s">
        <v>528</v>
      </c>
      <c r="AJ58" s="372"/>
      <c r="AK58" s="372"/>
      <c r="AL58" s="373"/>
      <c r="AM58" s="378" t="s">
        <v>523</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1" t="s">
        <v>531</v>
      </c>
      <c r="AF65" s="372"/>
      <c r="AG65" s="372"/>
      <c r="AH65" s="373"/>
      <c r="AI65" s="371" t="s">
        <v>528</v>
      </c>
      <c r="AJ65" s="372"/>
      <c r="AK65" s="372"/>
      <c r="AL65" s="373"/>
      <c r="AM65" s="378" t="s">
        <v>523</v>
      </c>
      <c r="AN65" s="378"/>
      <c r="AO65" s="378"/>
      <c r="AP65" s="371"/>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1" t="s">
        <v>531</v>
      </c>
      <c r="AF73" s="372"/>
      <c r="AG73" s="372"/>
      <c r="AH73" s="373"/>
      <c r="AI73" s="371" t="s">
        <v>528</v>
      </c>
      <c r="AJ73" s="372"/>
      <c r="AK73" s="372"/>
      <c r="AL73" s="373"/>
      <c r="AM73" s="378" t="s">
        <v>523</v>
      </c>
      <c r="AN73" s="378"/>
      <c r="AO73" s="378"/>
      <c r="AP73" s="371"/>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3" t="s">
        <v>504</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19"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1" t="s">
        <v>531</v>
      </c>
      <c r="AF85" s="372"/>
      <c r="AG85" s="372"/>
      <c r="AH85" s="373"/>
      <c r="AI85" s="371" t="s">
        <v>528</v>
      </c>
      <c r="AJ85" s="372"/>
      <c r="AK85" s="372"/>
      <c r="AL85" s="373"/>
      <c r="AM85" s="378" t="s">
        <v>523</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5" t="s">
        <v>62</v>
      </c>
      <c r="Z87" s="756"/>
      <c r="AA87" s="757"/>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29" t="s">
        <v>54</v>
      </c>
      <c r="Z88" s="730"/>
      <c r="AA88" s="731"/>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29" t="s">
        <v>13</v>
      </c>
      <c r="Z89" s="730"/>
      <c r="AA89" s="731"/>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1" t="s">
        <v>531</v>
      </c>
      <c r="AF90" s="372"/>
      <c r="AG90" s="372"/>
      <c r="AH90" s="373"/>
      <c r="AI90" s="371" t="s">
        <v>528</v>
      </c>
      <c r="AJ90" s="372"/>
      <c r="AK90" s="372"/>
      <c r="AL90" s="373"/>
      <c r="AM90" s="378" t="s">
        <v>523</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1" t="s">
        <v>531</v>
      </c>
      <c r="AF95" s="372"/>
      <c r="AG95" s="372"/>
      <c r="AH95" s="373"/>
      <c r="AI95" s="371" t="s">
        <v>528</v>
      </c>
      <c r="AJ95" s="372"/>
      <c r="AK95" s="372"/>
      <c r="AL95" s="373"/>
      <c r="AM95" s="378" t="s">
        <v>523</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x14ac:dyDescent="0.15">
      <c r="A101" s="491"/>
      <c r="B101" s="492"/>
      <c r="C101" s="492"/>
      <c r="D101" s="492"/>
      <c r="E101" s="492"/>
      <c r="F101" s="493"/>
      <c r="G101" s="161" t="s">
        <v>624</v>
      </c>
      <c r="H101" s="161"/>
      <c r="I101" s="161"/>
      <c r="J101" s="161"/>
      <c r="K101" s="161"/>
      <c r="L101" s="161"/>
      <c r="M101" s="161"/>
      <c r="N101" s="161"/>
      <c r="O101" s="161"/>
      <c r="P101" s="161"/>
      <c r="Q101" s="161"/>
      <c r="R101" s="161"/>
      <c r="S101" s="161"/>
      <c r="T101" s="161"/>
      <c r="U101" s="161"/>
      <c r="V101" s="161"/>
      <c r="W101" s="161"/>
      <c r="X101" s="231"/>
      <c r="Y101" s="815" t="s">
        <v>55</v>
      </c>
      <c r="Z101" s="715"/>
      <c r="AA101" s="716"/>
      <c r="AB101" s="551" t="s">
        <v>585</v>
      </c>
      <c r="AC101" s="551"/>
      <c r="AD101" s="551"/>
      <c r="AE101" s="367" t="s">
        <v>568</v>
      </c>
      <c r="AF101" s="368"/>
      <c r="AG101" s="368"/>
      <c r="AH101" s="369"/>
      <c r="AI101" s="367" t="s">
        <v>568</v>
      </c>
      <c r="AJ101" s="368"/>
      <c r="AK101" s="368"/>
      <c r="AL101" s="369"/>
      <c r="AM101" s="367" t="s">
        <v>568</v>
      </c>
      <c r="AN101" s="368"/>
      <c r="AO101" s="368"/>
      <c r="AP101" s="369"/>
      <c r="AQ101" s="367" t="s">
        <v>568</v>
      </c>
      <c r="AR101" s="368"/>
      <c r="AS101" s="368"/>
      <c r="AT101" s="369"/>
      <c r="AU101" s="367" t="s">
        <v>634</v>
      </c>
      <c r="AV101" s="368"/>
      <c r="AW101" s="368"/>
      <c r="AX101" s="369"/>
    </row>
    <row r="102" spans="1:60" ht="23.25" customHeight="1" thickBo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585</v>
      </c>
      <c r="AC102" s="551"/>
      <c r="AD102" s="551"/>
      <c r="AE102" s="361" t="s">
        <v>568</v>
      </c>
      <c r="AF102" s="361"/>
      <c r="AG102" s="361"/>
      <c r="AH102" s="361"/>
      <c r="AI102" s="361" t="s">
        <v>568</v>
      </c>
      <c r="AJ102" s="361"/>
      <c r="AK102" s="361"/>
      <c r="AL102" s="361"/>
      <c r="AM102" s="361" t="s">
        <v>568</v>
      </c>
      <c r="AN102" s="361"/>
      <c r="AO102" s="361"/>
      <c r="AP102" s="361"/>
      <c r="AQ102" s="816">
        <v>6</v>
      </c>
      <c r="AR102" s="817"/>
      <c r="AS102" s="817"/>
      <c r="AT102" s="818"/>
      <c r="AU102" s="816">
        <v>5</v>
      </c>
      <c r="AV102" s="817"/>
      <c r="AW102" s="817"/>
      <c r="AX102" s="81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3" t="s">
        <v>517</v>
      </c>
      <c r="AR103" s="364"/>
      <c r="AS103" s="364"/>
      <c r="AT103" s="365"/>
      <c r="AU103" s="363" t="s">
        <v>514</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16"/>
      <c r="AV105" s="817"/>
      <c r="AW105" s="817"/>
      <c r="AX105" s="818"/>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3" t="s">
        <v>517</v>
      </c>
      <c r="AR106" s="364"/>
      <c r="AS106" s="364"/>
      <c r="AT106" s="365"/>
      <c r="AU106" s="363" t="s">
        <v>514</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3" t="s">
        <v>517</v>
      </c>
      <c r="AR109" s="364"/>
      <c r="AS109" s="364"/>
      <c r="AT109" s="365"/>
      <c r="AU109" s="363" t="s">
        <v>514</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3" t="s">
        <v>517</v>
      </c>
      <c r="AR112" s="364"/>
      <c r="AS112" s="364"/>
      <c r="AT112" s="365"/>
      <c r="AU112" s="363" t="s">
        <v>514</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8" t="s">
        <v>518</v>
      </c>
      <c r="AR115" s="339"/>
      <c r="AS115" s="339"/>
      <c r="AT115" s="339"/>
      <c r="AU115" s="339"/>
      <c r="AV115" s="339"/>
      <c r="AW115" s="339"/>
      <c r="AX115" s="340"/>
    </row>
    <row r="116" spans="1:50" ht="23.25" hidden="1" customHeight="1" x14ac:dyDescent="0.15">
      <c r="A116" s="292"/>
      <c r="B116" s="293"/>
      <c r="C116" s="293"/>
      <c r="D116" s="293"/>
      <c r="E116" s="293"/>
      <c r="F116" s="294"/>
      <c r="G116" s="354" t="s">
        <v>586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587</v>
      </c>
      <c r="AC116" s="301"/>
      <c r="AD116" s="302"/>
      <c r="AE116" s="361" t="s">
        <v>568</v>
      </c>
      <c r="AF116" s="361"/>
      <c r="AG116" s="361"/>
      <c r="AH116" s="361"/>
      <c r="AI116" s="361" t="s">
        <v>568</v>
      </c>
      <c r="AJ116" s="361"/>
      <c r="AK116" s="361"/>
      <c r="AL116" s="361"/>
      <c r="AM116" s="361" t="s">
        <v>568</v>
      </c>
      <c r="AN116" s="361"/>
      <c r="AO116" s="361"/>
      <c r="AP116" s="361"/>
      <c r="AQ116" s="367"/>
      <c r="AR116" s="368"/>
      <c r="AS116" s="368"/>
      <c r="AT116" s="368"/>
      <c r="AU116" s="368"/>
      <c r="AV116" s="368"/>
      <c r="AW116" s="368"/>
      <c r="AX116" s="370"/>
    </row>
    <row r="117" spans="1:50" ht="46.5" hidden="1"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588</v>
      </c>
      <c r="AC117" s="345"/>
      <c r="AD117" s="346"/>
      <c r="AE117" s="306" t="s">
        <v>568</v>
      </c>
      <c r="AF117" s="306"/>
      <c r="AG117" s="306"/>
      <c r="AH117" s="306"/>
      <c r="AI117" s="306" t="s">
        <v>568</v>
      </c>
      <c r="AJ117" s="306"/>
      <c r="AK117" s="306"/>
      <c r="AL117" s="306"/>
      <c r="AM117" s="306" t="s">
        <v>568</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8" t="s">
        <v>518</v>
      </c>
      <c r="AR118" s="339"/>
      <c r="AS118" s="339"/>
      <c r="AT118" s="339"/>
      <c r="AU118" s="339"/>
      <c r="AV118" s="339"/>
      <c r="AW118" s="339"/>
      <c r="AX118" s="340"/>
    </row>
    <row r="119" spans="1:50" ht="23.25" hidden="1" customHeight="1" x14ac:dyDescent="0.15">
      <c r="A119" s="292"/>
      <c r="B119" s="293"/>
      <c r="C119" s="293"/>
      <c r="D119" s="293"/>
      <c r="E119" s="293"/>
      <c r="F119" s="294"/>
      <c r="G119" s="354" t="s">
        <v>589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590</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8" t="s">
        <v>518</v>
      </c>
      <c r="AR121" s="339"/>
      <c r="AS121" s="339"/>
      <c r="AT121" s="339"/>
      <c r="AU121" s="339"/>
      <c r="AV121" s="339"/>
      <c r="AW121" s="339"/>
      <c r="AX121" s="340"/>
    </row>
    <row r="122" spans="1:50" ht="23.25" hidden="1" customHeight="1" x14ac:dyDescent="0.15">
      <c r="A122" s="292"/>
      <c r="B122" s="293"/>
      <c r="C122" s="293"/>
      <c r="D122" s="293"/>
      <c r="E122" s="293"/>
      <c r="F122" s="294"/>
      <c r="G122" s="354" t="s">
        <v>591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590</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8" t="s">
        <v>518</v>
      </c>
      <c r="AR124" s="339"/>
      <c r="AS124" s="339"/>
      <c r="AT124" s="339"/>
      <c r="AU124" s="339"/>
      <c r="AV124" s="339"/>
      <c r="AW124" s="339"/>
      <c r="AX124" s="340"/>
    </row>
    <row r="125" spans="1:50" ht="23.25" hidden="1" customHeight="1" x14ac:dyDescent="0.15">
      <c r="A125" s="292"/>
      <c r="B125" s="293"/>
      <c r="C125" s="293"/>
      <c r="D125" s="293"/>
      <c r="E125" s="293"/>
      <c r="F125" s="294"/>
      <c r="G125" s="354" t="s">
        <v>591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590</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531</v>
      </c>
      <c r="AF127" s="298"/>
      <c r="AG127" s="298"/>
      <c r="AH127" s="299"/>
      <c r="AI127" s="303" t="s">
        <v>528</v>
      </c>
      <c r="AJ127" s="298"/>
      <c r="AK127" s="298"/>
      <c r="AL127" s="299"/>
      <c r="AM127" s="303" t="s">
        <v>523</v>
      </c>
      <c r="AN127" s="298"/>
      <c r="AO127" s="298"/>
      <c r="AP127" s="299"/>
      <c r="AQ127" s="338" t="s">
        <v>518</v>
      </c>
      <c r="AR127" s="339"/>
      <c r="AS127" s="339"/>
      <c r="AT127" s="339"/>
      <c r="AU127" s="339"/>
      <c r="AV127" s="339"/>
      <c r="AW127" s="339"/>
      <c r="AX127" s="340"/>
    </row>
    <row r="128" spans="1:50" ht="23.25" hidden="1" customHeight="1" x14ac:dyDescent="0.15">
      <c r="A128" s="292"/>
      <c r="B128" s="293"/>
      <c r="C128" s="293"/>
      <c r="D128" s="293"/>
      <c r="E128" s="293"/>
      <c r="F128" s="294"/>
      <c r="G128" s="354" t="s">
        <v>591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590</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561</v>
      </c>
      <c r="B130" s="993"/>
      <c r="C130" s="992" t="s">
        <v>358</v>
      </c>
      <c r="D130" s="993"/>
      <c r="E130" s="308" t="s">
        <v>387</v>
      </c>
      <c r="F130" s="309"/>
      <c r="G130" s="310" t="s">
        <v>603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33</v>
      </c>
      <c r="AR133" s="271"/>
      <c r="AS133" s="137" t="s">
        <v>355</v>
      </c>
      <c r="AT133" s="172"/>
      <c r="AU133" s="136" t="s">
        <v>568</v>
      </c>
      <c r="AV133" s="136"/>
      <c r="AW133" s="137" t="s">
        <v>300</v>
      </c>
      <c r="AX133" s="138"/>
    </row>
    <row r="134" spans="1:50" ht="39.75" customHeight="1" x14ac:dyDescent="0.15">
      <c r="A134" s="996"/>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637</v>
      </c>
      <c r="AF134" s="112"/>
      <c r="AG134" s="112"/>
      <c r="AH134" s="112"/>
      <c r="AI134" s="266">
        <v>17.899999999999999</v>
      </c>
      <c r="AJ134" s="112"/>
      <c r="AK134" s="112"/>
      <c r="AL134" s="112"/>
      <c r="AM134" s="266" t="s">
        <v>626</v>
      </c>
      <c r="AN134" s="112"/>
      <c r="AO134" s="112"/>
      <c r="AP134" s="112"/>
      <c r="AQ134" s="266" t="s">
        <v>568</v>
      </c>
      <c r="AR134" s="112"/>
      <c r="AS134" s="112"/>
      <c r="AT134" s="112"/>
      <c r="AU134" s="266" t="s">
        <v>568</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568</v>
      </c>
      <c r="AF135" s="112"/>
      <c r="AG135" s="112"/>
      <c r="AH135" s="112"/>
      <c r="AI135" s="266" t="s">
        <v>568</v>
      </c>
      <c r="AJ135" s="112"/>
      <c r="AK135" s="112"/>
      <c r="AL135" s="112"/>
      <c r="AM135" s="266" t="s">
        <v>626</v>
      </c>
      <c r="AN135" s="112"/>
      <c r="AO135" s="112"/>
      <c r="AP135" s="112"/>
      <c r="AQ135" s="266">
        <v>50</v>
      </c>
      <c r="AR135" s="112"/>
      <c r="AS135" s="112"/>
      <c r="AT135" s="112"/>
      <c r="AU135" s="266" t="s">
        <v>568</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557</v>
      </c>
      <c r="D430" s="250"/>
      <c r="E430" s="238" t="s">
        <v>541</v>
      </c>
      <c r="F430" s="448"/>
      <c r="G430" s="240" t="s">
        <v>374</v>
      </c>
      <c r="H430" s="158"/>
      <c r="I430" s="158"/>
      <c r="J430" s="241" t="s">
        <v>595</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597</v>
      </c>
      <c r="AR432" s="136"/>
      <c r="AS432" s="137" t="s">
        <v>355</v>
      </c>
      <c r="AT432" s="172"/>
      <c r="AU432" s="136" t="s">
        <v>562</v>
      </c>
      <c r="AV432" s="136"/>
      <c r="AW432" s="137" t="s">
        <v>300</v>
      </c>
      <c r="AX432" s="138"/>
    </row>
    <row r="433" spans="1:50" ht="23.25" customHeight="1" x14ac:dyDescent="0.15">
      <c r="A433" s="996"/>
      <c r="B433" s="252"/>
      <c r="C433" s="251"/>
      <c r="D433" s="252"/>
      <c r="E433" s="166"/>
      <c r="F433" s="167"/>
      <c r="G433" s="230" t="s">
        <v>562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562</v>
      </c>
      <c r="AC433" s="133"/>
      <c r="AD433" s="133"/>
      <c r="AE433" s="111" t="s">
        <v>595</v>
      </c>
      <c r="AF433" s="112"/>
      <c r="AG433" s="112"/>
      <c r="AH433" s="113"/>
      <c r="AI433" s="111" t="s">
        <v>595</v>
      </c>
      <c r="AJ433" s="112"/>
      <c r="AK433" s="112"/>
      <c r="AL433" s="112"/>
      <c r="AM433" s="111" t="s">
        <v>568</v>
      </c>
      <c r="AN433" s="112"/>
      <c r="AO433" s="112"/>
      <c r="AP433" s="113"/>
      <c r="AQ433" s="111" t="s">
        <v>595</v>
      </c>
      <c r="AR433" s="112"/>
      <c r="AS433" s="112"/>
      <c r="AT433" s="113"/>
      <c r="AU433" s="112" t="s">
        <v>595</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562</v>
      </c>
      <c r="AC434" s="221"/>
      <c r="AD434" s="221"/>
      <c r="AE434" s="111" t="s">
        <v>596</v>
      </c>
      <c r="AF434" s="112"/>
      <c r="AG434" s="112"/>
      <c r="AH434" s="113"/>
      <c r="AI434" s="111" t="s">
        <v>595</v>
      </c>
      <c r="AJ434" s="112"/>
      <c r="AK434" s="112"/>
      <c r="AL434" s="112"/>
      <c r="AM434" s="111" t="s">
        <v>568</v>
      </c>
      <c r="AN434" s="112"/>
      <c r="AO434" s="112"/>
      <c r="AP434" s="113"/>
      <c r="AQ434" s="111" t="s">
        <v>595</v>
      </c>
      <c r="AR434" s="112"/>
      <c r="AS434" s="112"/>
      <c r="AT434" s="113"/>
      <c r="AU434" s="112" t="s">
        <v>595</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595</v>
      </c>
      <c r="AJ435" s="112"/>
      <c r="AK435" s="112"/>
      <c r="AL435" s="112"/>
      <c r="AM435" s="111" t="s">
        <v>568</v>
      </c>
      <c r="AN435" s="112"/>
      <c r="AO435" s="112"/>
      <c r="AP435" s="113"/>
      <c r="AQ435" s="111" t="s">
        <v>595</v>
      </c>
      <c r="AR435" s="112"/>
      <c r="AS435" s="112"/>
      <c r="AT435" s="113"/>
      <c r="AU435" s="112" t="s">
        <v>595</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562</v>
      </c>
      <c r="AV457" s="136"/>
      <c r="AW457" s="137" t="s">
        <v>300</v>
      </c>
      <c r="AX457" s="138"/>
    </row>
    <row r="458" spans="1:50" ht="23.25" customHeight="1" x14ac:dyDescent="0.15">
      <c r="A458" s="996"/>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562</v>
      </c>
      <c r="AC458" s="133"/>
      <c r="AD458" s="133"/>
      <c r="AE458" s="111" t="s">
        <v>595</v>
      </c>
      <c r="AF458" s="112"/>
      <c r="AG458" s="112"/>
      <c r="AH458" s="112"/>
      <c r="AI458" s="111" t="s">
        <v>595</v>
      </c>
      <c r="AJ458" s="112"/>
      <c r="AK458" s="112"/>
      <c r="AL458" s="112"/>
      <c r="AM458" s="111" t="s">
        <v>568</v>
      </c>
      <c r="AN458" s="112"/>
      <c r="AO458" s="112"/>
      <c r="AP458" s="113"/>
      <c r="AQ458" s="111" t="s">
        <v>595</v>
      </c>
      <c r="AR458" s="112"/>
      <c r="AS458" s="112"/>
      <c r="AT458" s="113"/>
      <c r="AU458" s="112" t="s">
        <v>595</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597</v>
      </c>
      <c r="AC459" s="221"/>
      <c r="AD459" s="221"/>
      <c r="AE459" s="111" t="s">
        <v>595</v>
      </c>
      <c r="AF459" s="112"/>
      <c r="AG459" s="112"/>
      <c r="AH459" s="113"/>
      <c r="AI459" s="111" t="s">
        <v>595</v>
      </c>
      <c r="AJ459" s="112"/>
      <c r="AK459" s="112"/>
      <c r="AL459" s="112"/>
      <c r="AM459" s="111" t="s">
        <v>568</v>
      </c>
      <c r="AN459" s="112"/>
      <c r="AO459" s="112"/>
      <c r="AP459" s="113"/>
      <c r="AQ459" s="111" t="s">
        <v>595</v>
      </c>
      <c r="AR459" s="112"/>
      <c r="AS459" s="112"/>
      <c r="AT459" s="113"/>
      <c r="AU459" s="112" t="s">
        <v>595</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568</v>
      </c>
      <c r="AN460" s="112"/>
      <c r="AO460" s="112"/>
      <c r="AP460" s="113"/>
      <c r="AQ460" s="111" t="s">
        <v>595</v>
      </c>
      <c r="AR460" s="112"/>
      <c r="AS460" s="112"/>
      <c r="AT460" s="113"/>
      <c r="AU460" s="112" t="s">
        <v>595</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602</v>
      </c>
      <c r="AE702" s="898"/>
      <c r="AF702" s="898"/>
      <c r="AG702" s="887" t="s">
        <v>598</v>
      </c>
      <c r="AH702" s="888"/>
      <c r="AI702" s="888"/>
      <c r="AJ702" s="888"/>
      <c r="AK702" s="888"/>
      <c r="AL702" s="888"/>
      <c r="AM702" s="888"/>
      <c r="AN702" s="888"/>
      <c r="AO702" s="888"/>
      <c r="AP702" s="888"/>
      <c r="AQ702" s="888"/>
      <c r="AR702" s="888"/>
      <c r="AS702" s="888"/>
      <c r="AT702" s="888"/>
      <c r="AU702" s="888"/>
      <c r="AV702" s="888"/>
      <c r="AW702" s="888"/>
      <c r="AX702" s="889"/>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602</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8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602</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60" t="s">
        <v>568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57.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602</v>
      </c>
      <c r="AE709" s="155"/>
      <c r="AF709" s="155"/>
      <c r="AG709" s="664" t="s">
        <v>629</v>
      </c>
      <c r="AH709" s="665"/>
      <c r="AI709" s="665"/>
      <c r="AJ709" s="665"/>
      <c r="AK709" s="665"/>
      <c r="AL709" s="665"/>
      <c r="AM709" s="665"/>
      <c r="AN709" s="665"/>
      <c r="AO709" s="665"/>
      <c r="AP709" s="665"/>
      <c r="AQ709" s="665"/>
      <c r="AR709" s="665"/>
      <c r="AS709" s="665"/>
      <c r="AT709" s="665"/>
      <c r="AU709" s="665"/>
      <c r="AV709" s="665"/>
      <c r="AW709" s="665"/>
      <c r="AX709" s="666"/>
    </row>
    <row r="710" spans="1:50" ht="48"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602</v>
      </c>
      <c r="AE711" s="155"/>
      <c r="AF711" s="155"/>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c r="AE714" s="592"/>
      <c r="AF714" s="593"/>
      <c r="AG714" s="689" t="s">
        <v>568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9"/>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c r="AE716" s="759"/>
      <c r="AF716" s="759"/>
      <c r="AG716" s="664" t="s">
        <v>568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t="s">
        <v>568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c r="AE718" s="155"/>
      <c r="AF718" s="155"/>
      <c r="AG718" s="163" t="s">
        <v>568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t="s">
        <v>635</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619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t="s">
        <v>632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633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8" t="s">
        <v>631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568</v>
      </c>
      <c r="AS737" s="103"/>
      <c r="AT737" s="103"/>
      <c r="AU737" s="103"/>
      <c r="AV737" s="103"/>
      <c r="AW737" s="103"/>
      <c r="AX737" s="104"/>
      <c r="AY737" s="89"/>
      <c r="AZ737" s="89"/>
    </row>
    <row r="738" spans="1:52" ht="24.75" customHeight="1" x14ac:dyDescent="0.15">
      <c r="A738" s="123" t="s">
        <v>535</v>
      </c>
      <c r="B738" s="124"/>
      <c r="C738" s="124"/>
      <c r="D738" s="125"/>
      <c r="E738" s="122" t="s">
        <v>568</v>
      </c>
      <c r="F738" s="122"/>
      <c r="G738" s="122"/>
      <c r="H738" s="122"/>
      <c r="I738" s="122"/>
      <c r="J738" s="122"/>
      <c r="K738" s="122"/>
      <c r="L738" s="122"/>
      <c r="M738" s="122"/>
      <c r="N738" s="101" t="s">
        <v>534</v>
      </c>
      <c r="O738" s="101"/>
      <c r="P738" s="101"/>
      <c r="Q738" s="101"/>
      <c r="R738" s="122" t="s">
        <v>568</v>
      </c>
      <c r="S738" s="122"/>
      <c r="T738" s="122"/>
      <c r="U738" s="122"/>
      <c r="V738" s="122"/>
      <c r="W738" s="122"/>
      <c r="X738" s="122"/>
      <c r="Y738" s="122"/>
      <c r="Z738" s="122"/>
      <c r="AA738" s="101" t="s">
        <v>533</v>
      </c>
      <c r="AB738" s="101"/>
      <c r="AC738" s="101"/>
      <c r="AD738" s="101"/>
      <c r="AE738" s="122" t="s">
        <v>568</v>
      </c>
      <c r="AF738" s="122"/>
      <c r="AG738" s="122"/>
      <c r="AH738" s="122"/>
      <c r="AI738" s="122"/>
      <c r="AJ738" s="122"/>
      <c r="AK738" s="122"/>
      <c r="AL738" s="122"/>
      <c r="AM738" s="122"/>
      <c r="AN738" s="101" t="s">
        <v>529</v>
      </c>
      <c r="AO738" s="101"/>
      <c r="AP738" s="101"/>
      <c r="AQ738" s="101"/>
      <c r="AR738" s="102" t="s">
        <v>626</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601</v>
      </c>
      <c r="J739" s="117"/>
      <c r="K739" s="93" t="str">
        <f>IF(OR(I739="　", I739=""), "", "-")</f>
        <v>-</v>
      </c>
      <c r="L739" s="118">
        <v>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620</v>
      </c>
      <c r="H781" s="450"/>
      <c r="I781" s="450"/>
      <c r="J781" s="450"/>
      <c r="K781" s="451"/>
      <c r="L781" s="452" t="s">
        <v>623</v>
      </c>
      <c r="M781" s="453"/>
      <c r="N781" s="453"/>
      <c r="O781" s="453"/>
      <c r="P781" s="453"/>
      <c r="Q781" s="453"/>
      <c r="R781" s="453"/>
      <c r="S781" s="453"/>
      <c r="T781" s="453"/>
      <c r="U781" s="453"/>
      <c r="V781" s="453"/>
      <c r="W781" s="453"/>
      <c r="X781" s="454"/>
      <c r="Y781" s="455">
        <v>3.4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t="s">
        <v>621</v>
      </c>
      <c r="H782" s="352"/>
      <c r="I782" s="352"/>
      <c r="J782" s="352"/>
      <c r="K782" s="353"/>
      <c r="L782" s="404" t="s">
        <v>622</v>
      </c>
      <c r="M782" s="405"/>
      <c r="N782" s="405"/>
      <c r="O782" s="405"/>
      <c r="P782" s="405"/>
      <c r="Q782" s="405"/>
      <c r="R782" s="405"/>
      <c r="S782" s="405"/>
      <c r="T782" s="405"/>
      <c r="U782" s="405"/>
      <c r="V782" s="405"/>
      <c r="W782" s="405"/>
      <c r="X782" s="406"/>
      <c r="Y782" s="401">
        <v>0.2</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765"/>
      <c r="AE785" s="765"/>
      <c r="AF785" s="765"/>
      <c r="AG785" s="766"/>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3.6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488</v>
      </c>
      <c r="AI836" s="349"/>
      <c r="AJ836" s="349"/>
      <c r="AK836" s="349"/>
      <c r="AL836" s="349" t="s">
        <v>21</v>
      </c>
      <c r="AM836" s="349"/>
      <c r="AN836" s="349"/>
      <c r="AO836" s="426"/>
      <c r="AP836" s="427" t="s">
        <v>420</v>
      </c>
      <c r="AQ836" s="427"/>
      <c r="AR836" s="427"/>
      <c r="AS836" s="427"/>
      <c r="AT836" s="427"/>
      <c r="AU836" s="427"/>
      <c r="AV836" s="427"/>
      <c r="AW836" s="427"/>
      <c r="AX836" s="427"/>
    </row>
    <row r="837" spans="1:50" ht="30" hidden="1" customHeight="1" x14ac:dyDescent="0.15">
      <c r="A837" s="407">
        <v>1</v>
      </c>
      <c r="B837" s="407">
        <v>1</v>
      </c>
      <c r="C837" s="424"/>
      <c r="D837" s="421"/>
      <c r="E837" s="421"/>
      <c r="F837" s="421"/>
      <c r="G837" s="421"/>
      <c r="H837" s="421"/>
      <c r="I837" s="421"/>
      <c r="J837" s="422"/>
      <c r="K837" s="423"/>
      <c r="L837" s="423"/>
      <c r="M837" s="423"/>
      <c r="N837" s="423"/>
      <c r="O837" s="423"/>
      <c r="P837" s="425"/>
      <c r="Q837" s="317"/>
      <c r="R837" s="317"/>
      <c r="S837" s="317"/>
      <c r="T837" s="317"/>
      <c r="U837" s="317"/>
      <c r="V837" s="317"/>
      <c r="W837" s="317"/>
      <c r="X837" s="317"/>
      <c r="Y837" s="318"/>
      <c r="Z837" s="319"/>
      <c r="AA837" s="319"/>
      <c r="AB837" s="320"/>
      <c r="AC837" s="328"/>
      <c r="AD837" s="329"/>
      <c r="AE837" s="329"/>
      <c r="AF837" s="329"/>
      <c r="AG837" s="329"/>
      <c r="AH837" s="330"/>
      <c r="AI837" s="331"/>
      <c r="AJ837" s="331"/>
      <c r="AK837" s="331"/>
      <c r="AL837" s="325"/>
      <c r="AM837" s="326"/>
      <c r="AN837" s="326"/>
      <c r="AO837" s="327"/>
      <c r="AP837" s="321"/>
      <c r="AQ837" s="321"/>
      <c r="AR837" s="321"/>
      <c r="AS837" s="321"/>
      <c r="AT837" s="321"/>
      <c r="AU837" s="321"/>
      <c r="AV837" s="321"/>
      <c r="AW837" s="321"/>
      <c r="AX837" s="321"/>
    </row>
    <row r="838" spans="1:50" ht="51.75" hidden="1" customHeight="1" x14ac:dyDescent="0.15">
      <c r="A838" s="407">
        <v>2</v>
      </c>
      <c r="B838" s="407">
        <v>1</v>
      </c>
      <c r="C838" s="424"/>
      <c r="D838" s="421"/>
      <c r="E838" s="421"/>
      <c r="F838" s="421"/>
      <c r="G838" s="421"/>
      <c r="H838" s="421"/>
      <c r="I838" s="421"/>
      <c r="J838" s="422"/>
      <c r="K838" s="423"/>
      <c r="L838" s="423"/>
      <c r="M838" s="423"/>
      <c r="N838" s="423"/>
      <c r="O838" s="423"/>
      <c r="P838" s="425"/>
      <c r="Q838" s="317"/>
      <c r="R838" s="317"/>
      <c r="S838" s="317"/>
      <c r="T838" s="317"/>
      <c r="U838" s="317"/>
      <c r="V838" s="317"/>
      <c r="W838" s="317"/>
      <c r="X838" s="317"/>
      <c r="Y838" s="318"/>
      <c r="Z838" s="319"/>
      <c r="AA838" s="319"/>
      <c r="AB838" s="320"/>
      <c r="AC838" s="328"/>
      <c r="AD838" s="329"/>
      <c r="AE838" s="329"/>
      <c r="AF838" s="329"/>
      <c r="AG838" s="329"/>
      <c r="AH838" s="330"/>
      <c r="AI838" s="331"/>
      <c r="AJ838" s="331"/>
      <c r="AK838" s="331"/>
      <c r="AL838" s="325"/>
      <c r="AM838" s="326"/>
      <c r="AN838" s="326"/>
      <c r="AO838" s="327"/>
      <c r="AP838" s="321"/>
      <c r="AQ838" s="321"/>
      <c r="AR838" s="321"/>
      <c r="AS838" s="321"/>
      <c r="AT838" s="321"/>
      <c r="AU838" s="321"/>
      <c r="AV838" s="321"/>
      <c r="AW838" s="321"/>
      <c r="AX838" s="321"/>
    </row>
    <row r="839" spans="1:50" ht="30" hidden="1" customHeight="1" x14ac:dyDescent="0.15">
      <c r="A839" s="407">
        <v>3</v>
      </c>
      <c r="B839" s="407">
        <v>1</v>
      </c>
      <c r="C839" s="424"/>
      <c r="D839" s="421"/>
      <c r="E839" s="421"/>
      <c r="F839" s="421"/>
      <c r="G839" s="421"/>
      <c r="H839" s="421"/>
      <c r="I839" s="421"/>
      <c r="J839" s="422"/>
      <c r="K839" s="423"/>
      <c r="L839" s="423"/>
      <c r="M839" s="423"/>
      <c r="N839" s="423"/>
      <c r="O839" s="423"/>
      <c r="P839" s="425"/>
      <c r="Q839" s="317"/>
      <c r="R839" s="317"/>
      <c r="S839" s="317"/>
      <c r="T839" s="317"/>
      <c r="U839" s="317"/>
      <c r="V839" s="317"/>
      <c r="W839" s="317"/>
      <c r="X839" s="317"/>
      <c r="Y839" s="318"/>
      <c r="Z839" s="319"/>
      <c r="AA839" s="319"/>
      <c r="AB839" s="320"/>
      <c r="AC839" s="328"/>
      <c r="AD839" s="329"/>
      <c r="AE839" s="329"/>
      <c r="AF839" s="329"/>
      <c r="AG839" s="329"/>
      <c r="AH839" s="330"/>
      <c r="AI839" s="331"/>
      <c r="AJ839" s="331"/>
      <c r="AK839" s="331"/>
      <c r="AL839" s="325"/>
      <c r="AM839" s="326"/>
      <c r="AN839" s="326"/>
      <c r="AO839" s="327"/>
      <c r="AP839" s="321"/>
      <c r="AQ839" s="321"/>
      <c r="AR839" s="321"/>
      <c r="AS839" s="321"/>
      <c r="AT839" s="321"/>
      <c r="AU839" s="321"/>
      <c r="AV839" s="321"/>
      <c r="AW839" s="321"/>
      <c r="AX839" s="321"/>
    </row>
    <row r="840" spans="1:50" ht="30" hidden="1" customHeight="1" x14ac:dyDescent="0.15">
      <c r="A840" s="407">
        <v>4</v>
      </c>
      <c r="B840" s="407">
        <v>1</v>
      </c>
      <c r="C840" s="424"/>
      <c r="D840" s="421"/>
      <c r="E840" s="421"/>
      <c r="F840" s="421"/>
      <c r="G840" s="421"/>
      <c r="H840" s="421"/>
      <c r="I840" s="421"/>
      <c r="J840" s="422"/>
      <c r="K840" s="423"/>
      <c r="L840" s="423"/>
      <c r="M840" s="423"/>
      <c r="N840" s="423"/>
      <c r="O840" s="423"/>
      <c r="P840" s="425"/>
      <c r="Q840" s="317"/>
      <c r="R840" s="317"/>
      <c r="S840" s="317"/>
      <c r="T840" s="317"/>
      <c r="U840" s="317"/>
      <c r="V840" s="317"/>
      <c r="W840" s="317"/>
      <c r="X840" s="317"/>
      <c r="Y840" s="318"/>
      <c r="Z840" s="319"/>
      <c r="AA840" s="319"/>
      <c r="AB840" s="320"/>
      <c r="AC840" s="328"/>
      <c r="AD840" s="329"/>
      <c r="AE840" s="329"/>
      <c r="AF840" s="329"/>
      <c r="AG840" s="329"/>
      <c r="AH840" s="330"/>
      <c r="AI840" s="331"/>
      <c r="AJ840" s="331"/>
      <c r="AK840" s="331"/>
      <c r="AL840" s="325"/>
      <c r="AM840" s="326"/>
      <c r="AN840" s="326"/>
      <c r="AO840" s="327"/>
      <c r="AP840" s="321"/>
      <c r="AQ840" s="321"/>
      <c r="AR840" s="321"/>
      <c r="AS840" s="321"/>
      <c r="AT840" s="321"/>
      <c r="AU840" s="321"/>
      <c r="AV840" s="321"/>
      <c r="AW840" s="321"/>
      <c r="AX840" s="321"/>
    </row>
    <row r="841" spans="1:50" ht="30" hidden="1" customHeight="1" x14ac:dyDescent="0.15">
      <c r="A841" s="407">
        <v>5</v>
      </c>
      <c r="B841" s="407">
        <v>1</v>
      </c>
      <c r="C841" s="424"/>
      <c r="D841" s="421"/>
      <c r="E841" s="421"/>
      <c r="F841" s="421"/>
      <c r="G841" s="421"/>
      <c r="H841" s="421"/>
      <c r="I841" s="421"/>
      <c r="J841" s="422"/>
      <c r="K841" s="423"/>
      <c r="L841" s="423"/>
      <c r="M841" s="423"/>
      <c r="N841" s="423"/>
      <c r="O841" s="423"/>
      <c r="P841" s="425"/>
      <c r="Q841" s="317"/>
      <c r="R841" s="317"/>
      <c r="S841" s="317"/>
      <c r="T841" s="317"/>
      <c r="U841" s="317"/>
      <c r="V841" s="317"/>
      <c r="W841" s="317"/>
      <c r="X841" s="317"/>
      <c r="Y841" s="318"/>
      <c r="Z841" s="319"/>
      <c r="AA841" s="319"/>
      <c r="AB841" s="320"/>
      <c r="AC841" s="328"/>
      <c r="AD841" s="329"/>
      <c r="AE841" s="329"/>
      <c r="AF841" s="329"/>
      <c r="AG841" s="329"/>
      <c r="AH841" s="330"/>
      <c r="AI841" s="331"/>
      <c r="AJ841" s="331"/>
      <c r="AK841" s="331"/>
      <c r="AL841" s="325"/>
      <c r="AM841" s="326"/>
      <c r="AN841" s="326"/>
      <c r="AO841" s="327"/>
      <c r="AP841" s="321"/>
      <c r="AQ841" s="321"/>
      <c r="AR841" s="321"/>
      <c r="AS841" s="321"/>
      <c r="AT841" s="321"/>
      <c r="AU841" s="321"/>
      <c r="AV841" s="321"/>
      <c r="AW841" s="321"/>
      <c r="AX841" s="321"/>
    </row>
    <row r="842" spans="1:50" ht="30" hidden="1" customHeight="1" x14ac:dyDescent="0.15">
      <c r="A842" s="407">
        <v>6</v>
      </c>
      <c r="B842" s="407">
        <v>1</v>
      </c>
      <c r="C842" s="424"/>
      <c r="D842" s="421"/>
      <c r="E842" s="421"/>
      <c r="F842" s="421"/>
      <c r="G842" s="421"/>
      <c r="H842" s="421"/>
      <c r="I842" s="421"/>
      <c r="J842" s="422"/>
      <c r="K842" s="423"/>
      <c r="L842" s="423"/>
      <c r="M842" s="423"/>
      <c r="N842" s="423"/>
      <c r="O842" s="423"/>
      <c r="P842" s="425"/>
      <c r="Q842" s="317"/>
      <c r="R842" s="317"/>
      <c r="S842" s="317"/>
      <c r="T842" s="317"/>
      <c r="U842" s="317"/>
      <c r="V842" s="317"/>
      <c r="W842" s="317"/>
      <c r="X842" s="317"/>
      <c r="Y842" s="318"/>
      <c r="Z842" s="319"/>
      <c r="AA842" s="319"/>
      <c r="AB842" s="320"/>
      <c r="AC842" s="328"/>
      <c r="AD842" s="329"/>
      <c r="AE842" s="329"/>
      <c r="AF842" s="329"/>
      <c r="AG842" s="329"/>
      <c r="AH842" s="330"/>
      <c r="AI842" s="331"/>
      <c r="AJ842" s="331"/>
      <c r="AK842" s="331"/>
      <c r="AL842" s="325"/>
      <c r="AM842" s="326"/>
      <c r="AN842" s="326"/>
      <c r="AO842" s="327"/>
      <c r="AP842" s="321"/>
      <c r="AQ842" s="321"/>
      <c r="AR842" s="321"/>
      <c r="AS842" s="321"/>
      <c r="AT842" s="321"/>
      <c r="AU842" s="321"/>
      <c r="AV842" s="321"/>
      <c r="AW842" s="321"/>
      <c r="AX842" s="321"/>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488</v>
      </c>
      <c r="AI869" s="349"/>
      <c r="AJ869" s="349"/>
      <c r="AK869" s="349"/>
      <c r="AL869" s="349" t="s">
        <v>21</v>
      </c>
      <c r="AM869" s="349"/>
      <c r="AN869" s="349"/>
      <c r="AO869" s="426"/>
      <c r="AP869" s="427" t="s">
        <v>420</v>
      </c>
      <c r="AQ869" s="427"/>
      <c r="AR869" s="427"/>
      <c r="AS869" s="427"/>
      <c r="AT869" s="427"/>
      <c r="AU869" s="427"/>
      <c r="AV869" s="427"/>
      <c r="AW869" s="427"/>
      <c r="AX869" s="427"/>
    </row>
    <row r="870" spans="1:50" ht="33" hidden="1" customHeight="1" x14ac:dyDescent="0.15">
      <c r="A870" s="407">
        <v>1</v>
      </c>
      <c r="B870" s="407">
        <v>1</v>
      </c>
      <c r="C870" s="424"/>
      <c r="D870" s="421"/>
      <c r="E870" s="421"/>
      <c r="F870" s="421"/>
      <c r="G870" s="421"/>
      <c r="H870" s="421"/>
      <c r="I870" s="421"/>
      <c r="J870" s="422"/>
      <c r="K870" s="423"/>
      <c r="L870" s="423"/>
      <c r="M870" s="423"/>
      <c r="N870" s="423"/>
      <c r="O870" s="423"/>
      <c r="P870" s="425"/>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30" t="s">
        <v>611</v>
      </c>
      <c r="AM870" s="331"/>
      <c r="AN870" s="331"/>
      <c r="AO870" s="331"/>
      <c r="AP870" s="321"/>
      <c r="AQ870" s="321"/>
      <c r="AR870" s="321"/>
      <c r="AS870" s="321"/>
      <c r="AT870" s="321"/>
      <c r="AU870" s="321"/>
      <c r="AV870" s="321"/>
      <c r="AW870" s="321"/>
      <c r="AX870" s="321"/>
    </row>
    <row r="871" spans="1:50" ht="30" hidden="1" customHeight="1" x14ac:dyDescent="0.15">
      <c r="A871" s="407">
        <v>2</v>
      </c>
      <c r="B871" s="407">
        <v>1</v>
      </c>
      <c r="C871" s="424"/>
      <c r="D871" s="421"/>
      <c r="E871" s="421"/>
      <c r="F871" s="421"/>
      <c r="G871" s="421"/>
      <c r="H871" s="421"/>
      <c r="I871" s="421"/>
      <c r="J871" s="422"/>
      <c r="K871" s="423"/>
      <c r="L871" s="423"/>
      <c r="M871" s="423"/>
      <c r="N871" s="423"/>
      <c r="O871" s="423"/>
      <c r="P871" s="425"/>
      <c r="Q871" s="317"/>
      <c r="R871" s="317"/>
      <c r="S871" s="317"/>
      <c r="T871" s="317"/>
      <c r="U871" s="317"/>
      <c r="V871" s="317"/>
      <c r="W871" s="317"/>
      <c r="X871" s="317"/>
      <c r="Y871" s="318"/>
      <c r="Z871" s="319"/>
      <c r="AA871" s="319"/>
      <c r="AB871" s="320"/>
      <c r="AC871" s="328"/>
      <c r="AD871" s="329"/>
      <c r="AE871" s="329"/>
      <c r="AF871" s="329"/>
      <c r="AG871" s="329"/>
      <c r="AH871" s="330"/>
      <c r="AI871" s="331"/>
      <c r="AJ871" s="331"/>
      <c r="AK871" s="331"/>
      <c r="AL871" s="330" t="s">
        <v>611</v>
      </c>
      <c r="AM871" s="331"/>
      <c r="AN871" s="331"/>
      <c r="AO871" s="331"/>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28"/>
      <c r="AD872" s="329"/>
      <c r="AE872" s="329"/>
      <c r="AF872" s="329"/>
      <c r="AG872" s="329"/>
      <c r="AH872" s="330"/>
      <c r="AI872" s="331"/>
      <c r="AJ872" s="331"/>
      <c r="AK872" s="331"/>
      <c r="AL872" s="330" t="s">
        <v>611</v>
      </c>
      <c r="AM872" s="331"/>
      <c r="AN872" s="331"/>
      <c r="AO872" s="331"/>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28"/>
      <c r="AD873" s="329"/>
      <c r="AE873" s="329"/>
      <c r="AF873" s="329"/>
      <c r="AG873" s="329"/>
      <c r="AH873" s="330"/>
      <c r="AI873" s="331"/>
      <c r="AJ873" s="331"/>
      <c r="AK873" s="331"/>
      <c r="AL873" s="330" t="s">
        <v>611</v>
      </c>
      <c r="AM873" s="331"/>
      <c r="AN873" s="331"/>
      <c r="AO873" s="331"/>
      <c r="AP873" s="321"/>
      <c r="AQ873" s="321"/>
      <c r="AR873" s="321"/>
      <c r="AS873" s="321"/>
      <c r="AT873" s="321"/>
      <c r="AU873" s="321"/>
      <c r="AV873" s="321"/>
      <c r="AW873" s="321"/>
      <c r="AX873" s="321"/>
    </row>
    <row r="874" spans="1:50" ht="30" hidden="1" customHeight="1" x14ac:dyDescent="0.15">
      <c r="A874" s="407">
        <v>5</v>
      </c>
      <c r="B874" s="407">
        <v>1</v>
      </c>
      <c r="C874" s="424"/>
      <c r="D874" s="421"/>
      <c r="E874" s="421"/>
      <c r="F874" s="421"/>
      <c r="G874" s="421"/>
      <c r="H874" s="421"/>
      <c r="I874" s="421"/>
      <c r="J874" s="422"/>
      <c r="K874" s="423"/>
      <c r="L874" s="423"/>
      <c r="M874" s="423"/>
      <c r="N874" s="423"/>
      <c r="O874" s="423"/>
      <c r="P874" s="425"/>
      <c r="Q874" s="317"/>
      <c r="R874" s="317"/>
      <c r="S874" s="317"/>
      <c r="T874" s="317"/>
      <c r="U874" s="317"/>
      <c r="V874" s="317"/>
      <c r="W874" s="317"/>
      <c r="X874" s="317"/>
      <c r="Y874" s="318"/>
      <c r="Z874" s="319"/>
      <c r="AA874" s="319"/>
      <c r="AB874" s="320"/>
      <c r="AC874" s="328"/>
      <c r="AD874" s="329"/>
      <c r="AE874" s="329"/>
      <c r="AF874" s="329"/>
      <c r="AG874" s="329"/>
      <c r="AH874" s="330"/>
      <c r="AI874" s="331"/>
      <c r="AJ874" s="331"/>
      <c r="AK874" s="331"/>
      <c r="AL874" s="330" t="s">
        <v>611</v>
      </c>
      <c r="AM874" s="331"/>
      <c r="AN874" s="331"/>
      <c r="AO874" s="331"/>
      <c r="AP874" s="321"/>
      <c r="AQ874" s="321"/>
      <c r="AR874" s="321"/>
      <c r="AS874" s="321"/>
      <c r="AT874" s="321"/>
      <c r="AU874" s="321"/>
      <c r="AV874" s="321"/>
      <c r="AW874" s="321"/>
      <c r="AX874" s="321"/>
    </row>
    <row r="875" spans="1:50" ht="30" hidden="1" customHeight="1" x14ac:dyDescent="0.15">
      <c r="A875" s="407">
        <v>6</v>
      </c>
      <c r="B875" s="407">
        <v>1</v>
      </c>
      <c r="C875" s="424"/>
      <c r="D875" s="421"/>
      <c r="E875" s="421"/>
      <c r="F875" s="421"/>
      <c r="G875" s="421"/>
      <c r="H875" s="421"/>
      <c r="I875" s="421"/>
      <c r="J875" s="422"/>
      <c r="K875" s="423"/>
      <c r="L875" s="423"/>
      <c r="M875" s="423"/>
      <c r="N875" s="423"/>
      <c r="O875" s="423"/>
      <c r="P875" s="425"/>
      <c r="Q875" s="317"/>
      <c r="R875" s="317"/>
      <c r="S875" s="317"/>
      <c r="T875" s="317"/>
      <c r="U875" s="317"/>
      <c r="V875" s="317"/>
      <c r="W875" s="317"/>
      <c r="X875" s="317"/>
      <c r="Y875" s="318"/>
      <c r="Z875" s="319"/>
      <c r="AA875" s="319"/>
      <c r="AB875" s="320"/>
      <c r="AC875" s="328"/>
      <c r="AD875" s="329"/>
      <c r="AE875" s="329"/>
      <c r="AF875" s="329"/>
      <c r="AG875" s="329"/>
      <c r="AH875" s="330"/>
      <c r="AI875" s="331"/>
      <c r="AJ875" s="331"/>
      <c r="AK875" s="331"/>
      <c r="AL875" s="330" t="s">
        <v>611</v>
      </c>
      <c r="AM875" s="331"/>
      <c r="AN875" s="331"/>
      <c r="AO875" s="331"/>
      <c r="AP875" s="321"/>
      <c r="AQ875" s="321"/>
      <c r="AR875" s="321"/>
      <c r="AS875" s="321"/>
      <c r="AT875" s="321"/>
      <c r="AU875" s="321"/>
      <c r="AV875" s="321"/>
      <c r="AW875" s="321"/>
      <c r="AX875" s="321"/>
    </row>
    <row r="876" spans="1:50" ht="30" hidden="1" customHeight="1" x14ac:dyDescent="0.15">
      <c r="A876" s="407">
        <v>7</v>
      </c>
      <c r="B876" s="407">
        <v>1</v>
      </c>
      <c r="C876" s="424"/>
      <c r="D876" s="421"/>
      <c r="E876" s="421"/>
      <c r="F876" s="421"/>
      <c r="G876" s="421"/>
      <c r="H876" s="421"/>
      <c r="I876" s="421"/>
      <c r="J876" s="422"/>
      <c r="K876" s="423"/>
      <c r="L876" s="423"/>
      <c r="M876" s="423"/>
      <c r="N876" s="423"/>
      <c r="O876" s="423"/>
      <c r="P876" s="425"/>
      <c r="Q876" s="317"/>
      <c r="R876" s="317"/>
      <c r="S876" s="317"/>
      <c r="T876" s="317"/>
      <c r="U876" s="317"/>
      <c r="V876" s="317"/>
      <c r="W876" s="317"/>
      <c r="X876" s="317"/>
      <c r="Y876" s="318"/>
      <c r="Z876" s="319"/>
      <c r="AA876" s="319"/>
      <c r="AB876" s="320"/>
      <c r="AC876" s="328"/>
      <c r="AD876" s="329"/>
      <c r="AE876" s="329"/>
      <c r="AF876" s="329"/>
      <c r="AG876" s="329"/>
      <c r="AH876" s="330"/>
      <c r="AI876" s="331"/>
      <c r="AJ876" s="331"/>
      <c r="AK876" s="331"/>
      <c r="AL876" s="330" t="s">
        <v>611</v>
      </c>
      <c r="AM876" s="331"/>
      <c r="AN876" s="331"/>
      <c r="AO876" s="331"/>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488</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488</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488</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488</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488</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488</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3"/>
      <c r="E1101" s="277" t="s">
        <v>384</v>
      </c>
      <c r="F1101" s="893"/>
      <c r="G1101" s="893"/>
      <c r="H1101" s="893"/>
      <c r="I1101" s="893"/>
      <c r="J1101" s="277" t="s">
        <v>419</v>
      </c>
      <c r="K1101" s="277"/>
      <c r="L1101" s="277"/>
      <c r="M1101" s="277"/>
      <c r="N1101" s="277"/>
      <c r="O1101" s="277"/>
      <c r="P1101" s="347" t="s">
        <v>27</v>
      </c>
      <c r="Q1101" s="347"/>
      <c r="R1101" s="347"/>
      <c r="S1101" s="347"/>
      <c r="T1101" s="347"/>
      <c r="U1101" s="347"/>
      <c r="V1101" s="347"/>
      <c r="W1101" s="347"/>
      <c r="X1101" s="347"/>
      <c r="Y1101" s="277" t="s">
        <v>421</v>
      </c>
      <c r="Z1101" s="893"/>
      <c r="AA1101" s="893"/>
      <c r="AB1101" s="893"/>
      <c r="AC1101" s="277" t="s">
        <v>367</v>
      </c>
      <c r="AD1101" s="277"/>
      <c r="AE1101" s="277"/>
      <c r="AF1101" s="277"/>
      <c r="AG1101" s="277"/>
      <c r="AH1101" s="347" t="s">
        <v>380</v>
      </c>
      <c r="AI1101" s="348"/>
      <c r="AJ1101" s="348"/>
      <c r="AK1101" s="348"/>
      <c r="AL1101" s="348" t="s">
        <v>21</v>
      </c>
      <c r="AM1101" s="348"/>
      <c r="AN1101" s="348"/>
      <c r="AO1101" s="896"/>
      <c r="AP1101" s="427" t="s">
        <v>453</v>
      </c>
      <c r="AQ1101" s="427"/>
      <c r="AR1101" s="427"/>
      <c r="AS1101" s="427"/>
      <c r="AT1101" s="427"/>
      <c r="AU1101" s="427"/>
      <c r="AV1101" s="427"/>
      <c r="AW1101" s="427"/>
      <c r="AX1101" s="427"/>
    </row>
    <row r="1102" spans="1:50" ht="30" customHeight="1" x14ac:dyDescent="0.15">
      <c r="A1102" s="407">
        <v>1</v>
      </c>
      <c r="B1102" s="407">
        <v>1</v>
      </c>
      <c r="C1102" s="895"/>
      <c r="D1102" s="895"/>
      <c r="E1102" s="261" t="s">
        <v>569</v>
      </c>
      <c r="F1102" s="894"/>
      <c r="G1102" s="894"/>
      <c r="H1102" s="894"/>
      <c r="I1102" s="894"/>
      <c r="J1102" s="422" t="s">
        <v>570</v>
      </c>
      <c r="K1102" s="423"/>
      <c r="L1102" s="423"/>
      <c r="M1102" s="423"/>
      <c r="N1102" s="423"/>
      <c r="O1102" s="423"/>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5"/>
      <c r="D1119" s="895"/>
      <c r="E1119" s="261"/>
      <c r="F1119" s="894"/>
      <c r="G1119" s="894"/>
      <c r="H1119" s="894"/>
      <c r="I1119" s="89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4:Y790">
    <cfRule type="expression" dxfId="2783" priority="13693">
      <formula>IF(RIGHT(TEXT(Y784,"0.#"),1)=".",FALSE,TRUE)</formula>
    </cfRule>
    <cfRule type="expression" dxfId="2782" priority="13694">
      <formula>IF(RIGHT(TEXT(Y784,"0.#"),1)=".",TRUE,FALSE)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43:AO866">
    <cfRule type="expression" dxfId="2501" priority="6641">
      <formula>IF(AND(AL843&gt;=0, RIGHT(TEXT(AL843,"0.#"),1)&lt;&gt;"."),TRUE,FALSE)</formula>
    </cfRule>
    <cfRule type="expression" dxfId="2500" priority="6642">
      <formula>IF(AND(AL843&gt;=0, RIGHT(TEXT(AL843,"0.#"),1)="."),TRUE,FALSE)</formula>
    </cfRule>
    <cfRule type="expression" dxfId="2499" priority="6643">
      <formula>IF(AND(AL843&lt;0, RIGHT(TEXT(AL843,"0.#"),1)&lt;&gt;"."),TRUE,FALSE)</formula>
    </cfRule>
    <cfRule type="expression" dxfId="2498" priority="6644">
      <formula>IF(AND(AL843&lt;0, RIGHT(TEXT(AL843,"0.#"),1)="."),TRUE,FALSE)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AM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3:Y866">
    <cfRule type="expression" dxfId="2427" priority="2969">
      <formula>IF(RIGHT(TEXT(Y843,"0.#"),1)=".",FALSE,TRUE)</formula>
    </cfRule>
    <cfRule type="expression" dxfId="2426" priority="2970">
      <formula>IF(RIGHT(TEXT(Y843,"0.#"),1)=".",TRUE,FALSE)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02:AO1131">
    <cfRule type="expression" dxfId="2397" priority="2875">
      <formula>IF(AND(AL1102&gt;=0, RIGHT(TEXT(AL1102,"0.#"),1)&lt;&gt;"."),TRUE,FALSE)</formula>
    </cfRule>
    <cfRule type="expression" dxfId="2396" priority="2876">
      <formula>IF(AND(AL1102&gt;=0, RIGHT(TEXT(AL1102,"0.#"),1)="."),TRUE,FALSE)</formula>
    </cfRule>
    <cfRule type="expression" dxfId="2395" priority="2877">
      <formula>IF(AND(AL1102&lt;0, RIGHT(TEXT(AL1102,"0.#"),1)&lt;&gt;"."),TRUE,FALSE)</formula>
    </cfRule>
    <cfRule type="expression" dxfId="2394" priority="2878">
      <formula>IF(AND(AL1102&lt;0, RIGHT(TEXT(AL1102,"0.#"),1)="."),TRUE,FALSE)</formula>
    </cfRule>
  </conditionalFormatting>
  <conditionalFormatting sqref="Y1102:Y1131">
    <cfRule type="expression" dxfId="2393" priority="2873">
      <formula>IF(RIGHT(TEXT(Y1102,"0.#"),1)=".",FALSE,TRUE)</formula>
    </cfRule>
    <cfRule type="expression" dxfId="2392" priority="2874">
      <formula>IF(RIGHT(TEXT(Y1102,"0.#"),1)=".",TRUE,FALSE)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77:Y899">
    <cfRule type="expression" dxfId="2067" priority="2085">
      <formula>IF(RIGHT(TEXT(Y877,"0.#"),1)=".",FALSE,TRUE)</formula>
    </cfRule>
    <cfRule type="expression" dxfId="2066" priority="2086">
      <formula>IF(RIGHT(TEXT(Y877,"0.#"),1)=".",TRUE,FALSE)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7:AO899">
    <cfRule type="expression" dxfId="1971" priority="2087">
      <formula>IF(AND(AL877&gt;=0, RIGHT(TEXT(AL877,"0.#"),1)&lt;&gt;"."),TRUE,FALSE)</formula>
    </cfRule>
    <cfRule type="expression" dxfId="1970" priority="2088">
      <formula>IF(AND(AL877&gt;=0, RIGHT(TEXT(AL877,"0.#"),1)="."),TRUE,FALSE)</formula>
    </cfRule>
    <cfRule type="expression" dxfId="1969" priority="2089">
      <formula>IF(AND(AL877&lt;0, RIGHT(TEXT(AL877,"0.#"),1)&lt;&gt;"."),TRUE,FALSE)</formula>
    </cfRule>
    <cfRule type="expression" dxfId="1968" priority="2090">
      <formula>IF(AND(AL877&lt;0, RIGHT(TEXT(AL877,"0.#"),1)="."),TRUE,FALSE)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3 Y781">
    <cfRule type="expression" dxfId="715" priority="13">
      <formula>IF(RIGHT(TEXT(Y781,"0.#"),1)=".",FALSE,TRUE)</formula>
    </cfRule>
    <cfRule type="expression" dxfId="714" priority="14">
      <formula>IF(RIGHT(TEXT(Y781,"0.#"),1)=".",TRUE,FALSE)</formula>
    </cfRule>
  </conditionalFormatting>
  <conditionalFormatting sqref="Y782">
    <cfRule type="expression" dxfId="713" priority="15">
      <formula>IF(RIGHT(TEXT(Y782,"0.#"),1)=".",FALSE,TRUE)</formula>
    </cfRule>
    <cfRule type="expression" dxfId="712" priority="16">
      <formula>IF(RIGHT(TEXT(Y782,"0.#"),1)=".",TRUE,FALSE)</formula>
    </cfRule>
  </conditionalFormatting>
  <conditionalFormatting sqref="Y839:Y842">
    <cfRule type="expression" dxfId="711" priority="11">
      <formula>IF(RIGHT(TEXT(Y839,"0.#"),1)=".",FALSE,TRUE)</formula>
    </cfRule>
    <cfRule type="expression" dxfId="710" priority="12">
      <formula>IF(RIGHT(TEXT(Y839,"0.#"),1)=".",TRUE,FALSE)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L837:AO842">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72:Y876">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37" max="49" man="1"/>
    <brk id="7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602</v>
      </c>
      <c r="M3" s="13" t="str">
        <f t="shared" ref="M3:M11" si="2">IF(L3="","",K3)</f>
        <v>文教及び科学振興</v>
      </c>
      <c r="N3" s="13" t="str">
        <f>IF(M3="",N2,IF(N2&lt;&gt;"",CONCATENATE(N2,"、",M3),M3))</f>
        <v>文教及び科学振興</v>
      </c>
      <c r="O3" s="13"/>
      <c r="P3" s="12" t="s">
        <v>191</v>
      </c>
      <c r="Q3" s="17" t="s">
        <v>602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5"/>
      <c r="AA2" s="416"/>
      <c r="AB2" s="1010" t="s">
        <v>11</v>
      </c>
      <c r="AC2" s="1011"/>
      <c r="AD2" s="1012"/>
      <c r="AE2" s="998" t="s">
        <v>552</v>
      </c>
      <c r="AF2" s="998"/>
      <c r="AG2" s="998"/>
      <c r="AH2" s="998"/>
      <c r="AI2" s="998" t="s">
        <v>549</v>
      </c>
      <c r="AJ2" s="998"/>
      <c r="AK2" s="998"/>
      <c r="AL2" s="998"/>
      <c r="AM2" s="998" t="s">
        <v>523</v>
      </c>
      <c r="AN2" s="998"/>
      <c r="AO2" s="998"/>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7"/>
      <c r="Z3" s="1008"/>
      <c r="AA3" s="1009"/>
      <c r="AB3" s="1013"/>
      <c r="AC3" s="1014"/>
      <c r="AD3" s="1015"/>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5"/>
      <c r="AA9" s="416"/>
      <c r="AB9" s="1010" t="s">
        <v>11</v>
      </c>
      <c r="AC9" s="1011"/>
      <c r="AD9" s="1012"/>
      <c r="AE9" s="998" t="s">
        <v>553</v>
      </c>
      <c r="AF9" s="998"/>
      <c r="AG9" s="998"/>
      <c r="AH9" s="998"/>
      <c r="AI9" s="998" t="s">
        <v>549</v>
      </c>
      <c r="AJ9" s="998"/>
      <c r="AK9" s="998"/>
      <c r="AL9" s="998"/>
      <c r="AM9" s="998" t="s">
        <v>523</v>
      </c>
      <c r="AN9" s="998"/>
      <c r="AO9" s="998"/>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7"/>
      <c r="Z10" s="1008"/>
      <c r="AA10" s="1009"/>
      <c r="AB10" s="1013"/>
      <c r="AC10" s="1014"/>
      <c r="AD10" s="1015"/>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5"/>
      <c r="AA16" s="416"/>
      <c r="AB16" s="1010" t="s">
        <v>11</v>
      </c>
      <c r="AC16" s="1011"/>
      <c r="AD16" s="1012"/>
      <c r="AE16" s="998" t="s">
        <v>552</v>
      </c>
      <c r="AF16" s="998"/>
      <c r="AG16" s="998"/>
      <c r="AH16" s="998"/>
      <c r="AI16" s="998" t="s">
        <v>550</v>
      </c>
      <c r="AJ16" s="998"/>
      <c r="AK16" s="998"/>
      <c r="AL16" s="998"/>
      <c r="AM16" s="998" t="s">
        <v>523</v>
      </c>
      <c r="AN16" s="998"/>
      <c r="AO16" s="998"/>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7"/>
      <c r="Z17" s="1008"/>
      <c r="AA17" s="1009"/>
      <c r="AB17" s="1013"/>
      <c r="AC17" s="1014"/>
      <c r="AD17" s="1015"/>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5"/>
      <c r="AA23" s="416"/>
      <c r="AB23" s="1010" t="s">
        <v>11</v>
      </c>
      <c r="AC23" s="1011"/>
      <c r="AD23" s="1012"/>
      <c r="AE23" s="998" t="s">
        <v>554</v>
      </c>
      <c r="AF23" s="998"/>
      <c r="AG23" s="998"/>
      <c r="AH23" s="998"/>
      <c r="AI23" s="998" t="s">
        <v>549</v>
      </c>
      <c r="AJ23" s="998"/>
      <c r="AK23" s="998"/>
      <c r="AL23" s="998"/>
      <c r="AM23" s="998" t="s">
        <v>523</v>
      </c>
      <c r="AN23" s="998"/>
      <c r="AO23" s="998"/>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7"/>
      <c r="Z24" s="1008"/>
      <c r="AA24" s="1009"/>
      <c r="AB24" s="1013"/>
      <c r="AC24" s="1014"/>
      <c r="AD24" s="1015"/>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5"/>
      <c r="AA30" s="416"/>
      <c r="AB30" s="1010" t="s">
        <v>11</v>
      </c>
      <c r="AC30" s="1011"/>
      <c r="AD30" s="1012"/>
      <c r="AE30" s="998" t="s">
        <v>552</v>
      </c>
      <c r="AF30" s="998"/>
      <c r="AG30" s="998"/>
      <c r="AH30" s="998"/>
      <c r="AI30" s="998" t="s">
        <v>549</v>
      </c>
      <c r="AJ30" s="998"/>
      <c r="AK30" s="998"/>
      <c r="AL30" s="998"/>
      <c r="AM30" s="998" t="s">
        <v>547</v>
      </c>
      <c r="AN30" s="998"/>
      <c r="AO30" s="998"/>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7"/>
      <c r="Z31" s="1008"/>
      <c r="AA31" s="1009"/>
      <c r="AB31" s="1013"/>
      <c r="AC31" s="1014"/>
      <c r="AD31" s="1015"/>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5"/>
      <c r="AA37" s="416"/>
      <c r="AB37" s="1010" t="s">
        <v>11</v>
      </c>
      <c r="AC37" s="1011"/>
      <c r="AD37" s="1012"/>
      <c r="AE37" s="998" t="s">
        <v>554</v>
      </c>
      <c r="AF37" s="998"/>
      <c r="AG37" s="998"/>
      <c r="AH37" s="998"/>
      <c r="AI37" s="998" t="s">
        <v>551</v>
      </c>
      <c r="AJ37" s="998"/>
      <c r="AK37" s="998"/>
      <c r="AL37" s="998"/>
      <c r="AM37" s="998" t="s">
        <v>548</v>
      </c>
      <c r="AN37" s="998"/>
      <c r="AO37" s="998"/>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7"/>
      <c r="Z38" s="1008"/>
      <c r="AA38" s="1009"/>
      <c r="AB38" s="1013"/>
      <c r="AC38" s="1014"/>
      <c r="AD38" s="1015"/>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5"/>
      <c r="AA44" s="416"/>
      <c r="AB44" s="1010" t="s">
        <v>11</v>
      </c>
      <c r="AC44" s="1011"/>
      <c r="AD44" s="1012"/>
      <c r="AE44" s="998" t="s">
        <v>552</v>
      </c>
      <c r="AF44" s="998"/>
      <c r="AG44" s="998"/>
      <c r="AH44" s="998"/>
      <c r="AI44" s="998" t="s">
        <v>549</v>
      </c>
      <c r="AJ44" s="998"/>
      <c r="AK44" s="998"/>
      <c r="AL44" s="998"/>
      <c r="AM44" s="998" t="s">
        <v>523</v>
      </c>
      <c r="AN44" s="998"/>
      <c r="AO44" s="998"/>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7"/>
      <c r="Z45" s="1008"/>
      <c r="AA45" s="1009"/>
      <c r="AB45" s="1013"/>
      <c r="AC45" s="1014"/>
      <c r="AD45" s="1015"/>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5"/>
      <c r="AA51" s="416"/>
      <c r="AB51" s="458" t="s">
        <v>11</v>
      </c>
      <c r="AC51" s="1011"/>
      <c r="AD51" s="1012"/>
      <c r="AE51" s="998" t="s">
        <v>552</v>
      </c>
      <c r="AF51" s="998"/>
      <c r="AG51" s="998"/>
      <c r="AH51" s="998"/>
      <c r="AI51" s="998" t="s">
        <v>549</v>
      </c>
      <c r="AJ51" s="998"/>
      <c r="AK51" s="998"/>
      <c r="AL51" s="998"/>
      <c r="AM51" s="998" t="s">
        <v>523</v>
      </c>
      <c r="AN51" s="998"/>
      <c r="AO51" s="998"/>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7"/>
      <c r="Z52" s="1008"/>
      <c r="AA52" s="1009"/>
      <c r="AB52" s="1013"/>
      <c r="AC52" s="1014"/>
      <c r="AD52" s="1015"/>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5"/>
      <c r="AA58" s="416"/>
      <c r="AB58" s="1010" t="s">
        <v>11</v>
      </c>
      <c r="AC58" s="1011"/>
      <c r="AD58" s="1012"/>
      <c r="AE58" s="998" t="s">
        <v>552</v>
      </c>
      <c r="AF58" s="998"/>
      <c r="AG58" s="998"/>
      <c r="AH58" s="998"/>
      <c r="AI58" s="998" t="s">
        <v>549</v>
      </c>
      <c r="AJ58" s="998"/>
      <c r="AK58" s="998"/>
      <c r="AL58" s="998"/>
      <c r="AM58" s="998" t="s">
        <v>523</v>
      </c>
      <c r="AN58" s="998"/>
      <c r="AO58" s="998"/>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7"/>
      <c r="Z59" s="1008"/>
      <c r="AA59" s="1009"/>
      <c r="AB59" s="1013"/>
      <c r="AC59" s="1014"/>
      <c r="AD59" s="1015"/>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5"/>
      <c r="AA65" s="416"/>
      <c r="AB65" s="1010" t="s">
        <v>11</v>
      </c>
      <c r="AC65" s="1011"/>
      <c r="AD65" s="1012"/>
      <c r="AE65" s="998" t="s">
        <v>552</v>
      </c>
      <c r="AF65" s="998"/>
      <c r="AG65" s="998"/>
      <c r="AH65" s="998"/>
      <c r="AI65" s="998" t="s">
        <v>549</v>
      </c>
      <c r="AJ65" s="998"/>
      <c r="AK65" s="998"/>
      <c r="AL65" s="998"/>
      <c r="AM65" s="998" t="s">
        <v>523</v>
      </c>
      <c r="AN65" s="998"/>
      <c r="AO65" s="998"/>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7"/>
      <c r="Z66" s="1008"/>
      <c r="AA66" s="1009"/>
      <c r="AB66" s="1013"/>
      <c r="AC66" s="1014"/>
      <c r="AD66" s="1015"/>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8"/>
      <c r="B6" s="1039"/>
      <c r="C6" s="1039"/>
      <c r="D6" s="1039"/>
      <c r="E6" s="1039"/>
      <c r="F6" s="1040"/>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8"/>
      <c r="B7" s="1039"/>
      <c r="C7" s="1039"/>
      <c r="D7" s="1039"/>
      <c r="E7" s="1039"/>
      <c r="F7" s="1040"/>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8"/>
      <c r="B8" s="1039"/>
      <c r="C8" s="1039"/>
      <c r="D8" s="1039"/>
      <c r="E8" s="1039"/>
      <c r="F8" s="1040"/>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8"/>
      <c r="B9" s="1039"/>
      <c r="C9" s="1039"/>
      <c r="D9" s="1039"/>
      <c r="E9" s="1039"/>
      <c r="F9" s="1040"/>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8"/>
      <c r="B10" s="1039"/>
      <c r="C10" s="1039"/>
      <c r="D10" s="1039"/>
      <c r="E10" s="1039"/>
      <c r="F10" s="1040"/>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8"/>
      <c r="B11" s="1039"/>
      <c r="C11" s="1039"/>
      <c r="D11" s="1039"/>
      <c r="E11" s="1039"/>
      <c r="F11" s="1040"/>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8"/>
      <c r="B12" s="1039"/>
      <c r="C12" s="1039"/>
      <c r="D12" s="1039"/>
      <c r="E12" s="1039"/>
      <c r="F12" s="1040"/>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8"/>
      <c r="B13" s="1039"/>
      <c r="C13" s="1039"/>
      <c r="D13" s="1039"/>
      <c r="E13" s="1039"/>
      <c r="F13" s="1040"/>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8"/>
      <c r="B19" s="1039"/>
      <c r="C19" s="1039"/>
      <c r="D19" s="1039"/>
      <c r="E19" s="1039"/>
      <c r="F19" s="1040"/>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8"/>
      <c r="B20" s="1039"/>
      <c r="C20" s="1039"/>
      <c r="D20" s="1039"/>
      <c r="E20" s="1039"/>
      <c r="F20" s="1040"/>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8"/>
      <c r="B21" s="1039"/>
      <c r="C21" s="1039"/>
      <c r="D21" s="1039"/>
      <c r="E21" s="1039"/>
      <c r="F21" s="1040"/>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8"/>
      <c r="B22" s="1039"/>
      <c r="C22" s="1039"/>
      <c r="D22" s="1039"/>
      <c r="E22" s="1039"/>
      <c r="F22" s="1040"/>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8"/>
      <c r="B23" s="1039"/>
      <c r="C23" s="1039"/>
      <c r="D23" s="1039"/>
      <c r="E23" s="1039"/>
      <c r="F23" s="1040"/>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8"/>
      <c r="B24" s="1039"/>
      <c r="C24" s="1039"/>
      <c r="D24" s="1039"/>
      <c r="E24" s="1039"/>
      <c r="F24" s="1040"/>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8"/>
      <c r="B25" s="1039"/>
      <c r="C25" s="1039"/>
      <c r="D25" s="1039"/>
      <c r="E25" s="1039"/>
      <c r="F25" s="1040"/>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8"/>
      <c r="B26" s="1039"/>
      <c r="C26" s="1039"/>
      <c r="D26" s="1039"/>
      <c r="E26" s="1039"/>
      <c r="F26" s="1040"/>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8"/>
      <c r="B32" s="1039"/>
      <c r="C32" s="1039"/>
      <c r="D32" s="1039"/>
      <c r="E32" s="1039"/>
      <c r="F32" s="1040"/>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8"/>
      <c r="B33" s="1039"/>
      <c r="C33" s="1039"/>
      <c r="D33" s="1039"/>
      <c r="E33" s="1039"/>
      <c r="F33" s="1040"/>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8"/>
      <c r="B34" s="1039"/>
      <c r="C34" s="1039"/>
      <c r="D34" s="1039"/>
      <c r="E34" s="1039"/>
      <c r="F34" s="1040"/>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8"/>
      <c r="B35" s="1039"/>
      <c r="C35" s="1039"/>
      <c r="D35" s="1039"/>
      <c r="E35" s="1039"/>
      <c r="F35" s="1040"/>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8"/>
      <c r="B36" s="1039"/>
      <c r="C36" s="1039"/>
      <c r="D36" s="1039"/>
      <c r="E36" s="1039"/>
      <c r="F36" s="1040"/>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8"/>
      <c r="B37" s="1039"/>
      <c r="C37" s="1039"/>
      <c r="D37" s="1039"/>
      <c r="E37" s="1039"/>
      <c r="F37" s="1040"/>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8"/>
      <c r="B38" s="1039"/>
      <c r="C38" s="1039"/>
      <c r="D38" s="1039"/>
      <c r="E38" s="1039"/>
      <c r="F38" s="1040"/>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8"/>
      <c r="B39" s="1039"/>
      <c r="C39" s="1039"/>
      <c r="D39" s="1039"/>
      <c r="E39" s="1039"/>
      <c r="F39" s="1040"/>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8"/>
      <c r="B45" s="1039"/>
      <c r="C45" s="1039"/>
      <c r="D45" s="1039"/>
      <c r="E45" s="1039"/>
      <c r="F45" s="1040"/>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8"/>
      <c r="B46" s="1039"/>
      <c r="C46" s="1039"/>
      <c r="D46" s="1039"/>
      <c r="E46" s="1039"/>
      <c r="F46" s="1040"/>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8"/>
      <c r="B47" s="1039"/>
      <c r="C47" s="1039"/>
      <c r="D47" s="1039"/>
      <c r="E47" s="1039"/>
      <c r="F47" s="1040"/>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8"/>
      <c r="B48" s="1039"/>
      <c r="C48" s="1039"/>
      <c r="D48" s="1039"/>
      <c r="E48" s="1039"/>
      <c r="F48" s="1040"/>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8"/>
      <c r="B49" s="1039"/>
      <c r="C49" s="1039"/>
      <c r="D49" s="1039"/>
      <c r="E49" s="1039"/>
      <c r="F49" s="1040"/>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8"/>
      <c r="B50" s="1039"/>
      <c r="C50" s="1039"/>
      <c r="D50" s="1039"/>
      <c r="E50" s="1039"/>
      <c r="F50" s="1040"/>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8"/>
      <c r="B51" s="1039"/>
      <c r="C51" s="1039"/>
      <c r="D51" s="1039"/>
      <c r="E51" s="1039"/>
      <c r="F51" s="1040"/>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8"/>
      <c r="B52" s="1039"/>
      <c r="C52" s="1039"/>
      <c r="D52" s="1039"/>
      <c r="E52" s="1039"/>
      <c r="F52" s="1040"/>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8"/>
      <c r="B59" s="1039"/>
      <c r="C59" s="1039"/>
      <c r="D59" s="1039"/>
      <c r="E59" s="1039"/>
      <c r="F59" s="1040"/>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8"/>
      <c r="B60" s="1039"/>
      <c r="C60" s="1039"/>
      <c r="D60" s="1039"/>
      <c r="E60" s="1039"/>
      <c r="F60" s="1040"/>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8"/>
      <c r="B61" s="1039"/>
      <c r="C61" s="1039"/>
      <c r="D61" s="1039"/>
      <c r="E61" s="1039"/>
      <c r="F61" s="1040"/>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8"/>
      <c r="B62" s="1039"/>
      <c r="C62" s="1039"/>
      <c r="D62" s="1039"/>
      <c r="E62" s="1039"/>
      <c r="F62" s="1040"/>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8"/>
      <c r="B63" s="1039"/>
      <c r="C63" s="1039"/>
      <c r="D63" s="1039"/>
      <c r="E63" s="1039"/>
      <c r="F63" s="1040"/>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8"/>
      <c r="B64" s="1039"/>
      <c r="C64" s="1039"/>
      <c r="D64" s="1039"/>
      <c r="E64" s="1039"/>
      <c r="F64" s="1040"/>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8"/>
      <c r="B65" s="1039"/>
      <c r="C65" s="1039"/>
      <c r="D65" s="1039"/>
      <c r="E65" s="1039"/>
      <c r="F65" s="1040"/>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8"/>
      <c r="B66" s="1039"/>
      <c r="C66" s="1039"/>
      <c r="D66" s="1039"/>
      <c r="E66" s="1039"/>
      <c r="F66" s="1040"/>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8"/>
      <c r="B72" s="1039"/>
      <c r="C72" s="1039"/>
      <c r="D72" s="1039"/>
      <c r="E72" s="1039"/>
      <c r="F72" s="1040"/>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8"/>
      <c r="B73" s="1039"/>
      <c r="C73" s="1039"/>
      <c r="D73" s="1039"/>
      <c r="E73" s="1039"/>
      <c r="F73" s="1040"/>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8"/>
      <c r="B74" s="1039"/>
      <c r="C74" s="1039"/>
      <c r="D74" s="1039"/>
      <c r="E74" s="1039"/>
      <c r="F74" s="1040"/>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8"/>
      <c r="B75" s="1039"/>
      <c r="C75" s="1039"/>
      <c r="D75" s="1039"/>
      <c r="E75" s="1039"/>
      <c r="F75" s="1040"/>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8"/>
      <c r="B76" s="1039"/>
      <c r="C76" s="1039"/>
      <c r="D76" s="1039"/>
      <c r="E76" s="1039"/>
      <c r="F76" s="1040"/>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8"/>
      <c r="B77" s="1039"/>
      <c r="C77" s="1039"/>
      <c r="D77" s="1039"/>
      <c r="E77" s="1039"/>
      <c r="F77" s="1040"/>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8"/>
      <c r="B78" s="1039"/>
      <c r="C78" s="1039"/>
      <c r="D78" s="1039"/>
      <c r="E78" s="1039"/>
      <c r="F78" s="1040"/>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8"/>
      <c r="B79" s="1039"/>
      <c r="C79" s="1039"/>
      <c r="D79" s="1039"/>
      <c r="E79" s="1039"/>
      <c r="F79" s="1040"/>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8"/>
      <c r="B85" s="1039"/>
      <c r="C85" s="1039"/>
      <c r="D85" s="1039"/>
      <c r="E85" s="1039"/>
      <c r="F85" s="1040"/>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8"/>
      <c r="B86" s="1039"/>
      <c r="C86" s="1039"/>
      <c r="D86" s="1039"/>
      <c r="E86" s="1039"/>
      <c r="F86" s="1040"/>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8"/>
      <c r="B87" s="1039"/>
      <c r="C87" s="1039"/>
      <c r="D87" s="1039"/>
      <c r="E87" s="1039"/>
      <c r="F87" s="1040"/>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8"/>
      <c r="B88" s="1039"/>
      <c r="C88" s="1039"/>
      <c r="D88" s="1039"/>
      <c r="E88" s="1039"/>
      <c r="F88" s="1040"/>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8"/>
      <c r="B89" s="1039"/>
      <c r="C89" s="1039"/>
      <c r="D89" s="1039"/>
      <c r="E89" s="1039"/>
      <c r="F89" s="1040"/>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8"/>
      <c r="B90" s="1039"/>
      <c r="C90" s="1039"/>
      <c r="D90" s="1039"/>
      <c r="E90" s="1039"/>
      <c r="F90" s="1040"/>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8"/>
      <c r="B91" s="1039"/>
      <c r="C91" s="1039"/>
      <c r="D91" s="1039"/>
      <c r="E91" s="1039"/>
      <c r="F91" s="1040"/>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8"/>
      <c r="B92" s="1039"/>
      <c r="C92" s="1039"/>
      <c r="D92" s="1039"/>
      <c r="E92" s="1039"/>
      <c r="F92" s="1040"/>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8"/>
      <c r="B98" s="1039"/>
      <c r="C98" s="1039"/>
      <c r="D98" s="1039"/>
      <c r="E98" s="1039"/>
      <c r="F98" s="1040"/>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8"/>
      <c r="B99" s="1039"/>
      <c r="C99" s="1039"/>
      <c r="D99" s="1039"/>
      <c r="E99" s="1039"/>
      <c r="F99" s="1040"/>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8"/>
      <c r="B100" s="1039"/>
      <c r="C100" s="1039"/>
      <c r="D100" s="1039"/>
      <c r="E100" s="1039"/>
      <c r="F100" s="1040"/>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8"/>
      <c r="B101" s="1039"/>
      <c r="C101" s="1039"/>
      <c r="D101" s="1039"/>
      <c r="E101" s="1039"/>
      <c r="F101" s="1040"/>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8"/>
      <c r="B102" s="1039"/>
      <c r="C102" s="1039"/>
      <c r="D102" s="1039"/>
      <c r="E102" s="1039"/>
      <c r="F102" s="1040"/>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8"/>
      <c r="B103" s="1039"/>
      <c r="C103" s="1039"/>
      <c r="D103" s="1039"/>
      <c r="E103" s="1039"/>
      <c r="F103" s="1040"/>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8"/>
      <c r="B104" s="1039"/>
      <c r="C104" s="1039"/>
      <c r="D104" s="1039"/>
      <c r="E104" s="1039"/>
      <c r="F104" s="1040"/>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8"/>
      <c r="B105" s="1039"/>
      <c r="C105" s="1039"/>
      <c r="D105" s="1039"/>
      <c r="E105" s="1039"/>
      <c r="F105" s="1040"/>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8"/>
      <c r="B112" s="1039"/>
      <c r="C112" s="1039"/>
      <c r="D112" s="1039"/>
      <c r="E112" s="1039"/>
      <c r="F112" s="1040"/>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8"/>
      <c r="B113" s="1039"/>
      <c r="C113" s="1039"/>
      <c r="D113" s="1039"/>
      <c r="E113" s="1039"/>
      <c r="F113" s="1040"/>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8"/>
      <c r="B114" s="1039"/>
      <c r="C114" s="1039"/>
      <c r="D114" s="1039"/>
      <c r="E114" s="1039"/>
      <c r="F114" s="1040"/>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8"/>
      <c r="B115" s="1039"/>
      <c r="C115" s="1039"/>
      <c r="D115" s="1039"/>
      <c r="E115" s="1039"/>
      <c r="F115" s="1040"/>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8"/>
      <c r="B116" s="1039"/>
      <c r="C116" s="1039"/>
      <c r="D116" s="1039"/>
      <c r="E116" s="1039"/>
      <c r="F116" s="1040"/>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8"/>
      <c r="B117" s="1039"/>
      <c r="C117" s="1039"/>
      <c r="D117" s="1039"/>
      <c r="E117" s="1039"/>
      <c r="F117" s="1040"/>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8"/>
      <c r="B118" s="1039"/>
      <c r="C118" s="1039"/>
      <c r="D118" s="1039"/>
      <c r="E118" s="1039"/>
      <c r="F118" s="1040"/>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8"/>
      <c r="B119" s="1039"/>
      <c r="C119" s="1039"/>
      <c r="D119" s="1039"/>
      <c r="E119" s="1039"/>
      <c r="F119" s="1040"/>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8"/>
      <c r="B125" s="1039"/>
      <c r="C125" s="1039"/>
      <c r="D125" s="1039"/>
      <c r="E125" s="1039"/>
      <c r="F125" s="1040"/>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8"/>
      <c r="B126" s="1039"/>
      <c r="C126" s="1039"/>
      <c r="D126" s="1039"/>
      <c r="E126" s="1039"/>
      <c r="F126" s="1040"/>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8"/>
      <c r="B127" s="1039"/>
      <c r="C127" s="1039"/>
      <c r="D127" s="1039"/>
      <c r="E127" s="1039"/>
      <c r="F127" s="1040"/>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8"/>
      <c r="B128" s="1039"/>
      <c r="C128" s="1039"/>
      <c r="D128" s="1039"/>
      <c r="E128" s="1039"/>
      <c r="F128" s="1040"/>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8"/>
      <c r="B129" s="1039"/>
      <c r="C129" s="1039"/>
      <c r="D129" s="1039"/>
      <c r="E129" s="1039"/>
      <c r="F129" s="1040"/>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8"/>
      <c r="B130" s="1039"/>
      <c r="C130" s="1039"/>
      <c r="D130" s="1039"/>
      <c r="E130" s="1039"/>
      <c r="F130" s="1040"/>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8"/>
      <c r="B131" s="1039"/>
      <c r="C131" s="1039"/>
      <c r="D131" s="1039"/>
      <c r="E131" s="1039"/>
      <c r="F131" s="1040"/>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8"/>
      <c r="B132" s="1039"/>
      <c r="C132" s="1039"/>
      <c r="D132" s="1039"/>
      <c r="E132" s="1039"/>
      <c r="F132" s="1040"/>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8"/>
      <c r="B138" s="1039"/>
      <c r="C138" s="1039"/>
      <c r="D138" s="1039"/>
      <c r="E138" s="1039"/>
      <c r="F138" s="1040"/>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8"/>
      <c r="B139" s="1039"/>
      <c r="C139" s="1039"/>
      <c r="D139" s="1039"/>
      <c r="E139" s="1039"/>
      <c r="F139" s="1040"/>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8"/>
      <c r="B140" s="1039"/>
      <c r="C140" s="1039"/>
      <c r="D140" s="1039"/>
      <c r="E140" s="1039"/>
      <c r="F140" s="1040"/>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8"/>
      <c r="B141" s="1039"/>
      <c r="C141" s="1039"/>
      <c r="D141" s="1039"/>
      <c r="E141" s="1039"/>
      <c r="F141" s="1040"/>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8"/>
      <c r="B142" s="1039"/>
      <c r="C142" s="1039"/>
      <c r="D142" s="1039"/>
      <c r="E142" s="1039"/>
      <c r="F142" s="1040"/>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8"/>
      <c r="B143" s="1039"/>
      <c r="C143" s="1039"/>
      <c r="D143" s="1039"/>
      <c r="E143" s="1039"/>
      <c r="F143" s="1040"/>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8"/>
      <c r="B144" s="1039"/>
      <c r="C144" s="1039"/>
      <c r="D144" s="1039"/>
      <c r="E144" s="1039"/>
      <c r="F144" s="1040"/>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8"/>
      <c r="B145" s="1039"/>
      <c r="C145" s="1039"/>
      <c r="D145" s="1039"/>
      <c r="E145" s="1039"/>
      <c r="F145" s="1040"/>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8"/>
      <c r="B151" s="1039"/>
      <c r="C151" s="1039"/>
      <c r="D151" s="1039"/>
      <c r="E151" s="1039"/>
      <c r="F151" s="1040"/>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8"/>
      <c r="B152" s="1039"/>
      <c r="C152" s="1039"/>
      <c r="D152" s="1039"/>
      <c r="E152" s="1039"/>
      <c r="F152" s="1040"/>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8"/>
      <c r="B153" s="1039"/>
      <c r="C153" s="1039"/>
      <c r="D153" s="1039"/>
      <c r="E153" s="1039"/>
      <c r="F153" s="1040"/>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8"/>
      <c r="B154" s="1039"/>
      <c r="C154" s="1039"/>
      <c r="D154" s="1039"/>
      <c r="E154" s="1039"/>
      <c r="F154" s="1040"/>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8"/>
      <c r="B155" s="1039"/>
      <c r="C155" s="1039"/>
      <c r="D155" s="1039"/>
      <c r="E155" s="1039"/>
      <c r="F155" s="1040"/>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8"/>
      <c r="B156" s="1039"/>
      <c r="C156" s="1039"/>
      <c r="D156" s="1039"/>
      <c r="E156" s="1039"/>
      <c r="F156" s="1040"/>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8"/>
      <c r="B157" s="1039"/>
      <c r="C157" s="1039"/>
      <c r="D157" s="1039"/>
      <c r="E157" s="1039"/>
      <c r="F157" s="1040"/>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8"/>
      <c r="B158" s="1039"/>
      <c r="C158" s="1039"/>
      <c r="D158" s="1039"/>
      <c r="E158" s="1039"/>
      <c r="F158" s="1040"/>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8"/>
      <c r="B165" s="1039"/>
      <c r="C165" s="1039"/>
      <c r="D165" s="1039"/>
      <c r="E165" s="1039"/>
      <c r="F165" s="1040"/>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8"/>
      <c r="B166" s="1039"/>
      <c r="C166" s="1039"/>
      <c r="D166" s="1039"/>
      <c r="E166" s="1039"/>
      <c r="F166" s="1040"/>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8"/>
      <c r="B167" s="1039"/>
      <c r="C167" s="1039"/>
      <c r="D167" s="1039"/>
      <c r="E167" s="1039"/>
      <c r="F167" s="1040"/>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8"/>
      <c r="B168" s="1039"/>
      <c r="C168" s="1039"/>
      <c r="D168" s="1039"/>
      <c r="E168" s="1039"/>
      <c r="F168" s="1040"/>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8"/>
      <c r="B169" s="1039"/>
      <c r="C169" s="1039"/>
      <c r="D169" s="1039"/>
      <c r="E169" s="1039"/>
      <c r="F169" s="1040"/>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8"/>
      <c r="B170" s="1039"/>
      <c r="C170" s="1039"/>
      <c r="D170" s="1039"/>
      <c r="E170" s="1039"/>
      <c r="F170" s="1040"/>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8"/>
      <c r="B171" s="1039"/>
      <c r="C171" s="1039"/>
      <c r="D171" s="1039"/>
      <c r="E171" s="1039"/>
      <c r="F171" s="1040"/>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8"/>
      <c r="B172" s="1039"/>
      <c r="C172" s="1039"/>
      <c r="D172" s="1039"/>
      <c r="E172" s="1039"/>
      <c r="F172" s="1040"/>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8"/>
      <c r="B178" s="1039"/>
      <c r="C178" s="1039"/>
      <c r="D178" s="1039"/>
      <c r="E178" s="1039"/>
      <c r="F178" s="1040"/>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8"/>
      <c r="B179" s="1039"/>
      <c r="C179" s="1039"/>
      <c r="D179" s="1039"/>
      <c r="E179" s="1039"/>
      <c r="F179" s="1040"/>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8"/>
      <c r="B180" s="1039"/>
      <c r="C180" s="1039"/>
      <c r="D180" s="1039"/>
      <c r="E180" s="1039"/>
      <c r="F180" s="1040"/>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8"/>
      <c r="B181" s="1039"/>
      <c r="C181" s="1039"/>
      <c r="D181" s="1039"/>
      <c r="E181" s="1039"/>
      <c r="F181" s="1040"/>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8"/>
      <c r="B182" s="1039"/>
      <c r="C182" s="1039"/>
      <c r="D182" s="1039"/>
      <c r="E182" s="1039"/>
      <c r="F182" s="1040"/>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8"/>
      <c r="B183" s="1039"/>
      <c r="C183" s="1039"/>
      <c r="D183" s="1039"/>
      <c r="E183" s="1039"/>
      <c r="F183" s="1040"/>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8"/>
      <c r="B184" s="1039"/>
      <c r="C184" s="1039"/>
      <c r="D184" s="1039"/>
      <c r="E184" s="1039"/>
      <c r="F184" s="1040"/>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8"/>
      <c r="B185" s="1039"/>
      <c r="C185" s="1039"/>
      <c r="D185" s="1039"/>
      <c r="E185" s="1039"/>
      <c r="F185" s="1040"/>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8"/>
      <c r="B191" s="1039"/>
      <c r="C191" s="1039"/>
      <c r="D191" s="1039"/>
      <c r="E191" s="1039"/>
      <c r="F191" s="1040"/>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8"/>
      <c r="B192" s="1039"/>
      <c r="C192" s="1039"/>
      <c r="D192" s="1039"/>
      <c r="E192" s="1039"/>
      <c r="F192" s="1040"/>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8"/>
      <c r="B193" s="1039"/>
      <c r="C193" s="1039"/>
      <c r="D193" s="1039"/>
      <c r="E193" s="1039"/>
      <c r="F193" s="1040"/>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8"/>
      <c r="B194" s="1039"/>
      <c r="C194" s="1039"/>
      <c r="D194" s="1039"/>
      <c r="E194" s="1039"/>
      <c r="F194" s="1040"/>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8"/>
      <c r="B195" s="1039"/>
      <c r="C195" s="1039"/>
      <c r="D195" s="1039"/>
      <c r="E195" s="1039"/>
      <c r="F195" s="1040"/>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8"/>
      <c r="B196" s="1039"/>
      <c r="C196" s="1039"/>
      <c r="D196" s="1039"/>
      <c r="E196" s="1039"/>
      <c r="F196" s="1040"/>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8"/>
      <c r="B197" s="1039"/>
      <c r="C197" s="1039"/>
      <c r="D197" s="1039"/>
      <c r="E197" s="1039"/>
      <c r="F197" s="1040"/>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8"/>
      <c r="B198" s="1039"/>
      <c r="C198" s="1039"/>
      <c r="D198" s="1039"/>
      <c r="E198" s="1039"/>
      <c r="F198" s="1040"/>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8"/>
      <c r="B204" s="1039"/>
      <c r="C204" s="1039"/>
      <c r="D204" s="1039"/>
      <c r="E204" s="1039"/>
      <c r="F204" s="1040"/>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8"/>
      <c r="B205" s="1039"/>
      <c r="C205" s="1039"/>
      <c r="D205" s="1039"/>
      <c r="E205" s="1039"/>
      <c r="F205" s="1040"/>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8"/>
      <c r="B206" s="1039"/>
      <c r="C206" s="1039"/>
      <c r="D206" s="1039"/>
      <c r="E206" s="1039"/>
      <c r="F206" s="1040"/>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8"/>
      <c r="B207" s="1039"/>
      <c r="C207" s="1039"/>
      <c r="D207" s="1039"/>
      <c r="E207" s="1039"/>
      <c r="F207" s="1040"/>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8"/>
      <c r="B208" s="1039"/>
      <c r="C208" s="1039"/>
      <c r="D208" s="1039"/>
      <c r="E208" s="1039"/>
      <c r="F208" s="1040"/>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8"/>
      <c r="B209" s="1039"/>
      <c r="C209" s="1039"/>
      <c r="D209" s="1039"/>
      <c r="E209" s="1039"/>
      <c r="F209" s="1040"/>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8"/>
      <c r="B210" s="1039"/>
      <c r="C210" s="1039"/>
      <c r="D210" s="1039"/>
      <c r="E210" s="1039"/>
      <c r="F210" s="1040"/>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8"/>
      <c r="B211" s="1039"/>
      <c r="C211" s="1039"/>
      <c r="D211" s="1039"/>
      <c r="E211" s="1039"/>
      <c r="F211" s="1040"/>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8"/>
      <c r="B218" s="1039"/>
      <c r="C218" s="1039"/>
      <c r="D218" s="1039"/>
      <c r="E218" s="1039"/>
      <c r="F218" s="1040"/>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8"/>
      <c r="B219" s="1039"/>
      <c r="C219" s="1039"/>
      <c r="D219" s="1039"/>
      <c r="E219" s="1039"/>
      <c r="F219" s="1040"/>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8"/>
      <c r="B220" s="1039"/>
      <c r="C220" s="1039"/>
      <c r="D220" s="1039"/>
      <c r="E220" s="1039"/>
      <c r="F220" s="1040"/>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8"/>
      <c r="B221" s="1039"/>
      <c r="C221" s="1039"/>
      <c r="D221" s="1039"/>
      <c r="E221" s="1039"/>
      <c r="F221" s="1040"/>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8"/>
      <c r="B222" s="1039"/>
      <c r="C222" s="1039"/>
      <c r="D222" s="1039"/>
      <c r="E222" s="1039"/>
      <c r="F222" s="1040"/>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8"/>
      <c r="B223" s="1039"/>
      <c r="C223" s="1039"/>
      <c r="D223" s="1039"/>
      <c r="E223" s="1039"/>
      <c r="F223" s="1040"/>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8"/>
      <c r="B224" s="1039"/>
      <c r="C224" s="1039"/>
      <c r="D224" s="1039"/>
      <c r="E224" s="1039"/>
      <c r="F224" s="1040"/>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8"/>
      <c r="B225" s="1039"/>
      <c r="C225" s="1039"/>
      <c r="D225" s="1039"/>
      <c r="E225" s="1039"/>
      <c r="F225" s="1040"/>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8"/>
      <c r="B231" s="1039"/>
      <c r="C231" s="1039"/>
      <c r="D231" s="1039"/>
      <c r="E231" s="1039"/>
      <c r="F231" s="1040"/>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8"/>
      <c r="B232" s="1039"/>
      <c r="C232" s="1039"/>
      <c r="D232" s="1039"/>
      <c r="E232" s="1039"/>
      <c r="F232" s="1040"/>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8"/>
      <c r="B233" s="1039"/>
      <c r="C233" s="1039"/>
      <c r="D233" s="1039"/>
      <c r="E233" s="1039"/>
      <c r="F233" s="1040"/>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8"/>
      <c r="B234" s="1039"/>
      <c r="C234" s="1039"/>
      <c r="D234" s="1039"/>
      <c r="E234" s="1039"/>
      <c r="F234" s="1040"/>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8"/>
      <c r="B235" s="1039"/>
      <c r="C235" s="1039"/>
      <c r="D235" s="1039"/>
      <c r="E235" s="1039"/>
      <c r="F235" s="1040"/>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8"/>
      <c r="B236" s="1039"/>
      <c r="C236" s="1039"/>
      <c r="D236" s="1039"/>
      <c r="E236" s="1039"/>
      <c r="F236" s="1040"/>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8"/>
      <c r="B237" s="1039"/>
      <c r="C237" s="1039"/>
      <c r="D237" s="1039"/>
      <c r="E237" s="1039"/>
      <c r="F237" s="1040"/>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8"/>
      <c r="B238" s="1039"/>
      <c r="C238" s="1039"/>
      <c r="D238" s="1039"/>
      <c r="E238" s="1039"/>
      <c r="F238" s="1040"/>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8"/>
      <c r="B244" s="1039"/>
      <c r="C244" s="1039"/>
      <c r="D244" s="1039"/>
      <c r="E244" s="1039"/>
      <c r="F244" s="1040"/>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8"/>
      <c r="B245" s="1039"/>
      <c r="C245" s="1039"/>
      <c r="D245" s="1039"/>
      <c r="E245" s="1039"/>
      <c r="F245" s="1040"/>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8"/>
      <c r="B246" s="1039"/>
      <c r="C246" s="1039"/>
      <c r="D246" s="1039"/>
      <c r="E246" s="1039"/>
      <c r="F246" s="1040"/>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8"/>
      <c r="B247" s="1039"/>
      <c r="C247" s="1039"/>
      <c r="D247" s="1039"/>
      <c r="E247" s="1039"/>
      <c r="F247" s="1040"/>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8"/>
      <c r="B248" s="1039"/>
      <c r="C248" s="1039"/>
      <c r="D248" s="1039"/>
      <c r="E248" s="1039"/>
      <c r="F248" s="1040"/>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8"/>
      <c r="B249" s="1039"/>
      <c r="C249" s="1039"/>
      <c r="D249" s="1039"/>
      <c r="E249" s="1039"/>
      <c r="F249" s="1040"/>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8"/>
      <c r="B250" s="1039"/>
      <c r="C250" s="1039"/>
      <c r="D250" s="1039"/>
      <c r="E250" s="1039"/>
      <c r="F250" s="1040"/>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8"/>
      <c r="B251" s="1039"/>
      <c r="C251" s="1039"/>
      <c r="D251" s="1039"/>
      <c r="E251" s="1039"/>
      <c r="F251" s="1040"/>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8"/>
      <c r="B257" s="1039"/>
      <c r="C257" s="1039"/>
      <c r="D257" s="1039"/>
      <c r="E257" s="1039"/>
      <c r="F257" s="1040"/>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8"/>
      <c r="B258" s="1039"/>
      <c r="C258" s="1039"/>
      <c r="D258" s="1039"/>
      <c r="E258" s="1039"/>
      <c r="F258" s="1040"/>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8"/>
      <c r="B259" s="1039"/>
      <c r="C259" s="1039"/>
      <c r="D259" s="1039"/>
      <c r="E259" s="1039"/>
      <c r="F259" s="1040"/>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8"/>
      <c r="B260" s="1039"/>
      <c r="C260" s="1039"/>
      <c r="D260" s="1039"/>
      <c r="E260" s="1039"/>
      <c r="F260" s="1040"/>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8"/>
      <c r="B261" s="1039"/>
      <c r="C261" s="1039"/>
      <c r="D261" s="1039"/>
      <c r="E261" s="1039"/>
      <c r="F261" s="1040"/>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8"/>
      <c r="B262" s="1039"/>
      <c r="C262" s="1039"/>
      <c r="D262" s="1039"/>
      <c r="E262" s="1039"/>
      <c r="F262" s="1040"/>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8"/>
      <c r="B263" s="1039"/>
      <c r="C263" s="1039"/>
      <c r="D263" s="1039"/>
      <c r="E263" s="1039"/>
      <c r="F263" s="1040"/>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8"/>
      <c r="B264" s="1039"/>
      <c r="C264" s="1039"/>
      <c r="D264" s="1039"/>
      <c r="E264" s="1039"/>
      <c r="F264" s="1040"/>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8">
        <v>1</v>
      </c>
      <c r="B4" s="1058">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8">
        <v>1</v>
      </c>
      <c r="B37" s="1058">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8">
        <v>1</v>
      </c>
      <c r="B70" s="1058">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8">
        <v>1</v>
      </c>
      <c r="B103" s="1058">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8">
        <v>1</v>
      </c>
      <c r="B136" s="1058">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8">
        <v>1</v>
      </c>
      <c r="B169" s="1058">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8">
        <v>1</v>
      </c>
      <c r="B202" s="1058">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8">
        <v>1</v>
      </c>
      <c r="B235" s="1058">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8">
        <v>1</v>
      </c>
      <c r="B268" s="1058">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8">
        <v>1</v>
      </c>
      <c r="B301" s="1058">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8">
        <v>1</v>
      </c>
      <c r="B334" s="1058">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8">
        <v>1</v>
      </c>
      <c r="B367" s="1058">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8">
        <v>1</v>
      </c>
      <c r="B400" s="1058">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8">
        <v>1</v>
      </c>
      <c r="B433" s="1058">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8">
        <v>1</v>
      </c>
      <c r="B466" s="1058">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8">
        <v>1</v>
      </c>
      <c r="B499" s="1058">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8">
        <v>1</v>
      </c>
      <c r="B532" s="1058">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8">
        <v>1</v>
      </c>
      <c r="B565" s="1058">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8">
        <v>1</v>
      </c>
      <c r="B598" s="1058">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8">
        <v>1</v>
      </c>
      <c r="B631" s="1058">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8">
        <v>1</v>
      </c>
      <c r="B664" s="1058">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8">
        <v>1</v>
      </c>
      <c r="B697" s="1058">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8">
        <v>1</v>
      </c>
      <c r="B730" s="1058">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8">
        <v>1</v>
      </c>
      <c r="B763" s="1058">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8">
        <v>1</v>
      </c>
      <c r="B796" s="1058">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8">
        <v>1</v>
      </c>
      <c r="B829" s="1058">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8">
        <v>1</v>
      </c>
      <c r="B862" s="1058">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8">
        <v>1</v>
      </c>
      <c r="B895" s="1058">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8">
        <v>1</v>
      </c>
      <c r="B928" s="1058">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8">
        <v>1</v>
      </c>
      <c r="B961" s="1058">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8">
        <v>1</v>
      </c>
      <c r="B994" s="1058">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8">
        <v>1</v>
      </c>
      <c r="B1027" s="1058">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8">
        <v>1</v>
      </c>
      <c r="B1060" s="1058">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8">
        <v>1</v>
      </c>
      <c r="B1093" s="1058">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8">
        <v>1</v>
      </c>
      <c r="B1126" s="1058">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8">
        <v>1</v>
      </c>
      <c r="B1159" s="1058">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8">
        <v>1</v>
      </c>
      <c r="B1192" s="1058">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8">
        <v>1</v>
      </c>
      <c r="B1225" s="1058">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8">
        <v>1</v>
      </c>
      <c r="B1258" s="1058">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8">
        <v>1</v>
      </c>
      <c r="B1291" s="1058">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2020-11-17T14:04:09Z</dcterms:modified>
</cp:coreProperties>
</file>