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_統計活用推進係\概算要求\行政事業レビュー\"/>
    </mc:Choice>
  </mc:AlternateContent>
  <bookViews>
    <workbookView xWindow="0" yWindow="0" windowWidth="28800" windowHeight="123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<sst xmlns="http://schemas.openxmlformats.org/spreadsheetml/2006/main" count="2905" uniqueCount="628">
  <si>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</si>
  <si>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</si>
  <si>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</si>
  <si>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</si>
  <si>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</si>
  <si>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</si>
  <si>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</si>
  <si>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</si>
  <si>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</si>
  <si>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</si>
  <si>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</si>
  <si>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</si>
  <si>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</si>
  <si>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</si>
  <si>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</si>
  <si>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</si>
  <si>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</si>
  <si>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</si>
  <si>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</si>
  <si>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</si>
  <si>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</si>
  <si>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</si>
  <si>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</si>
  <si>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</si>
  <si>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</si>
  <si>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</si>
  <si>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</si>
  <si>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</si>
  <si>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</si>
  <si>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</si>
  <si>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</si>
  <si>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</si>
  <si>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</si>
  <si>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</si>
  <si>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</si>
  <si>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</si>
  <si>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</si>
  <si>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</si>
  <si>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</si>
  <si>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</si>
  <si>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</si>
  <si>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</si>
  <si>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</si>
  <si>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</si>
  <si>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</si>
  <si>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</si>
  <si>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</si>
  <si>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</si>
  <si>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</si>
  <si>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</si>
  <si>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</si>
  <si>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</si>
  <si>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</si>
  <si>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</si>
  <si>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</si>
  <si>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</si>
  <si>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</si>
  <si>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</si>
  <si>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</si>
  <si>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</si>
  <si>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</si>
  <si>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</si>
  <si>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</si>
  <si>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</si>
  <si>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</si>
  <si>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</si>
  <si>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</si>
  <si>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</si>
  <si>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</si>
  <si>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</si>
  <si>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</si>
  <si>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</si>
  <si>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</si>
  <si>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</si>
  <si>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</si>
  <si>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</si>
  <si>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</si>
  <si>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</si>
  <si>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</si>
  <si>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</si>
  <si>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</si>
  <si>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</si>
  <si>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</si>
  <si>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</si>
  <si>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</si>
  <si>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</si>
  <si>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</si>
  <si>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</si>
  <si>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</si>
  <si>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</si>
  <si>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</si>
  <si>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</si>
  <si>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</si>
  <si>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</si>
  <si>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</si>
  <si>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</si>
  <si>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</si>
  <si>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</si>
  <si>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</si>
  <si>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</si>
  <si>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</si>
  <si>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</si>
  <si>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</si>
  <si>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</si>
  <si>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</si>
  <si>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</si>
  <si>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</si>
  <si>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</si>
  <si>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</si>
  <si>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</si>
  <si>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</si>
  <si>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</si>
  <si>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</si>
  <si>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</si>
  <si>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</si>
  <si>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</si>
  <si>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</si>
  <si>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</si>
  <si>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</si>
  <si>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</si>
  <si>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</si>
  <si>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</si>
  <si>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</si>
  <si>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</si>
  <si>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</si>
  <si>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</si>
  <si>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</si>
  <si>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</si>
  <si>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</si>
  <si>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</si>
  <si>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</si>
  <si>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</si>
  <si>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</si>
  <si>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</si>
  <si>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</si>
  <si>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</si>
  <si>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</si>
  <si>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</si>
  <si>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</si>
  <si>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</si>
  <si>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</si>
  <si>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</si>
  <si>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</si>
  <si>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</si>
  <si>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</si>
  <si>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</si>
  <si>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</si>
  <si>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</si>
  <si>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</si>
  <si>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</si>
  <si>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</si>
  <si>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</si>
  <si>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</si>
  <si>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</si>
  <si>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</si>
  <si>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</si>
  <si>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</si>
  <si>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</si>
  <si>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</si>
  <si>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</si>
  <si>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</si>
  <si>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</si>
  <si>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</si>
  <si>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</si>
  <si>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</si>
  <si>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</si>
  <si>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</si>
  <si>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</si>
  <si>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</si>
  <si>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</si>
  <si>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</si>
  <si>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</si>
  <si>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</si>
  <si>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</si>
  <si>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</si>
  <si>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</si>
  <si>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</si>
  <si>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</si>
  <si>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</si>
  <si>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</si>
  <si>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</si>
  <si>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</si>
  <si>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</si>
  <si>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</si>
  <si>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</si>
  <si>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</si>
  <si>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</si>
  <si>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</si>
  <si>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</si>
  <si>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</si>
  <si>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</si>
  <si>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</si>
  <si>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</si>
  <si>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</si>
  <si>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</si>
  <si>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</si>
  <si>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</si>
  <si>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</si>
  <si>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</si>
  <si>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</si>
  <si>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</si>
  <si>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</si>
  <si>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</si>
  <si>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</si>
  <si>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</si>
  <si>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</si>
  <si>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</si>
  <si>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</si>
  <si>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</si>
  <si>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</si>
  <si>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</si>
  <si>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</si>
  <si>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</si>
  <si>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</si>
  <si>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</si>
  <si>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</si>
  <si>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</si>
  <si>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</si>
  <si>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</si>
  <si>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</si>
  <si>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</si>
  <si>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</si>
  <si>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</si>
  <si>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</si>
  <si>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</si>
  <si>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</si>
  <si>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</si>
  <si>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</si>
  <si>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</si>
  <si>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</si>
  <si>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</si>
  <si>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</si>
  <si>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</si>
  <si>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</si>
  <si>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</si>
  <si>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</si>
  <si>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</si>
  <si>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</si>
  <si>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</si>
  <si>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</si>
  <si>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</si>
  <si>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</si>
  <si>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</si>
  <si>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</si>
  <si>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</si>
  <si>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</si>
  <si>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</si>
  <si>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</si>
  <si>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</si>
  <si>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</si>
  <si>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</si>
  <si>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</si>
  <si>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</si>
  <si>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</si>
  <si>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</si>
  <si>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</si>
  <si>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</si>
  <si>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</si>
  <si>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</si>
  <si>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</si>
  <si>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</si>
  <si>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</si>
  <si>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</si>
  <si>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</si>
  <si>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</si>
  <si>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</si>
  <si>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</si>
  <si>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</si>
  <si>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</si>
  <si>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</si>
  <si>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</si>
  <si>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</si>
  <si>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</si>
  <si>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</si>
  <si>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</si>
  <si>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</si>
  <si>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</si>
  <si>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</si>
  <si>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</si>
  <si>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</si>
  <si>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</si>
  <si>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</si>
  <si>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</si>
  <si>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</si>
  <si>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</si>
  <si>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</si>
  <si>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</si>
  <si>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</si>
  <si>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</si>
  <si>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</si>
  <si>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</si>
  <si>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</si>
  <si>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</si>
  <si>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</si>
  <si>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</si>
  <si>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</si>
  <si>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</si>
  <si>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</si>
  <si>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</si>
  <si>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</si>
  <si>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</si>
  <si>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</si>
  <si>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</si>
  <si>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</si>
  <si>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</si>
  <si>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</si>
  <si>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</si>
  <si>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</si>
  <si>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</si>
  <si>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</si>
  <si>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</si>
  <si>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</si>
  <si>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</si>
  <si>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</si>
  <si>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</si>
  <si>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</si>
  <si>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</si>
  <si>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</si>
  <si>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</si>
  <si>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</si>
  <si>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</si>
  <si>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</si>
  <si>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</si>
  <si>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</si>
  <si>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</si>
  <si>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</si>
  <si>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</si>
  <si>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</si>
  <si>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</si>
  <si>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</si>
  <si>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</si>
  <si>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</si>
  <si>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</si>
  <si>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</si>
  <si>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</si>
  <si>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</si>
  <si>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</si>
  <si>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</si>
  <si>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</si>
  <si>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</si>
  <si>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</si>
  <si>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</si>
  <si>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</si>
  <si>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</si>
  <si>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</si>
  <si>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</si>
  <si>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</si>
  <si>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</si>
  <si>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</si>
  <si>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</si>
  <si>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</si>
  <si>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</si>
  <si>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</si>
  <si>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</si>
  <si>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</si>
  <si>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</si>
  <si>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</si>
  <si>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</si>
  <si>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</si>
  <si>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</si>
  <si>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</si>
  <si>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</si>
  <si>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</si>
  <si>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</si>
  <si>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</si>
  <si>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</si>
  <si>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</si>
  <si>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</si>
  <si>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</si>
  <si>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</si>
  <si>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</si>
  <si>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</si>
  <si>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</si>
  <si>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</si>
  <si>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</si>
  <si>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</si>
  <si>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</si>
  <si>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</si>
  <si>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</si>
  <si>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</si>
  <si>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</si>
  <si>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</si>
  <si>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</si>
  <si>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</si>
  <si>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</si>
  <si>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</si>
  <si>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</si>
  <si>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</si>
  <si>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</si>
  <si>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</si>
  <si>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</si>
  <si>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</si>
  <si>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</si>
  <si>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</si>
  <si>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</si>
  <si>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</si>
  <si>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</si>
  <si>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</si>
  <si>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</si>
  <si>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</si>
  <si>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</si>
  <si>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</si>
  <si>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</si>
  <si>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</si>
  <si>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</si>
  <si>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</si>
  <si>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</si>
  <si>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</si>
  <si>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</si>
  <si>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</si>
  <si>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</si>
  <si>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</si>
  <si>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</si>
  <si>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</si>
  <si>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</si>
  <si>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</si>
  <si>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</si>
  <si>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</si>
  <si>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</si>
  <si>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</si>
  <si>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</si>
  <si>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</si>
  <si>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</si>
  <si>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</si>
  <si>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</si>
  <si>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</si>
  <si>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</si>
  <si>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</si>
  <si>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</si>
  <si>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</si>
  <si>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</si>
  <si>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</si>
  <si>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</si>
  <si>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</si>
  <si>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</si>
  <si>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</si>
  <si>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</si>
  <si>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</si>
  <si>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</si>
  <si>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</si>
  <si>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</si>
  <si>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</si>
  <si>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</si>
  <si>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</si>
  <si>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</si>
  <si>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</si>
  <si>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</si>
  <si>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</si>
  <si>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</si>
  <si>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</si>
  <si>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</si>
  <si>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</si>
  <si>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</si>
  <si>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</si>
  <si>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</si>
  <si>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</si>
  <si>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</si>
  <si>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</si>
  <si>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</si>
  <si>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</si>
  <si>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</si>
  <si>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</si>
  <si>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</si>
  <si>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</si>
  <si>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</si>
  <si>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</si>
  <si>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</si>
  <si>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</si>
  <si>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</si>
  <si>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</si>
  <si>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</si>
  <si>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</si>
  <si>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</si>
  <si>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</si>
  <si>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</si>
  <si>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</si>
  <si>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</si>
  <si>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</si>
  <si>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</si>
  <si>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</si>
  <si>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</si>
  <si>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</si>
  <si>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</si>
  <si>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</si>
  <si>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</si>
  <si>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</si>
  <si>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</si>
  <si>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</si>
  <si>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</si>
  <si>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</si>
  <si>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</si>
  <si>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</si>
  <si>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</si>
  <si>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</si>
  <si>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</si>
  <si>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</si>
  <si>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</si>
  <si>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</si>
  <si>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</si>
  <si>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</si>
  <si>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</si>
  <si>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</si>
  <si>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</si>
  <si>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</si>
  <si>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</si>
  <si>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</si>
  <si>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</si>
  <si>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</si>
  <si>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</si>
  <si>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</si>
  <si>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</si>
  <si>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</si>
  <si>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</si>
  <si>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</si>
  <si>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</si>
  <si>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</si>
  <si>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</si>
  <si>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</si>
  <si>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</si>
  <si>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</si>
  <si>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</si>
  <si>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</si>
  <si>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</si>
  <si>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</si>
  <si>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</si>
  <si>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</si>
  <si>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</si>
  <si>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</si>
  <si>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</si>
  <si>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</si>
  <si>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</si>
  <si>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</si>
  <si>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</si>
  <si>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</si>
  <si>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</si>
  <si>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</si>
  <si>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</si>
  <si>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</si>
  <si>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</si>
  <si>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</si>
  <si>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</si>
  <si>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</si>
  <si>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</si>
  <si>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</si>
  <si>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</si>
  <si>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</si>
  <si>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</si>
  <si>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</si>
  <si>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</si>
  <si>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</si>
  <si>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</si>
  <si>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</si>
  <si>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</si>
  <si>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</si>
  <si>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</si>
  <si>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</si>
  <si>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</si>
  <si>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</si>
  <si>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</si>
  <si>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</si>
  <si>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</si>
  <si>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</si>
  <si>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</si>
  <si>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</si>
  <si>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</si>
  <si>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</si>
  <si>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</si>
  <si>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</si>
  <si>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</si>
  <si>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</si>
  <si>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</si>
  <si>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</si>
  <si>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</si>
  <si>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</si>
  <si>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</si>
  <si>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</si>
  <si>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平成３１年度</t>
  </si>
  <si>
    <t>終了予定なし</t>
  </si>
  <si>
    <t>・「統計改革推進会議最終とりまとめ」（平成29年５月）
・「公的統計の整備に関する基本的な計画」（平成30年3月6日閣議決定）
・「経済財政運営と改革の基本方針2018」（平成30年6月15日閣議決定）
・「第３期教育振興基本計画」（平成30年６月15日閣議決定）</t>
  </si>
  <si>
    <t>ＥＢＰＭ及び統計改革の推進を図るため、文部科学省が実施する統計調査等に関する体制整備を進めるとともに、全国の大学生を対象とした学生調査の実施等新たなエビデンスの開発を行う。</t>
  </si>
  <si>
    <t>教育政策推進事業委託費</t>
  </si>
  <si>
    <t>庁費</t>
  </si>
  <si>
    <t>職員旅費</t>
  </si>
  <si>
    <t>件</t>
  </si>
  <si>
    <t>円</t>
  </si>
  <si>
    <t>　　円/件</t>
    <phoneticPr fontId="5"/>
  </si>
  <si>
    <t>／　</t>
    <phoneticPr fontId="5"/>
  </si>
  <si>
    <t>／　　　　　　　　　　　　　　</t>
    <phoneticPr fontId="5"/>
  </si>
  <si>
    <t>教育統計調査ホームページの統計表へのアクセス件数</t>
  </si>
  <si>
    <t>調査票情報の二次的利用及び提供の件数</t>
  </si>
  <si>
    <t>教育改革を推進する施策の立案には、合理的な意思決定を行うための基盤となる「証拠（エビデンス）」の整備を着実に図り、得られたエビデンスを詳細に分析することが必要不可欠である。本事業の成果によってエビデンスの整備や分析を行うことにより、教育改革に関する企画立案等の推進に資するものである。</t>
  </si>
  <si>
    <t>-</t>
    <phoneticPr fontId="5"/>
  </si>
  <si>
    <t>-</t>
    <phoneticPr fontId="5"/>
  </si>
  <si>
    <t>新31</t>
  </si>
  <si>
    <t>○</t>
  </si>
  <si>
    <t>1-1 教育分野に関する客観的根拠に基づく政策立案の推進</t>
    <phoneticPr fontId="5"/>
  </si>
  <si>
    <t>ＥＢＰＭをはじめとした統計改革を推進するための調査研究</t>
    <phoneticPr fontId="5"/>
  </si>
  <si>
    <t>総合教育政策局</t>
    <phoneticPr fontId="5"/>
  </si>
  <si>
    <t>調査企画課</t>
    <phoneticPr fontId="5"/>
  </si>
  <si>
    <t>-</t>
    <phoneticPr fontId="5"/>
  </si>
  <si>
    <t>調査企画課長
岸本　哲哉</t>
    <rPh sb="0" eb="2">
      <t>チョウサ</t>
    </rPh>
    <rPh sb="2" eb="4">
      <t>キカク</t>
    </rPh>
    <rPh sb="4" eb="5">
      <t>カ</t>
    </rPh>
    <rPh sb="5" eb="6">
      <t>チョウ</t>
    </rPh>
    <rPh sb="7" eb="9">
      <t>キシモト</t>
    </rPh>
    <rPh sb="10" eb="12">
      <t>テツヤ</t>
    </rPh>
    <phoneticPr fontId="5"/>
  </si>
  <si>
    <t>-</t>
    <phoneticPr fontId="5"/>
  </si>
  <si>
    <t>‐</t>
  </si>
  <si>
    <t>委託費</t>
    <rPh sb="0" eb="2">
      <t>イタク</t>
    </rPh>
    <rPh sb="2" eb="3">
      <t>ヒ</t>
    </rPh>
    <phoneticPr fontId="5"/>
  </si>
  <si>
    <t>EBPM基盤研究に係る調査研究　等</t>
    <phoneticPr fontId="5"/>
  </si>
  <si>
    <t>本事業は、教育に関するＥＢＰＭを推進するために必要かつ優先度の高い事業である。</t>
    <rPh sb="27" eb="30">
      <t>ユウセンド</t>
    </rPh>
    <rPh sb="31" eb="32">
      <t>タカ</t>
    </rPh>
    <phoneticPr fontId="5"/>
  </si>
  <si>
    <t>本事業は、国が様々な施策を検討するために必要なエビデンスの開発等を行う事業であるため、自治体や民間に委ねることのできない事業である。</t>
    <rPh sb="43" eb="46">
      <t>ジチタイ</t>
    </rPh>
    <rPh sb="47" eb="49">
      <t>ミンカン</t>
    </rPh>
    <rPh sb="50" eb="51">
      <t>ユダ</t>
    </rPh>
    <rPh sb="60" eb="62">
      <t>ジギョウ</t>
    </rPh>
    <phoneticPr fontId="5"/>
  </si>
  <si>
    <t>本事業は、既存調査の改善や客観的な根拠の開発等を通じてＥＢＰＭをはじめとした統計改革の推進を図る事業であり、国民や社会のニーズを的確に反映している。</t>
    <rPh sb="54" eb="56">
      <t>コクミン</t>
    </rPh>
    <rPh sb="57" eb="59">
      <t>シャカイ</t>
    </rPh>
    <rPh sb="64" eb="66">
      <t>テキカク</t>
    </rPh>
    <rPh sb="67" eb="69">
      <t>ハンエイ</t>
    </rPh>
    <phoneticPr fontId="5"/>
  </si>
  <si>
    <t>委託要項等において、事業経費の効率的な執行、委託費の使途の明確化等について定め、単位当たりのコストの水準の妥当性の確保に努める予定である。</t>
    <rPh sb="50" eb="52">
      <t>スイジュン</t>
    </rPh>
    <rPh sb="53" eb="55">
      <t>ダトウ</t>
    </rPh>
    <rPh sb="55" eb="56">
      <t>セイ</t>
    </rPh>
    <rPh sb="57" eb="59">
      <t>カクホ</t>
    </rPh>
    <phoneticPr fontId="5"/>
  </si>
  <si>
    <t>費目・使途は審査委員会の謝金、委託経費等、真に必要な経費に限定している。</t>
    <phoneticPr fontId="5"/>
  </si>
  <si>
    <t>調査研究報告書等成果物の件数</t>
    <rPh sb="0" eb="2">
      <t>チョウサ</t>
    </rPh>
    <rPh sb="2" eb="4">
      <t>ケンキュウ</t>
    </rPh>
    <rPh sb="4" eb="7">
      <t>ホウコクショ</t>
    </rPh>
    <rPh sb="7" eb="8">
      <t>トウ</t>
    </rPh>
    <rPh sb="8" eb="11">
      <t>セイカブツ</t>
    </rPh>
    <rPh sb="12" eb="14">
      <t>ケンスウ</t>
    </rPh>
    <phoneticPr fontId="5"/>
  </si>
  <si>
    <t>件数</t>
    <rPh sb="0" eb="1">
      <t>ケン</t>
    </rPh>
    <phoneticPr fontId="5"/>
  </si>
  <si>
    <t>委託費執行額／調査研究報告書等成果物の件数　　　　　　　　　　　　　</t>
    <phoneticPr fontId="5"/>
  </si>
  <si>
    <t>調査票情報が教育行政施策の企画・立案等に活用される。</t>
    <phoneticPr fontId="5"/>
  </si>
  <si>
    <t>調査研究報告書等成果物を踏まえ見直した、または新たに立ち上げた事業数</t>
    <rPh sb="0" eb="2">
      <t>チョウサ</t>
    </rPh>
    <rPh sb="2" eb="4">
      <t>ケンキュウ</t>
    </rPh>
    <rPh sb="4" eb="7">
      <t>ホウコクショ</t>
    </rPh>
    <rPh sb="7" eb="8">
      <t>トウ</t>
    </rPh>
    <rPh sb="8" eb="11">
      <t>セイカブツ</t>
    </rPh>
    <rPh sb="12" eb="13">
      <t>フ</t>
    </rPh>
    <rPh sb="15" eb="17">
      <t>ミナオ</t>
    </rPh>
    <rPh sb="23" eb="24">
      <t>アラ</t>
    </rPh>
    <rPh sb="26" eb="27">
      <t>タ</t>
    </rPh>
    <rPh sb="28" eb="29">
      <t>ア</t>
    </rPh>
    <rPh sb="31" eb="33">
      <t>ジギョウ</t>
    </rPh>
    <rPh sb="33" eb="34">
      <t>スウ</t>
    </rPh>
    <phoneticPr fontId="5"/>
  </si>
  <si>
    <t>諸謝金</t>
    <phoneticPr fontId="5"/>
  </si>
  <si>
    <t>委員等旅費</t>
    <rPh sb="0" eb="2">
      <t>イイン</t>
    </rPh>
    <rPh sb="2" eb="3">
      <t>トウ</t>
    </rPh>
    <rPh sb="3" eb="5">
      <t>リョヒ</t>
    </rPh>
    <phoneticPr fontId="5"/>
  </si>
  <si>
    <t>適正な契約手続きを行うとともに、事業経費の効率的な執行を図り、且つ効果的な事業成果が得られるように努める。</t>
    <phoneticPr fontId="5"/>
  </si>
  <si>
    <t>本事業は、既存調査の改善や客観的な根拠の開発等を通じてＥＢＰＭをはじめとした統計改革の推進を図る事業であり、事業を実施するに当たっては執行状況のヒアリングを行うなど事業経費の効率的な執行に努めつつ、事業の効果が最大限得られるように取り組んでいく必要がある。</t>
    <phoneticPr fontId="5"/>
  </si>
  <si>
    <t>無</t>
  </si>
  <si>
    <t>1 新しい時代に向けた教育政策の推進</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</si>
  <si>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</si>
  <si>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</si>
  <si>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事業の実施状況等を踏まえ、適切なアウトカムの設定について不断の見直しを図ること。
引き続き事業の着実な実施及び適切な予算執行に努めること。</t>
    <phoneticPr fontId="5"/>
  </si>
  <si>
    <t>-</t>
    <phoneticPr fontId="5"/>
  </si>
  <si>
    <t>「統計改革推進会議最終とりまとめ」や「第３期教育振興基本計画」に基づき、教育分野におけるＥＢＰＭを推進するため、既存調査の改善に資する取組や客観的な根拠の開発等を通じて、ＥＢＰＭをはじめとした統計改革の推進を図る。</t>
    <phoneticPr fontId="5"/>
  </si>
  <si>
    <t>A.民間機関等</t>
    <rPh sb="2" eb="4">
      <t>ミンカン</t>
    </rPh>
    <rPh sb="4" eb="6">
      <t>キカン</t>
    </rPh>
    <rPh sb="6" eb="7">
      <t>トウ</t>
    </rPh>
    <phoneticPr fontId="5"/>
  </si>
  <si>
    <t>36,280,000/6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</si>
</sst>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68036</xdr:colOff>
      <xdr:row>741</xdr:row>
      <xdr:rowOff>204107</xdr:rowOff>
    </xdr:from>
    <xdr:to>
      <xdr:col>31</xdr:col>
      <xdr:colOff>127156</xdr:colOff>
      <xdr:row>744</xdr:row>
      <xdr:rowOff>258291</xdr:rowOff>
    </xdr:to>
    <xdr:sp macro="" textlink="">
      <xdr:nvSpPr>
        <xdr:cNvPr id="3" name="Rectangle 1">
          <a:extLst>
            <a:ext uri="{FF2B5EF4-FFF2-40B4-BE49-F238E27FC236}">
              <a16:creationId xmlns:a16="http://schemas.microsoft.com/office/drawing/2014/main" id="{BE3E7EA2-2598-45D5-90D0-8C9448CCAA40}"/>
            </a:ext>
          </a:extLst>
        </xdr:cNvPr>
        <xdr:cNvSpPr>
          <a:spLocks noChangeArrowheads="1"/>
        </xdr:cNvSpPr>
      </xdr:nvSpPr>
      <xdr:spPr bwMode="auto">
        <a:xfrm>
          <a:off x="3333750" y="60687857"/>
          <a:ext cx="3120727" cy="11155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57.4</a:t>
          </a:r>
          <a:r>
            <a:rPr lang="ja-JP" altLang="en-US" sz="14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clientData/>
  </xdr:twoCellAnchor>
  <xdr:twoCellAnchor editAs="oneCell">
    <xdr:from>
      <xdr:col>32</xdr:col>
      <xdr:colOff>40820</xdr:colOff>
      <xdr:row>741</xdr:row>
      <xdr:rowOff>0</xdr:rowOff>
    </xdr:from>
    <xdr:to>
      <xdr:col>33</xdr:col>
      <xdr:colOff>27214</xdr:colOff>
      <xdr:row>744</xdr:row>
      <xdr:rowOff>244929</xdr:rowOff>
    </xdr:to>
    <xdr:sp macro="" textlink="">
      <xdr:nvSpPr>
        <xdr:cNvPr id="4" name="左中かっこ 3">
          <a:extLst>
            <a:ext uri="{FF2B5EF4-FFF2-40B4-BE49-F238E27FC236}">
              <a16:creationId xmlns:a16="http://schemas.microsoft.com/office/drawing/2014/main" id="{EF77F0F9-7AAB-4AD4-B508-9D28B402B4E0}"/>
            </a:ext>
          </a:extLst>
        </xdr:cNvPr>
        <xdr:cNvSpPr/>
      </xdr:nvSpPr>
      <xdr:spPr>
        <a:xfrm>
          <a:off x="6572249" y="60483750"/>
          <a:ext cx="190501" cy="1306286"/>
        </a:xfrm>
        <a:prstGeom prst="leftBrace">
          <a:avLst>
            <a:gd name="adj1" fmla="val 23681"/>
            <a:gd name="adj2" fmla="val 6262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33</xdr:col>
      <xdr:colOff>108857</xdr:colOff>
      <xdr:row>740</xdr:row>
      <xdr:rowOff>244930</xdr:rowOff>
    </xdr:from>
    <xdr:to>
      <xdr:col>44</xdr:col>
      <xdr:colOff>112560</xdr:colOff>
      <xdr:row>744</xdr:row>
      <xdr:rowOff>329837</xdr:rowOff>
    </xdr:to>
    <xdr:sp macro="" textlink="">
      <xdr:nvSpPr>
        <xdr:cNvPr id="5" name="Rectangle 3">
          <a:extLst>
            <a:ext uri="{FF2B5EF4-FFF2-40B4-BE49-F238E27FC236}">
              <a16:creationId xmlns:a16="http://schemas.microsoft.com/office/drawing/2014/main" id="{73B15AFF-61A2-434D-8D8A-46163E4C25BA}"/>
            </a:ext>
          </a:extLst>
        </xdr:cNvPr>
        <xdr:cNvSpPr>
          <a:spLocks noChangeArrowheads="1"/>
        </xdr:cNvSpPr>
      </xdr:nvSpPr>
      <xdr:spPr bwMode="auto">
        <a:xfrm>
          <a:off x="6844393" y="60374894"/>
          <a:ext cx="2248881" cy="1500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14.8</a:t>
          </a:r>
          <a:r>
            <a:rPr lang="ja-JP" altLang="en-US" sz="1100" b="0" i="0" u="none" strike="noStrike" baseline="0">
              <a:solidFill>
                <a:sysClr val="windowText" lastClr="000000"/>
              </a:solidFill>
              <a:latin typeface="ＭＳ Ｐゴシック"/>
              <a:ea typeface="+mn-ea"/>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mn-ea"/>
              <a:ea typeface="+mn-ea"/>
              <a:cs typeface="+mn-cs"/>
            </a:rPr>
            <a:t>諸謝金　　　　</a:t>
          </a:r>
          <a:r>
            <a:rPr lang="en-US" altLang="ja-JP" sz="1100" b="0" i="0" baseline="0">
              <a:effectLst/>
              <a:latin typeface="+mn-ea"/>
              <a:ea typeface="+mn-ea"/>
              <a:cs typeface="+mn-cs"/>
            </a:rPr>
            <a:t>2.2</a:t>
          </a:r>
          <a:r>
            <a:rPr lang="ja-JP" altLang="ja-JP" sz="1100" b="0" i="0" baseline="0">
              <a:effectLst/>
              <a:latin typeface="+mn-ea"/>
              <a:ea typeface="+mn-ea"/>
              <a:cs typeface="+mn-cs"/>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clientData/>
  </xdr:twoCellAnchor>
  <xdr:twoCellAnchor editAs="oneCell">
    <xdr:from>
      <xdr:col>15</xdr:col>
      <xdr:colOff>27214</xdr:colOff>
      <xdr:row>746</xdr:row>
      <xdr:rowOff>136070</xdr:rowOff>
    </xdr:from>
    <xdr:to>
      <xdr:col>38</xdr:col>
      <xdr:colOff>134677</xdr:colOff>
      <xdr:row>749</xdr:row>
      <xdr:rowOff>97812</xdr:rowOff>
    </xdr:to>
    <xdr:sp macro="" textlink="">
      <xdr:nvSpPr>
        <xdr:cNvPr id="6" name="AutoShape 2">
          <a:extLst>
            <a:ext uri="{FF2B5EF4-FFF2-40B4-BE49-F238E27FC236}">
              <a16:creationId xmlns:a16="http://schemas.microsoft.com/office/drawing/2014/main" id="{AFC4949E-D715-4B7E-A165-E8731405A4D9}"/>
            </a:ext>
          </a:extLst>
        </xdr:cNvPr>
        <xdr:cNvSpPr>
          <a:spLocks noChangeArrowheads="1"/>
        </xdr:cNvSpPr>
      </xdr:nvSpPr>
      <xdr:spPr bwMode="auto">
        <a:xfrm>
          <a:off x="3088821" y="62388749"/>
          <a:ext cx="4801927" cy="10230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地方公共団体における教育政策立案や学校におけるマネジメント改革が客観的な証拠（エビデンス）に基づき実施されるための取組を促すことにより、我が国全体の教育行政の変革及びＥＢＰＭの推進に資する。</a:t>
          </a: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163286</xdr:colOff>
      <xdr:row>749</xdr:row>
      <xdr:rowOff>40821</xdr:rowOff>
    </xdr:from>
    <xdr:to>
      <xdr:col>23</xdr:col>
      <xdr:colOff>200919</xdr:colOff>
      <xdr:row>751</xdr:row>
      <xdr:rowOff>82805</xdr:rowOff>
    </xdr:to>
    <xdr:sp macro="" textlink="">
      <xdr:nvSpPr>
        <xdr:cNvPr id="7" name="AutoShape 14">
          <a:extLst>
            <a:ext uri="{FF2B5EF4-FFF2-40B4-BE49-F238E27FC236}">
              <a16:creationId xmlns:a16="http://schemas.microsoft.com/office/drawing/2014/main" id="{6C9C58B1-FEA6-420D-AB5D-4C3DFEE343CD}"/>
            </a:ext>
          </a:extLst>
        </xdr:cNvPr>
        <xdr:cNvSpPr>
          <a:spLocks noChangeArrowheads="1"/>
        </xdr:cNvSpPr>
      </xdr:nvSpPr>
      <xdr:spPr bwMode="auto">
        <a:xfrm>
          <a:off x="4449536" y="63354857"/>
          <a:ext cx="445847" cy="749555"/>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27214</xdr:colOff>
      <xdr:row>752</xdr:row>
      <xdr:rowOff>149679</xdr:rowOff>
    </xdr:from>
    <xdr:to>
      <xdr:col>30</xdr:col>
      <xdr:colOff>86334</xdr:colOff>
      <xdr:row>755</xdr:row>
      <xdr:rowOff>203863</xdr:rowOff>
    </xdr:to>
    <xdr:sp macro="" textlink="">
      <xdr:nvSpPr>
        <xdr:cNvPr id="8" name="Rectangle 1">
          <a:extLst>
            <a:ext uri="{FF2B5EF4-FFF2-40B4-BE49-F238E27FC236}">
              <a16:creationId xmlns:a16="http://schemas.microsoft.com/office/drawing/2014/main" id="{2EB13B0F-F7E6-498A-B1A7-4BC05D5970EB}"/>
            </a:ext>
          </a:extLst>
        </xdr:cNvPr>
        <xdr:cNvSpPr>
          <a:spLocks noChangeArrowheads="1"/>
        </xdr:cNvSpPr>
      </xdr:nvSpPr>
      <xdr:spPr bwMode="auto">
        <a:xfrm>
          <a:off x="3088821" y="64525072"/>
          <a:ext cx="3120727" cy="11155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Ａ．民間機関等</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36.3</a:t>
          </a:r>
          <a:r>
            <a:rPr lang="ja-JP" altLang="en-US" sz="14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clientData/>
  </xdr:twoCellAnchor>
  <xdr:twoCellAnchor editAs="oneCell">
    <xdr:from>
      <xdr:col>15</xdr:col>
      <xdr:colOff>1</xdr:colOff>
      <xdr:row>756</xdr:row>
      <xdr:rowOff>0</xdr:rowOff>
    </xdr:from>
    <xdr:to>
      <xdr:col>37</xdr:col>
      <xdr:colOff>81644</xdr:colOff>
      <xdr:row>756</xdr:row>
      <xdr:rowOff>367393</xdr:rowOff>
    </xdr:to>
    <xdr:sp macro="" textlink="">
      <xdr:nvSpPr>
        <xdr:cNvPr id="9" name="AutoShape 2">
          <a:extLst>
            <a:ext uri="{FF2B5EF4-FFF2-40B4-BE49-F238E27FC236}">
              <a16:creationId xmlns:a16="http://schemas.microsoft.com/office/drawing/2014/main" id="{017A47A1-6D7B-42D1-8B49-D9A2FC277058}"/>
            </a:ext>
          </a:extLst>
        </xdr:cNvPr>
        <xdr:cNvSpPr>
          <a:spLocks noChangeArrowheads="1"/>
        </xdr:cNvSpPr>
      </xdr:nvSpPr>
      <xdr:spPr bwMode="auto">
        <a:xfrm>
          <a:off x="3061608" y="65790536"/>
          <a:ext cx="4572000" cy="3673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EBPM</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基盤研究に係る調査研究　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0</xdr:colOff>
      <xdr:row>751</xdr:row>
      <xdr:rowOff>108857</xdr:rowOff>
    </xdr:from>
    <xdr:to>
      <xdr:col>32</xdr:col>
      <xdr:colOff>108857</xdr:colOff>
      <xdr:row>752</xdr:row>
      <xdr:rowOff>108856</xdr:rowOff>
    </xdr:to>
    <xdr:sp macro="" textlink="">
      <xdr:nvSpPr>
        <xdr:cNvPr id="10" name="テキスト ボックス 9">
          <a:extLst>
            <a:ext uri="{FF2B5EF4-FFF2-40B4-BE49-F238E27FC236}">
              <a16:creationId xmlns:a16="http://schemas.microsoft.com/office/drawing/2014/main" id="{0B9EF199-558F-4CDF-A15C-7A47F4906095}"/>
            </a:ext>
          </a:extLst>
        </xdr:cNvPr>
        <xdr:cNvSpPr txBox="1"/>
      </xdr:nvSpPr>
      <xdr:spPr>
        <a:xfrm>
          <a:off x="2857500" y="64130464"/>
          <a:ext cx="3782786" cy="353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一般競争入札（総合評価）</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BG115" sqref="BG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593</v>
      </c>
      <c r="AP2" s="219"/>
      <c r="AQ2" s="219"/>
      <c r="AR2" s="79" t="str">
        <f>IF(OR(AO2="　", AO2=""), "", "-")</f>
        <v>-</v>
      </c>
      <c r="AS2" s="220">
        <v>1</v>
      </c>
      <c r="AT2" s="220"/>
      <c r="AU2" s="220"/>
      <c r="AV2" s="52" t="str">
        <f>IF(AW2="", "", "-")</f>
        <v/>
      </c>
      <c r="AW2" s="397"/>
      <c r="AX2" s="397"/>
    </row>
    <row r="3" spans="1:50" ht="21" customHeight="1" thickBot="1" x14ac:dyDescent="0.2">
      <c r="A3" s="525" t="s">
        <v>541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575</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596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597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576</v>
      </c>
      <c r="H5" s="561"/>
      <c r="I5" s="561"/>
      <c r="J5" s="561"/>
      <c r="K5" s="561"/>
      <c r="L5" s="561"/>
      <c r="M5" s="562" t="s">
        <v>66</v>
      </c>
      <c r="N5" s="563"/>
      <c r="O5" s="563"/>
      <c r="P5" s="563"/>
      <c r="Q5" s="563"/>
      <c r="R5" s="564"/>
      <c r="S5" s="565" t="s">
        <v>577</v>
      </c>
      <c r="T5" s="561"/>
      <c r="U5" s="561"/>
      <c r="V5" s="561"/>
      <c r="W5" s="561"/>
      <c r="X5" s="566"/>
      <c r="Y5" s="716" t="s">
        <v>3</v>
      </c>
      <c r="Z5" s="717"/>
      <c r="AA5" s="717"/>
      <c r="AB5" s="717"/>
      <c r="AC5" s="717"/>
      <c r="AD5" s="718"/>
      <c r="AE5" s="719" t="s">
        <v>598</v>
      </c>
      <c r="AF5" s="719"/>
      <c r="AG5" s="719"/>
      <c r="AH5" s="719"/>
      <c r="AI5" s="719"/>
      <c r="AJ5" s="719"/>
      <c r="AK5" s="719"/>
      <c r="AL5" s="719"/>
      <c r="AM5" s="719"/>
      <c r="AN5" s="719"/>
      <c r="AO5" s="719"/>
      <c r="AP5" s="720"/>
      <c r="AQ5" s="721" t="s">
        <v>600</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16.25" customHeight="1" x14ac:dyDescent="0.15">
      <c r="A7" s="828" t="s">
        <v>22</v>
      </c>
      <c r="B7" s="829"/>
      <c r="C7" s="829"/>
      <c r="D7" s="829"/>
      <c r="E7" s="829"/>
      <c r="F7" s="830"/>
      <c r="G7" s="831" t="s">
        <v>570</v>
      </c>
      <c r="H7" s="832"/>
      <c r="I7" s="832"/>
      <c r="J7" s="832"/>
      <c r="K7" s="832"/>
      <c r="L7" s="832"/>
      <c r="M7" s="832"/>
      <c r="N7" s="832"/>
      <c r="O7" s="832"/>
      <c r="P7" s="832"/>
      <c r="Q7" s="832"/>
      <c r="R7" s="832"/>
      <c r="S7" s="832"/>
      <c r="T7" s="832"/>
      <c r="U7" s="832"/>
      <c r="V7" s="832"/>
      <c r="W7" s="832"/>
      <c r="X7" s="833"/>
      <c r="Y7" s="395" t="s">
        <v>513</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4" t="s">
        <v>625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579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t="s">
        <v>570</v>
      </c>
      <c r="Q13" s="109"/>
      <c r="R13" s="109"/>
      <c r="S13" s="109"/>
      <c r="T13" s="109"/>
      <c r="U13" s="109"/>
      <c r="V13" s="110"/>
      <c r="W13" s="108" t="s">
        <v>570</v>
      </c>
      <c r="X13" s="109"/>
      <c r="Y13" s="109"/>
      <c r="Z13" s="109"/>
      <c r="AA13" s="109"/>
      <c r="AB13" s="109"/>
      <c r="AC13" s="110"/>
      <c r="AD13" s="108" t="s">
        <v>599</v>
      </c>
      <c r="AE13" s="109"/>
      <c r="AF13" s="109"/>
      <c r="AG13" s="109"/>
      <c r="AH13" s="109"/>
      <c r="AI13" s="109"/>
      <c r="AJ13" s="110"/>
      <c r="AK13" s="108">
        <v>57.4</v>
      </c>
      <c r="AL13" s="109"/>
      <c r="AM13" s="109"/>
      <c r="AN13" s="109"/>
      <c r="AO13" s="109"/>
      <c r="AP13" s="109"/>
      <c r="AQ13" s="110"/>
      <c r="AR13" s="105">
        <v>81.2</v>
      </c>
      <c r="AS13" s="106"/>
      <c r="AT13" s="106"/>
      <c r="AU13" s="106"/>
      <c r="AV13" s="106"/>
      <c r="AW13" s="106"/>
      <c r="AX13" s="394"/>
    </row>
    <row r="14" spans="1:50" ht="21" customHeight="1" x14ac:dyDescent="0.15">
      <c r="A14" s="142"/>
      <c r="B14" s="143"/>
      <c r="C14" s="143"/>
      <c r="D14" s="143"/>
      <c r="E14" s="143"/>
      <c r="F14" s="144"/>
      <c r="G14" s="746"/>
      <c r="H14" s="747"/>
      <c r="I14" s="577" t="s">
        <v>8</v>
      </c>
      <c r="J14" s="631"/>
      <c r="K14" s="631"/>
      <c r="L14" s="631"/>
      <c r="M14" s="631"/>
      <c r="N14" s="631"/>
      <c r="O14" s="632"/>
      <c r="P14" s="108" t="s">
        <v>570</v>
      </c>
      <c r="Q14" s="109"/>
      <c r="R14" s="109"/>
      <c r="S14" s="109"/>
      <c r="T14" s="109"/>
      <c r="U14" s="109"/>
      <c r="V14" s="110"/>
      <c r="W14" s="108" t="s">
        <v>570</v>
      </c>
      <c r="X14" s="109"/>
      <c r="Y14" s="109"/>
      <c r="Z14" s="109"/>
      <c r="AA14" s="109"/>
      <c r="AB14" s="109"/>
      <c r="AC14" s="110"/>
      <c r="AD14" s="108" t="s">
        <v>599</v>
      </c>
      <c r="AE14" s="109"/>
      <c r="AF14" s="109"/>
      <c r="AG14" s="109"/>
      <c r="AH14" s="109"/>
      <c r="AI14" s="109"/>
      <c r="AJ14" s="110"/>
      <c r="AK14" s="108" t="s">
        <v>570</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7" t="s">
        <v>51</v>
      </c>
      <c r="J15" s="578"/>
      <c r="K15" s="578"/>
      <c r="L15" s="578"/>
      <c r="M15" s="578"/>
      <c r="N15" s="578"/>
      <c r="O15" s="579"/>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t="s">
        <v>621</v>
      </c>
      <c r="AS15" s="109"/>
      <c r="AT15" s="109"/>
      <c r="AU15" s="109"/>
      <c r="AV15" s="109"/>
      <c r="AW15" s="109"/>
      <c r="AX15" s="630"/>
    </row>
    <row r="16" spans="1:50" ht="21" customHeight="1" x14ac:dyDescent="0.15">
      <c r="A16" s="142"/>
      <c r="B16" s="143"/>
      <c r="C16" s="143"/>
      <c r="D16" s="143"/>
      <c r="E16" s="143"/>
      <c r="F16" s="144"/>
      <c r="G16" s="746"/>
      <c r="H16" s="747"/>
      <c r="I16" s="577" t="s">
        <v>52</v>
      </c>
      <c r="J16" s="578"/>
      <c r="K16" s="578"/>
      <c r="L16" s="578"/>
      <c r="M16" s="578"/>
      <c r="N16" s="578"/>
      <c r="O16" s="579"/>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7" t="s">
        <v>50</v>
      </c>
      <c r="J17" s="631"/>
      <c r="K17" s="631"/>
      <c r="L17" s="631"/>
      <c r="M17" s="631"/>
      <c r="N17" s="631"/>
      <c r="O17" s="632"/>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57.4</v>
      </c>
      <c r="AL18" s="115"/>
      <c r="AM18" s="115"/>
      <c r="AN18" s="115"/>
      <c r="AO18" s="115"/>
      <c r="AP18" s="115"/>
      <c r="AQ18" s="116"/>
      <c r="AR18" s="114">
        <f>SUM(AR13:AX17)</f>
        <v>81.2</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0</v>
      </c>
      <c r="Q19" s="109"/>
      <c r="R19" s="109"/>
      <c r="S19" s="109"/>
      <c r="T19" s="109"/>
      <c r="U19" s="109"/>
      <c r="V19" s="110"/>
      <c r="W19" s="108">
        <v>0</v>
      </c>
      <c r="X19" s="109"/>
      <c r="Y19" s="109"/>
      <c r="Z19" s="109"/>
      <c r="AA19" s="109"/>
      <c r="AB19" s="109"/>
      <c r="AC19" s="110"/>
      <c r="AD19" s="108"/>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28" t="s">
        <v>478</v>
      </c>
      <c r="H21" s="929"/>
      <c r="I21" s="929"/>
      <c r="J21" s="929"/>
      <c r="K21" s="929"/>
      <c r="L21" s="929"/>
      <c r="M21" s="929"/>
      <c r="N21" s="929"/>
      <c r="O21" s="929"/>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36.299999999999997</v>
      </c>
      <c r="Q23" s="106"/>
      <c r="R23" s="106"/>
      <c r="S23" s="106"/>
      <c r="T23" s="106"/>
      <c r="U23" s="106"/>
      <c r="V23" s="107"/>
      <c r="W23" s="105">
        <v>57.6</v>
      </c>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14.8</v>
      </c>
      <c r="Q24" s="109"/>
      <c r="R24" s="109"/>
      <c r="S24" s="109"/>
      <c r="T24" s="109"/>
      <c r="U24" s="109"/>
      <c r="V24" s="110"/>
      <c r="W24" s="108">
        <v>11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615</v>
      </c>
      <c r="H25" s="190"/>
      <c r="I25" s="190"/>
      <c r="J25" s="190"/>
      <c r="K25" s="190"/>
      <c r="L25" s="190"/>
      <c r="M25" s="190"/>
      <c r="N25" s="190"/>
      <c r="O25" s="191"/>
      <c r="P25" s="108">
        <v>2.2000000000000002</v>
      </c>
      <c r="Q25" s="109"/>
      <c r="R25" s="109"/>
      <c r="S25" s="109"/>
      <c r="T25" s="109"/>
      <c r="U25" s="109"/>
      <c r="V25" s="110"/>
      <c r="W25" s="108">
        <v>4.5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616</v>
      </c>
      <c r="H26" s="190"/>
      <c r="I26" s="190"/>
      <c r="J26" s="190"/>
      <c r="K26" s="190"/>
      <c r="L26" s="190"/>
      <c r="M26" s="190"/>
      <c r="N26" s="190"/>
      <c r="O26" s="191"/>
      <c r="P26" s="108">
        <v>2.1</v>
      </c>
      <c r="Q26" s="109"/>
      <c r="R26" s="109"/>
      <c r="S26" s="109"/>
      <c r="T26" s="109"/>
      <c r="U26" s="109"/>
      <c r="V26" s="110"/>
      <c r="W26" s="108">
        <v>6.2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2</v>
      </c>
      <c r="Q27" s="109"/>
      <c r="R27" s="109"/>
      <c r="S27" s="109"/>
      <c r="T27" s="109"/>
      <c r="U27" s="109"/>
      <c r="V27" s="110"/>
      <c r="W27" s="108">
        <v>1.9</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57.4</v>
      </c>
      <c r="Q29" s="109"/>
      <c r="R29" s="109"/>
      <c r="S29" s="109"/>
      <c r="T29" s="109"/>
      <c r="U29" s="109"/>
      <c r="V29" s="110"/>
      <c r="W29" s="227">
        <f>AR13</f>
        <v>81.2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533</v>
      </c>
      <c r="AF30" s="387"/>
      <c r="AG30" s="387"/>
      <c r="AH30" s="388"/>
      <c r="AI30" s="386" t="s">
        <v>530</v>
      </c>
      <c r="AJ30" s="387"/>
      <c r="AK30" s="387"/>
      <c r="AL30" s="388"/>
      <c r="AM30" s="389" t="s">
        <v>525</v>
      </c>
      <c r="AN30" s="389"/>
      <c r="AO30" s="389"/>
      <c r="AP30" s="386"/>
      <c r="AQ30" s="640" t="s">
        <v>354</v>
      </c>
      <c r="AR30" s="641"/>
      <c r="AS30" s="641"/>
      <c r="AT30" s="642"/>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7">
        <v>32</v>
      </c>
      <c r="AR31" s="136"/>
      <c r="AS31" s="137" t="s">
        <v>355</v>
      </c>
      <c r="AT31" s="172"/>
      <c r="AU31" s="271" t="s">
        <v>570</v>
      </c>
      <c r="AV31" s="271"/>
      <c r="AW31" s="379" t="s">
        <v>300</v>
      </c>
      <c r="AX31" s="380"/>
    </row>
    <row r="32" spans="1:50" ht="23.25" customHeight="1" x14ac:dyDescent="0.15">
      <c r="A32" s="517"/>
      <c r="B32" s="515"/>
      <c r="C32" s="515"/>
      <c r="D32" s="515"/>
      <c r="E32" s="515"/>
      <c r="F32" s="516"/>
      <c r="G32" s="542" t="s">
        <v>613</v>
      </c>
      <c r="H32" s="543"/>
      <c r="I32" s="543"/>
      <c r="J32" s="543"/>
      <c r="K32" s="543"/>
      <c r="L32" s="543"/>
      <c r="M32" s="543"/>
      <c r="N32" s="543"/>
      <c r="O32" s="544"/>
      <c r="P32" s="161" t="s">
        <v>614</v>
      </c>
      <c r="Q32" s="161"/>
      <c r="R32" s="161"/>
      <c r="S32" s="161"/>
      <c r="T32" s="161"/>
      <c r="U32" s="161"/>
      <c r="V32" s="161"/>
      <c r="W32" s="161"/>
      <c r="X32" s="231"/>
      <c r="Y32" s="338" t="s">
        <v>12</v>
      </c>
      <c r="Z32" s="551"/>
      <c r="AA32" s="552"/>
      <c r="AB32" s="553" t="s">
        <v>583</v>
      </c>
      <c r="AC32" s="553"/>
      <c r="AD32" s="553"/>
      <c r="AE32" s="364" t="s">
        <v>570</v>
      </c>
      <c r="AF32" s="365"/>
      <c r="AG32" s="365"/>
      <c r="AH32" s="365"/>
      <c r="AI32" s="364" t="s">
        <v>570</v>
      </c>
      <c r="AJ32" s="365"/>
      <c r="AK32" s="365"/>
      <c r="AL32" s="365"/>
      <c r="AM32" s="364" t="s">
        <v>601</v>
      </c>
      <c r="AN32" s="365"/>
      <c r="AO32" s="365"/>
      <c r="AP32" s="365"/>
      <c r="AQ32" s="111" t="s">
        <v>570</v>
      </c>
      <c r="AR32" s="112"/>
      <c r="AS32" s="112"/>
      <c r="AT32" s="113"/>
      <c r="AU32" s="365" t="s">
        <v>570</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583</v>
      </c>
      <c r="AC33" s="524"/>
      <c r="AD33" s="524"/>
      <c r="AE33" s="364" t="s">
        <v>570</v>
      </c>
      <c r="AF33" s="365"/>
      <c r="AG33" s="365"/>
      <c r="AH33" s="365"/>
      <c r="AI33" s="364" t="s">
        <v>570</v>
      </c>
      <c r="AJ33" s="365"/>
      <c r="AK33" s="365"/>
      <c r="AL33" s="365"/>
      <c r="AM33" s="364" t="s">
        <v>601</v>
      </c>
      <c r="AN33" s="365"/>
      <c r="AO33" s="365"/>
      <c r="AP33" s="365"/>
      <c r="AQ33" s="111">
        <v>7</v>
      </c>
      <c r="AR33" s="112"/>
      <c r="AS33" s="112"/>
      <c r="AT33" s="113"/>
      <c r="AU33" s="365" t="s">
        <v>570</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4" t="s">
        <v>570</v>
      </c>
      <c r="AF34" s="365"/>
      <c r="AG34" s="365"/>
      <c r="AH34" s="365"/>
      <c r="AI34" s="364" t="s">
        <v>570</v>
      </c>
      <c r="AJ34" s="365"/>
      <c r="AK34" s="365"/>
      <c r="AL34" s="365"/>
      <c r="AM34" s="364" t="s">
        <v>601</v>
      </c>
      <c r="AN34" s="365"/>
      <c r="AO34" s="365"/>
      <c r="AP34" s="365"/>
      <c r="AQ34" s="111" t="s">
        <v>570</v>
      </c>
      <c r="AR34" s="112"/>
      <c r="AS34" s="112"/>
      <c r="AT34" s="113"/>
      <c r="AU34" s="365" t="s">
        <v>570</v>
      </c>
      <c r="AV34" s="365"/>
      <c r="AW34" s="365"/>
      <c r="AX34" s="367"/>
    </row>
    <row r="35" spans="1:50" ht="23.25" customHeight="1" x14ac:dyDescent="0.15">
      <c r="A35" s="899" t="s">
        <v>503</v>
      </c>
      <c r="B35" s="900"/>
      <c r="C35" s="900"/>
      <c r="D35" s="900"/>
      <c r="E35" s="900"/>
      <c r="F35" s="901"/>
      <c r="G35" s="905" t="s">
        <v>624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3" t="s">
        <v>473</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7">
        <v>34</v>
      </c>
      <c r="AR38" s="136"/>
      <c r="AS38" s="137" t="s">
        <v>355</v>
      </c>
      <c r="AT38" s="172"/>
      <c r="AU38" s="271" t="s">
        <v>570</v>
      </c>
      <c r="AV38" s="271"/>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8" t="s">
        <v>12</v>
      </c>
      <c r="Z39" s="551"/>
      <c r="AA39" s="552"/>
      <c r="AB39" s="553"/>
      <c r="AC39" s="553"/>
      <c r="AD39" s="55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6"/>
      <c r="B41" s="647"/>
      <c r="C41" s="647"/>
      <c r="D41" s="647"/>
      <c r="E41" s="647"/>
      <c r="F41" s="648"/>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3" t="s">
        <v>473</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4" t="s">
        <v>473</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4" t="s">
        <v>473</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8" t="s">
        <v>533</v>
      </c>
      <c r="AF65" s="369"/>
      <c r="AG65" s="369"/>
      <c r="AH65" s="370"/>
      <c r="AI65" s="368" t="s">
        <v>530</v>
      </c>
      <c r="AJ65" s="369"/>
      <c r="AK65" s="369"/>
      <c r="AL65" s="370"/>
      <c r="AM65" s="375" t="s">
        <v>525</v>
      </c>
      <c r="AN65" s="375"/>
      <c r="AO65" s="375"/>
      <c r="AP65" s="368"/>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493</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493</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494</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492</v>
      </c>
      <c r="X70" s="946"/>
      <c r="Y70" s="951" t="s">
        <v>12</v>
      </c>
      <c r="Z70" s="951"/>
      <c r="AA70" s="952"/>
      <c r="AB70" s="953" t="s">
        <v>493</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493</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494</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3" t="s">
        <v>506</v>
      </c>
      <c r="B78" s="914"/>
      <c r="C78" s="914"/>
      <c r="D78" s="914"/>
      <c r="E78" s="911" t="s">
        <v>451</v>
      </c>
      <c r="F78" s="912"/>
      <c r="G78" s="57" t="s">
        <v>357</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2"/>
      <c r="B81" s="851"/>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0" t="s">
        <v>11</v>
      </c>
      <c r="AC85" s="461"/>
      <c r="AD85" s="462"/>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1"/>
      <c r="I87" s="161"/>
      <c r="J87" s="161"/>
      <c r="K87" s="161"/>
      <c r="L87" s="161"/>
      <c r="M87" s="161"/>
      <c r="N87" s="161"/>
      <c r="O87" s="231"/>
      <c r="P87" s="161"/>
      <c r="Q87" s="801"/>
      <c r="R87" s="801"/>
      <c r="S87" s="801"/>
      <c r="T87" s="801"/>
      <c r="U87" s="801"/>
      <c r="V87" s="801"/>
      <c r="W87" s="801"/>
      <c r="X87" s="802"/>
      <c r="Y87" s="757" t="s">
        <v>62</v>
      </c>
      <c r="Z87" s="758"/>
      <c r="AA87" s="759"/>
      <c r="AB87" s="553"/>
      <c r="AC87" s="553"/>
      <c r="AD87" s="55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2"/>
      <c r="B88" s="554"/>
      <c r="C88" s="554"/>
      <c r="D88" s="554"/>
      <c r="E88" s="554"/>
      <c r="F88" s="555"/>
      <c r="G88" s="232"/>
      <c r="H88" s="233"/>
      <c r="I88" s="233"/>
      <c r="J88" s="233"/>
      <c r="K88" s="233"/>
      <c r="L88" s="233"/>
      <c r="M88" s="233"/>
      <c r="N88" s="233"/>
      <c r="O88" s="234"/>
      <c r="P88" s="803"/>
      <c r="Q88" s="803"/>
      <c r="R88" s="803"/>
      <c r="S88" s="803"/>
      <c r="T88" s="803"/>
      <c r="U88" s="803"/>
      <c r="V88" s="803"/>
      <c r="W88" s="803"/>
      <c r="X88" s="804"/>
      <c r="Y88" s="731" t="s">
        <v>54</v>
      </c>
      <c r="Z88" s="732"/>
      <c r="AA88" s="733"/>
      <c r="AB88" s="524"/>
      <c r="AC88" s="524"/>
      <c r="AD88" s="52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5"/>
      <c r="Y89" s="731" t="s">
        <v>13</v>
      </c>
      <c r="Z89" s="732"/>
      <c r="AA89" s="733"/>
      <c r="AB89" s="463" t="s">
        <v>14</v>
      </c>
      <c r="AC89" s="463"/>
      <c r="AD89" s="46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0" t="s">
        <v>11</v>
      </c>
      <c r="AC90" s="461"/>
      <c r="AD90" s="462"/>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1"/>
      <c r="R92" s="801"/>
      <c r="S92" s="801"/>
      <c r="T92" s="801"/>
      <c r="U92" s="801"/>
      <c r="V92" s="801"/>
      <c r="W92" s="801"/>
      <c r="X92" s="802"/>
      <c r="Y92" s="757" t="s">
        <v>62</v>
      </c>
      <c r="Z92" s="758"/>
      <c r="AA92" s="759"/>
      <c r="AB92" s="553"/>
      <c r="AC92" s="553"/>
      <c r="AD92" s="55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3"/>
      <c r="Q93" s="803"/>
      <c r="R93" s="803"/>
      <c r="S93" s="803"/>
      <c r="T93" s="803"/>
      <c r="U93" s="803"/>
      <c r="V93" s="803"/>
      <c r="W93" s="803"/>
      <c r="X93" s="804"/>
      <c r="Y93" s="731" t="s">
        <v>54</v>
      </c>
      <c r="Z93" s="732"/>
      <c r="AA93" s="733"/>
      <c r="AB93" s="524"/>
      <c r="AC93" s="524"/>
      <c r="AD93" s="52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5"/>
      <c r="Y94" s="731" t="s">
        <v>13</v>
      </c>
      <c r="Z94" s="732"/>
      <c r="AA94" s="733"/>
      <c r="AB94" s="463" t="s">
        <v>14</v>
      </c>
      <c r="AC94" s="463"/>
      <c r="AD94" s="46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0" t="s">
        <v>11</v>
      </c>
      <c r="AC95" s="461"/>
      <c r="AD95" s="462"/>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2"/>
      <c r="B97" s="554"/>
      <c r="C97" s="554"/>
      <c r="D97" s="554"/>
      <c r="E97" s="554"/>
      <c r="F97" s="555"/>
      <c r="G97" s="230"/>
      <c r="H97" s="161"/>
      <c r="I97" s="161"/>
      <c r="J97" s="161"/>
      <c r="K97" s="161"/>
      <c r="L97" s="161"/>
      <c r="M97" s="161"/>
      <c r="N97" s="161"/>
      <c r="O97" s="231"/>
      <c r="P97" s="161"/>
      <c r="Q97" s="801"/>
      <c r="R97" s="801"/>
      <c r="S97" s="801"/>
      <c r="T97" s="801"/>
      <c r="U97" s="801"/>
      <c r="V97" s="801"/>
      <c r="W97" s="801"/>
      <c r="X97" s="802"/>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533</v>
      </c>
      <c r="AF100" s="826"/>
      <c r="AG100" s="826"/>
      <c r="AH100" s="827"/>
      <c r="AI100" s="825" t="s">
        <v>530</v>
      </c>
      <c r="AJ100" s="826"/>
      <c r="AK100" s="826"/>
      <c r="AL100" s="827"/>
      <c r="AM100" s="825" t="s">
        <v>526</v>
      </c>
      <c r="AN100" s="826"/>
      <c r="AO100" s="826"/>
      <c r="AP100" s="827"/>
      <c r="AQ100" s="930" t="s">
        <v>519</v>
      </c>
      <c r="AR100" s="931"/>
      <c r="AS100" s="931"/>
      <c r="AT100" s="932"/>
      <c r="AU100" s="930" t="s">
        <v>516</v>
      </c>
      <c r="AV100" s="931"/>
      <c r="AW100" s="931"/>
      <c r="AX100" s="933"/>
    </row>
    <row r="101" spans="1:60" ht="23.25" customHeight="1" x14ac:dyDescent="0.15">
      <c r="A101" s="493"/>
      <c r="B101" s="494"/>
      <c r="C101" s="494"/>
      <c r="D101" s="494"/>
      <c r="E101" s="494"/>
      <c r="F101" s="495"/>
      <c r="G101" s="161" t="s">
        <v>610</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3" t="s">
        <v>611</v>
      </c>
      <c r="AC101" s="553"/>
      <c r="AD101" s="553"/>
      <c r="AE101" s="364" t="s">
        <v>570</v>
      </c>
      <c r="AF101" s="365"/>
      <c r="AG101" s="365"/>
      <c r="AH101" s="366"/>
      <c r="AI101" s="364" t="s">
        <v>570</v>
      </c>
      <c r="AJ101" s="365"/>
      <c r="AK101" s="365"/>
      <c r="AL101" s="366"/>
      <c r="AM101" s="364" t="s">
        <v>570</v>
      </c>
      <c r="AN101" s="365"/>
      <c r="AO101" s="365"/>
      <c r="AP101" s="366"/>
      <c r="AQ101" s="364" t="s">
        <v>570</v>
      </c>
      <c r="AR101" s="365"/>
      <c r="AS101" s="365"/>
      <c r="AT101" s="366"/>
      <c r="AU101" s="364" t="s">
        <v>570</v>
      </c>
      <c r="AV101" s="365"/>
      <c r="AW101" s="365"/>
      <c r="AX101" s="366"/>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39"/>
      <c r="AA102" s="340"/>
      <c r="AB102" s="553" t="s">
        <v>611</v>
      </c>
      <c r="AC102" s="553"/>
      <c r="AD102" s="553"/>
      <c r="AE102" s="358" t="s">
        <v>570</v>
      </c>
      <c r="AF102" s="358"/>
      <c r="AG102" s="358"/>
      <c r="AH102" s="358"/>
      <c r="AI102" s="358" t="s">
        <v>570</v>
      </c>
      <c r="AJ102" s="358"/>
      <c r="AK102" s="358"/>
      <c r="AL102" s="358"/>
      <c r="AM102" s="358" t="s">
        <v>570</v>
      </c>
      <c r="AN102" s="358"/>
      <c r="AO102" s="358"/>
      <c r="AP102" s="358"/>
      <c r="AQ102" s="816">
        <v>6</v>
      </c>
      <c r="AR102" s="817"/>
      <c r="AS102" s="817"/>
      <c r="AT102" s="818"/>
      <c r="AU102" s="816">
        <v>9</v>
      </c>
      <c r="AV102" s="817"/>
      <c r="AW102" s="817"/>
      <c r="AX102" s="818"/>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816"/>
      <c r="AV105" s="817"/>
      <c r="AW105" s="817"/>
      <c r="AX105" s="818"/>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612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584</v>
      </c>
      <c r="AC116" s="301"/>
      <c r="AD116" s="302"/>
      <c r="AE116" s="358" t="s">
        <v>570</v>
      </c>
      <c r="AF116" s="358"/>
      <c r="AG116" s="358"/>
      <c r="AH116" s="358"/>
      <c r="AI116" s="358" t="s">
        <v>570</v>
      </c>
      <c r="AJ116" s="358"/>
      <c r="AK116" s="358"/>
      <c r="AL116" s="358"/>
      <c r="AM116" s="358" t="s">
        <v>570</v>
      </c>
      <c r="AN116" s="358"/>
      <c r="AO116" s="358"/>
      <c r="AP116" s="358"/>
      <c r="AQ116" s="364">
        <v>6046667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06" t="s">
        <v>570</v>
      </c>
      <c r="AF117" s="306"/>
      <c r="AG117" s="306"/>
      <c r="AH117" s="306"/>
      <c r="AI117" s="306" t="s">
        <v>570</v>
      </c>
      <c r="AJ117" s="306"/>
      <c r="AK117" s="306"/>
      <c r="AL117" s="306"/>
      <c r="AM117" s="306" t="s">
        <v>570</v>
      </c>
      <c r="AN117" s="306"/>
      <c r="AO117" s="306"/>
      <c r="AP117" s="306"/>
      <c r="AQ117" s="306" t="s">
        <v>627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586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587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587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587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563</v>
      </c>
      <c r="B130" s="993"/>
      <c r="C130" s="992" t="s">
        <v>358</v>
      </c>
      <c r="D130" s="993"/>
      <c r="E130" s="308" t="s">
        <v>387</v>
      </c>
      <c r="F130" s="309"/>
      <c r="G130" s="310" t="s">
        <v>620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34</v>
      </c>
      <c r="AR133" s="271"/>
      <c r="AS133" s="137" t="s">
        <v>355</v>
      </c>
      <c r="AT133" s="172"/>
      <c r="AU133" s="136" t="s">
        <v>570</v>
      </c>
      <c r="AV133" s="136"/>
      <c r="AW133" s="137" t="s">
        <v>300</v>
      </c>
      <c r="AX133" s="138"/>
    </row>
    <row r="134" spans="1:50" ht="39.75" customHeight="1" x14ac:dyDescent="0.15">
      <c r="A134" s="996"/>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2648023</v>
      </c>
      <c r="AF134" s="112"/>
      <c r="AG134" s="112"/>
      <c r="AH134" s="112"/>
      <c r="AI134" s="266">
        <v>2789627</v>
      </c>
      <c r="AJ134" s="112"/>
      <c r="AK134" s="112"/>
      <c r="AL134" s="112"/>
      <c r="AM134" s="266">
        <v>2318830</v>
      </c>
      <c r="AN134" s="112"/>
      <c r="AO134" s="112"/>
      <c r="AP134" s="112"/>
      <c r="AQ134" s="266" t="s">
        <v>570</v>
      </c>
      <c r="AR134" s="112"/>
      <c r="AS134" s="112"/>
      <c r="AT134" s="112"/>
      <c r="AU134" s="266" t="s">
        <v>570</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v>2671306</v>
      </c>
      <c r="AF135" s="112"/>
      <c r="AG135" s="112"/>
      <c r="AH135" s="112"/>
      <c r="AI135" s="266">
        <v>2671306</v>
      </c>
      <c r="AJ135" s="112"/>
      <c r="AK135" s="112"/>
      <c r="AL135" s="112"/>
      <c r="AM135" s="266">
        <v>2671306</v>
      </c>
      <c r="AN135" s="112"/>
      <c r="AO135" s="112"/>
      <c r="AP135" s="112"/>
      <c r="AQ135" s="266">
        <v>2671306</v>
      </c>
      <c r="AR135" s="112"/>
      <c r="AS135" s="112"/>
      <c r="AT135" s="112"/>
      <c r="AU135" s="266" t="s">
        <v>570</v>
      </c>
      <c r="AV135" s="112"/>
      <c r="AW135" s="112"/>
      <c r="AX135" s="222"/>
    </row>
    <row r="136" spans="1:50" ht="18.75"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34</v>
      </c>
      <c r="AR137" s="271"/>
      <c r="AS137" s="137" t="s">
        <v>355</v>
      </c>
      <c r="AT137" s="172"/>
      <c r="AU137" s="136" t="s">
        <v>570</v>
      </c>
      <c r="AV137" s="136"/>
      <c r="AW137" s="137" t="s">
        <v>300</v>
      </c>
      <c r="AX137" s="138"/>
    </row>
    <row r="138" spans="1:50" ht="39.75" customHeight="1" x14ac:dyDescent="0.15">
      <c r="A138" s="996"/>
      <c r="B138" s="252"/>
      <c r="C138" s="251"/>
      <c r="D138" s="252"/>
      <c r="E138" s="251"/>
      <c r="F138" s="314"/>
      <c r="G138" s="230" t="s">
        <v>589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583</v>
      </c>
      <c r="AC138" s="221"/>
      <c r="AD138" s="221"/>
      <c r="AE138" s="266">
        <v>325</v>
      </c>
      <c r="AF138" s="112"/>
      <c r="AG138" s="112"/>
      <c r="AH138" s="112"/>
      <c r="AI138" s="266">
        <v>260</v>
      </c>
      <c r="AJ138" s="112"/>
      <c r="AK138" s="112"/>
      <c r="AL138" s="112"/>
      <c r="AM138" s="266">
        <v>256</v>
      </c>
      <c r="AN138" s="112"/>
      <c r="AO138" s="112"/>
      <c r="AP138" s="112"/>
      <c r="AQ138" s="266" t="s">
        <v>570</v>
      </c>
      <c r="AR138" s="112"/>
      <c r="AS138" s="112"/>
      <c r="AT138" s="112"/>
      <c r="AU138" s="266" t="s">
        <v>570</v>
      </c>
      <c r="AV138" s="112"/>
      <c r="AW138" s="112"/>
      <c r="AX138" s="222"/>
    </row>
    <row r="139" spans="1:50" ht="39.75"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583</v>
      </c>
      <c r="AC139" s="133"/>
      <c r="AD139" s="133"/>
      <c r="AE139" s="266">
        <v>356</v>
      </c>
      <c r="AF139" s="458"/>
      <c r="AG139" s="458"/>
      <c r="AH139" s="459"/>
      <c r="AI139" s="266">
        <v>356</v>
      </c>
      <c r="AJ139" s="458"/>
      <c r="AK139" s="458"/>
      <c r="AL139" s="459"/>
      <c r="AM139" s="266">
        <v>356</v>
      </c>
      <c r="AN139" s="458"/>
      <c r="AO139" s="458"/>
      <c r="AP139" s="459"/>
      <c r="AQ139" s="266">
        <v>356</v>
      </c>
      <c r="AR139" s="458"/>
      <c r="AS139" s="458"/>
      <c r="AT139" s="459"/>
      <c r="AU139" s="266" t="s">
        <v>570</v>
      </c>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559</v>
      </c>
      <c r="D430" s="250"/>
      <c r="E430" s="238" t="s">
        <v>543</v>
      </c>
      <c r="F430" s="448"/>
      <c r="G430" s="240" t="s">
        <v>374</v>
      </c>
      <c r="H430" s="158"/>
      <c r="I430" s="158"/>
      <c r="J430" s="241" t="s">
        <v>591</v>
      </c>
      <c r="K430" s="242"/>
      <c r="L430" s="242"/>
      <c r="M430" s="242"/>
      <c r="N430" s="242"/>
      <c r="O430" s="242"/>
      <c r="P430" s="242"/>
      <c r="Q430" s="242"/>
      <c r="R430" s="242"/>
      <c r="S430" s="242"/>
      <c r="T430" s="243"/>
      <c r="U430" s="244" t="s">
        <v>564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564</v>
      </c>
      <c r="AF432" s="136"/>
      <c r="AG432" s="137" t="s">
        <v>355</v>
      </c>
      <c r="AH432" s="172"/>
      <c r="AI432" s="182"/>
      <c r="AJ432" s="182"/>
      <c r="AK432" s="182"/>
      <c r="AL432" s="177"/>
      <c r="AM432" s="182"/>
      <c r="AN432" s="182"/>
      <c r="AO432" s="182"/>
      <c r="AP432" s="177"/>
      <c r="AQ432" s="217" t="s">
        <v>564</v>
      </c>
      <c r="AR432" s="136"/>
      <c r="AS432" s="137" t="s">
        <v>355</v>
      </c>
      <c r="AT432" s="172"/>
      <c r="AU432" s="136" t="s">
        <v>564</v>
      </c>
      <c r="AV432" s="136"/>
      <c r="AW432" s="137" t="s">
        <v>300</v>
      </c>
      <c r="AX432" s="138"/>
    </row>
    <row r="433" spans="1:50" ht="23.25" customHeight="1" x14ac:dyDescent="0.15">
      <c r="A433" s="996"/>
      <c r="B433" s="252"/>
      <c r="C433" s="251"/>
      <c r="D433" s="252"/>
      <c r="E433" s="166"/>
      <c r="F433" s="167"/>
      <c r="G433" s="230" t="s">
        <v>564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591</v>
      </c>
      <c r="AF433" s="112"/>
      <c r="AG433" s="112"/>
      <c r="AH433" s="113"/>
      <c r="AI433" s="111" t="s">
        <v>591</v>
      </c>
      <c r="AJ433" s="112"/>
      <c r="AK433" s="112"/>
      <c r="AL433" s="112"/>
      <c r="AM433" s="111" t="s">
        <v>570</v>
      </c>
      <c r="AN433" s="112"/>
      <c r="AO433" s="112"/>
      <c r="AP433" s="113"/>
      <c r="AQ433" s="111" t="s">
        <v>592</v>
      </c>
      <c r="AR433" s="112"/>
      <c r="AS433" s="112"/>
      <c r="AT433" s="113"/>
      <c r="AU433" s="112" t="s">
        <v>591</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564</v>
      </c>
      <c r="AC434" s="221"/>
      <c r="AD434" s="221"/>
      <c r="AE434" s="111" t="s">
        <v>591</v>
      </c>
      <c r="AF434" s="112"/>
      <c r="AG434" s="112"/>
      <c r="AH434" s="113"/>
      <c r="AI434" s="111" t="s">
        <v>591</v>
      </c>
      <c r="AJ434" s="112"/>
      <c r="AK434" s="112"/>
      <c r="AL434" s="112"/>
      <c r="AM434" s="111" t="s">
        <v>570</v>
      </c>
      <c r="AN434" s="112"/>
      <c r="AO434" s="112"/>
      <c r="AP434" s="113"/>
      <c r="AQ434" s="111" t="s">
        <v>591</v>
      </c>
      <c r="AR434" s="112"/>
      <c r="AS434" s="112"/>
      <c r="AT434" s="113"/>
      <c r="AU434" s="112" t="s">
        <v>591</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591</v>
      </c>
      <c r="AF435" s="112"/>
      <c r="AG435" s="112"/>
      <c r="AH435" s="113"/>
      <c r="AI435" s="111" t="s">
        <v>591</v>
      </c>
      <c r="AJ435" s="112"/>
      <c r="AK435" s="112"/>
      <c r="AL435" s="112"/>
      <c r="AM435" s="111" t="s">
        <v>570</v>
      </c>
      <c r="AN435" s="112"/>
      <c r="AO435" s="112"/>
      <c r="AP435" s="113"/>
      <c r="AQ435" s="111" t="s">
        <v>591</v>
      </c>
      <c r="AR435" s="112"/>
      <c r="AS435" s="112"/>
      <c r="AT435" s="113"/>
      <c r="AU435" s="112" t="s">
        <v>591</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564</v>
      </c>
      <c r="AF457" s="136"/>
      <c r="AG457" s="137" t="s">
        <v>355</v>
      </c>
      <c r="AH457" s="172"/>
      <c r="AI457" s="182"/>
      <c r="AJ457" s="182"/>
      <c r="AK457" s="182"/>
      <c r="AL457" s="177"/>
      <c r="AM457" s="182"/>
      <c r="AN457" s="182"/>
      <c r="AO457" s="182"/>
      <c r="AP457" s="177"/>
      <c r="AQ457" s="217" t="s">
        <v>564</v>
      </c>
      <c r="AR457" s="136"/>
      <c r="AS457" s="137" t="s">
        <v>355</v>
      </c>
      <c r="AT457" s="172"/>
      <c r="AU457" s="136" t="s">
        <v>564</v>
      </c>
      <c r="AV457" s="136"/>
      <c r="AW457" s="137" t="s">
        <v>300</v>
      </c>
      <c r="AX457" s="138"/>
    </row>
    <row r="458" spans="1:50" ht="23.25" customHeight="1" x14ac:dyDescent="0.15">
      <c r="A458" s="996"/>
      <c r="B458" s="252"/>
      <c r="C458" s="251"/>
      <c r="D458" s="252"/>
      <c r="E458" s="166"/>
      <c r="F458" s="167"/>
      <c r="G458" s="230" t="s">
        <v>564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591</v>
      </c>
      <c r="AF458" s="112"/>
      <c r="AG458" s="112"/>
      <c r="AH458" s="112"/>
      <c r="AI458" s="111" t="s">
        <v>591</v>
      </c>
      <c r="AJ458" s="112"/>
      <c r="AK458" s="112"/>
      <c r="AL458" s="112"/>
      <c r="AM458" s="111" t="s">
        <v>570</v>
      </c>
      <c r="AN458" s="112"/>
      <c r="AO458" s="112"/>
      <c r="AP458" s="113"/>
      <c r="AQ458" s="111" t="s">
        <v>591</v>
      </c>
      <c r="AR458" s="112"/>
      <c r="AS458" s="112"/>
      <c r="AT458" s="113"/>
      <c r="AU458" s="112" t="s">
        <v>592</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564</v>
      </c>
      <c r="AC459" s="221"/>
      <c r="AD459" s="221"/>
      <c r="AE459" s="111" t="s">
        <v>591</v>
      </c>
      <c r="AF459" s="112"/>
      <c r="AG459" s="112"/>
      <c r="AH459" s="113"/>
      <c r="AI459" s="111" t="s">
        <v>591</v>
      </c>
      <c r="AJ459" s="112"/>
      <c r="AK459" s="112"/>
      <c r="AL459" s="112"/>
      <c r="AM459" s="111" t="s">
        <v>570</v>
      </c>
      <c r="AN459" s="112"/>
      <c r="AO459" s="112"/>
      <c r="AP459" s="113"/>
      <c r="AQ459" s="111" t="s">
        <v>591</v>
      </c>
      <c r="AR459" s="112"/>
      <c r="AS459" s="112"/>
      <c r="AT459" s="113"/>
      <c r="AU459" s="112" t="s">
        <v>591</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591</v>
      </c>
      <c r="AF460" s="112"/>
      <c r="AG460" s="112"/>
      <c r="AH460" s="113"/>
      <c r="AI460" s="111" t="s">
        <v>591</v>
      </c>
      <c r="AJ460" s="112"/>
      <c r="AK460" s="112"/>
      <c r="AL460" s="112"/>
      <c r="AM460" s="111" t="s">
        <v>570</v>
      </c>
      <c r="AN460" s="112"/>
      <c r="AO460" s="112"/>
      <c r="AP460" s="113"/>
      <c r="AQ460" s="111" t="s">
        <v>591</v>
      </c>
      <c r="AR460" s="112"/>
      <c r="AS460" s="112"/>
      <c r="AT460" s="113"/>
      <c r="AU460" s="112" t="s">
        <v>591</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7"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594</v>
      </c>
      <c r="AE702" s="898"/>
      <c r="AF702" s="898"/>
      <c r="AG702" s="887" t="s">
        <v>607</v>
      </c>
      <c r="AH702" s="888"/>
      <c r="AI702" s="888"/>
      <c r="AJ702" s="888"/>
      <c r="AK702" s="888"/>
      <c r="AL702" s="888"/>
      <c r="AM702" s="888"/>
      <c r="AN702" s="888"/>
      <c r="AO702" s="888"/>
      <c r="AP702" s="888"/>
      <c r="AQ702" s="888"/>
      <c r="AR702" s="888"/>
      <c r="AS702" s="888"/>
      <c r="AT702" s="888"/>
      <c r="AU702" s="888"/>
      <c r="AV702" s="888"/>
      <c r="AW702" s="888"/>
      <c r="AX702" s="889"/>
    </row>
    <row r="703" spans="1:50" ht="57.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594</v>
      </c>
      <c r="AE703" s="155"/>
      <c r="AF703" s="155"/>
      <c r="AG703" s="666" t="s">
        <v>606</v>
      </c>
      <c r="AH703" s="667"/>
      <c r="AI703" s="667"/>
      <c r="AJ703" s="667"/>
      <c r="AK703" s="667"/>
      <c r="AL703" s="667"/>
      <c r="AM703" s="667"/>
      <c r="AN703" s="667"/>
      <c r="AO703" s="667"/>
      <c r="AP703" s="667"/>
      <c r="AQ703" s="667"/>
      <c r="AR703" s="667"/>
      <c r="AS703" s="667"/>
      <c r="AT703" s="667"/>
      <c r="AU703" s="667"/>
      <c r="AV703" s="667"/>
      <c r="AW703" s="667"/>
      <c r="AX703" s="668"/>
    </row>
    <row r="704" spans="1:50" ht="44.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594</v>
      </c>
      <c r="AE704" s="588"/>
      <c r="AF704" s="588"/>
      <c r="AG704" s="428" t="s">
        <v>605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602</v>
      </c>
      <c r="AE705" s="735"/>
      <c r="AF705" s="735"/>
      <c r="AG705" s="160" t="s">
        <v>570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2"/>
      <c r="C706" s="616"/>
      <c r="D706" s="617"/>
      <c r="E706" s="685" t="s">
        <v>504</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619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619</v>
      </c>
      <c r="AE707" s="586"/>
      <c r="AF707" s="586"/>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602</v>
      </c>
      <c r="AE708" s="670"/>
      <c r="AF708" s="670"/>
      <c r="AG708" s="528" t="s">
        <v>570</v>
      </c>
      <c r="AH708" s="529"/>
      <c r="AI708" s="529"/>
      <c r="AJ708" s="529"/>
      <c r="AK708" s="529"/>
      <c r="AL708" s="529"/>
      <c r="AM708" s="529"/>
      <c r="AN708" s="529"/>
      <c r="AO708" s="529"/>
      <c r="AP708" s="529"/>
      <c r="AQ708" s="529"/>
      <c r="AR708" s="529"/>
      <c r="AS708" s="529"/>
      <c r="AT708" s="529"/>
      <c r="AU708" s="529"/>
      <c r="AV708" s="529"/>
      <c r="AW708" s="529"/>
      <c r="AX708" s="530"/>
    </row>
    <row r="709" spans="1:50" ht="49.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594</v>
      </c>
      <c r="AE709" s="155"/>
      <c r="AF709" s="155"/>
      <c r="AG709" s="666" t="s">
        <v>608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602</v>
      </c>
      <c r="AE710" s="155"/>
      <c r="AF710" s="155"/>
      <c r="AG710" s="666" t="s">
        <v>570</v>
      </c>
      <c r="AH710" s="667"/>
      <c r="AI710" s="667"/>
      <c r="AJ710" s="667"/>
      <c r="AK710" s="667"/>
      <c r="AL710" s="667"/>
      <c r="AM710" s="667"/>
      <c r="AN710" s="667"/>
      <c r="AO710" s="667"/>
      <c r="AP710" s="667"/>
      <c r="AQ710" s="667"/>
      <c r="AR710" s="667"/>
      <c r="AS710" s="667"/>
      <c r="AT710" s="667"/>
      <c r="AU710" s="667"/>
      <c r="AV710" s="667"/>
      <c r="AW710" s="667"/>
      <c r="AX710" s="668"/>
    </row>
    <row r="711" spans="1:50" ht="36"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594</v>
      </c>
      <c r="AE711" s="155"/>
      <c r="AF711" s="155"/>
      <c r="AG711" s="666" t="s">
        <v>609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602</v>
      </c>
      <c r="AE712" s="588"/>
      <c r="AF712" s="588"/>
      <c r="AG712" s="596" t="s">
        <v>570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6" t="s">
        <v>570</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602</v>
      </c>
      <c r="AE714" s="594"/>
      <c r="AF714" s="595"/>
      <c r="AG714" s="691" t="s">
        <v>570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602</v>
      </c>
      <c r="AE715" s="670"/>
      <c r="AF715" s="779"/>
      <c r="AG715" s="528" t="s">
        <v>570</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602</v>
      </c>
      <c r="AE716" s="761"/>
      <c r="AF716" s="761"/>
      <c r="AG716" s="666" t="s">
        <v>570</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602</v>
      </c>
      <c r="AE717" s="155"/>
      <c r="AF717" s="155"/>
      <c r="AG717" s="666" t="s">
        <v>570</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602</v>
      </c>
      <c r="AE718" s="155"/>
      <c r="AF718" s="155"/>
      <c r="AG718" s="163" t="s">
        <v>570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602</v>
      </c>
      <c r="AE719" s="670"/>
      <c r="AF719" s="670"/>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3" t="s">
        <v>53</v>
      </c>
      <c r="D726" s="583"/>
      <c r="E726" s="583"/>
      <c r="F726" s="584"/>
      <c r="G726" s="799" t="s">
        <v>618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617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622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t="s">
        <v>623</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t="s">
        <v>621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547</v>
      </c>
      <c r="B737" s="124"/>
      <c r="C737" s="124"/>
      <c r="D737" s="125"/>
      <c r="E737" s="122" t="s">
        <v>570</v>
      </c>
      <c r="F737" s="122"/>
      <c r="G737" s="122"/>
      <c r="H737" s="122"/>
      <c r="I737" s="122"/>
      <c r="J737" s="122"/>
      <c r="K737" s="122"/>
      <c r="L737" s="122"/>
      <c r="M737" s="122"/>
      <c r="N737" s="101" t="s">
        <v>540</v>
      </c>
      <c r="O737" s="101"/>
      <c r="P737" s="101"/>
      <c r="Q737" s="101"/>
      <c r="R737" s="122" t="s">
        <v>570</v>
      </c>
      <c r="S737" s="122"/>
      <c r="T737" s="122"/>
      <c r="U737" s="122"/>
      <c r="V737" s="122"/>
      <c r="W737" s="122"/>
      <c r="X737" s="122"/>
      <c r="Y737" s="122"/>
      <c r="Z737" s="122"/>
      <c r="AA737" s="101" t="s">
        <v>539</v>
      </c>
      <c r="AB737" s="101"/>
      <c r="AC737" s="101"/>
      <c r="AD737" s="101"/>
      <c r="AE737" s="122" t="s">
        <v>570</v>
      </c>
      <c r="AF737" s="122"/>
      <c r="AG737" s="122"/>
      <c r="AH737" s="122"/>
      <c r="AI737" s="122"/>
      <c r="AJ737" s="122"/>
      <c r="AK737" s="122"/>
      <c r="AL737" s="122"/>
      <c r="AM737" s="122"/>
      <c r="AN737" s="101" t="s">
        <v>538</v>
      </c>
      <c r="AO737" s="101"/>
      <c r="AP737" s="101"/>
      <c r="AQ737" s="101"/>
      <c r="AR737" s="102" t="s">
        <v>570</v>
      </c>
      <c r="AS737" s="103"/>
      <c r="AT737" s="103"/>
      <c r="AU737" s="103"/>
      <c r="AV737" s="103"/>
      <c r="AW737" s="103"/>
      <c r="AX737" s="104"/>
      <c r="AY737" s="89"/>
      <c r="AZ737" s="89"/>
    </row>
    <row r="738" spans="1:52" ht="24.75" customHeight="1" x14ac:dyDescent="0.15">
      <c r="A738" s="123" t="s">
        <v>537</v>
      </c>
      <c r="B738" s="124"/>
      <c r="C738" s="124"/>
      <c r="D738" s="125"/>
      <c r="E738" s="122" t="s">
        <v>570</v>
      </c>
      <c r="F738" s="122"/>
      <c r="G738" s="122"/>
      <c r="H738" s="122"/>
      <c r="I738" s="122"/>
      <c r="J738" s="122"/>
      <c r="K738" s="122"/>
      <c r="L738" s="122"/>
      <c r="M738" s="122"/>
      <c r="N738" s="101" t="s">
        <v>536</v>
      </c>
      <c r="O738" s="101"/>
      <c r="P738" s="101"/>
      <c r="Q738" s="101"/>
      <c r="R738" s="122" t="s">
        <v>570</v>
      </c>
      <c r="S738" s="122"/>
      <c r="T738" s="122"/>
      <c r="U738" s="122"/>
      <c r="V738" s="122"/>
      <c r="W738" s="122"/>
      <c r="X738" s="122"/>
      <c r="Y738" s="122"/>
      <c r="Z738" s="122"/>
      <c r="AA738" s="101" t="s">
        <v>535</v>
      </c>
      <c r="AB738" s="101"/>
      <c r="AC738" s="101"/>
      <c r="AD738" s="101"/>
      <c r="AE738" s="122" t="s">
        <v>570</v>
      </c>
      <c r="AF738" s="122"/>
      <c r="AG738" s="122"/>
      <c r="AH738" s="122"/>
      <c r="AI738" s="122"/>
      <c r="AJ738" s="122"/>
      <c r="AK738" s="122"/>
      <c r="AL738" s="122"/>
      <c r="AM738" s="122"/>
      <c r="AN738" s="101" t="s">
        <v>531</v>
      </c>
      <c r="AO738" s="101"/>
      <c r="AP738" s="101"/>
      <c r="AQ738" s="101"/>
      <c r="AR738" s="102" t="s">
        <v>570</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t="s">
        <v>593</v>
      </c>
      <c r="J739" s="117"/>
      <c r="K739" s="93" t="str">
        <f>IF(OR(I739="　", I739=""), "", "-")</f>
        <v>-</v>
      </c>
      <c r="L739" s="118">
        <v>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509</v>
      </c>
      <c r="B779" s="763"/>
      <c r="C779" s="763"/>
      <c r="D779" s="763"/>
      <c r="E779" s="763"/>
      <c r="F779" s="764"/>
      <c r="G779" s="439" t="s">
        <v>626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8"/>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8"/>
      <c r="B781" s="765"/>
      <c r="C781" s="765"/>
      <c r="D781" s="765"/>
      <c r="E781" s="765"/>
      <c r="F781" s="766"/>
      <c r="G781" s="449" t="s">
        <v>603</v>
      </c>
      <c r="H781" s="450"/>
      <c r="I781" s="450"/>
      <c r="J781" s="450"/>
      <c r="K781" s="451"/>
      <c r="L781" s="452" t="s">
        <v>604</v>
      </c>
      <c r="M781" s="453"/>
      <c r="N781" s="453"/>
      <c r="O781" s="453"/>
      <c r="P781" s="453"/>
      <c r="Q781" s="453"/>
      <c r="R781" s="453"/>
      <c r="S781" s="453"/>
      <c r="T781" s="453"/>
      <c r="U781" s="453"/>
      <c r="V781" s="453"/>
      <c r="W781" s="453"/>
      <c r="X781" s="454"/>
      <c r="Y781" s="455">
        <v>36.299999999999997</v>
      </c>
      <c r="Z781" s="456"/>
      <c r="AA781" s="456"/>
      <c r="AB781" s="559"/>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8"/>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8"/>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36.299999999999997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8"/>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8"/>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8"/>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8"/>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8"/>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3.25" hidden="1" customHeight="1" x14ac:dyDescent="0.15">
      <c r="A830" s="558"/>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c r="D837" s="418"/>
      <c r="E837" s="418"/>
      <c r="F837" s="418"/>
      <c r="G837" s="418"/>
      <c r="H837" s="418"/>
      <c r="I837" s="418"/>
      <c r="J837" s="419"/>
      <c r="K837" s="420"/>
      <c r="L837" s="420"/>
      <c r="M837" s="420"/>
      <c r="N837" s="420"/>
      <c r="O837" s="420"/>
      <c r="P837" s="425"/>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7" t="s">
        <v>453</v>
      </c>
      <c r="AQ1101" s="427"/>
      <c r="AR1101" s="427"/>
      <c r="AS1101" s="427"/>
      <c r="AT1101" s="427"/>
      <c r="AU1101" s="427"/>
      <c r="AV1101" s="427"/>
      <c r="AW1101" s="427"/>
      <c r="AX1101" s="427"/>
    </row>
    <row r="1102" spans="1:50" ht="30" customHeight="1" x14ac:dyDescent="0.15">
      <c r="A1102" s="404">
        <v>1</v>
      </c>
      <c r="B1102" s="404">
        <v>1</v>
      </c>
      <c r="C1102" s="895"/>
      <c r="D1102" s="895"/>
      <c r="E1102" s="261" t="s">
        <v>571</v>
      </c>
      <c r="F1102" s="894"/>
      <c r="G1102" s="894"/>
      <c r="H1102" s="894"/>
      <c r="I1102" s="894"/>
      <c r="J1102" s="419" t="s">
        <v>572</v>
      </c>
      <c r="K1102" s="420"/>
      <c r="L1102" s="420"/>
      <c r="M1102" s="420"/>
      <c r="N1102" s="420"/>
      <c r="O1102" s="420"/>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Q138:AQ139 AU138:AU139 AI138:AI139 AM138:AM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72:AO899">
    <cfRule type="expression" dxfId="1961" priority="2075">
      <formula>IF(AND(AL872&gt;=0, RIGHT(TEXT(AL872,"0.#"),1)&lt;&gt;"."),TRUE,FALSE)</formula>
    </cfRule>
    <cfRule type="expression" dxfId="1960" priority="2076">
      <formula>IF(AND(AL872&gt;=0, RIGHT(TEXT(AL872,"0.#"),1)="."),TRUE,FALSE)</formula>
    </cfRule>
    <cfRule type="expression" dxfId="1959" priority="2077">
      <formula>IF(AND(AL872&lt;0, RIGHT(TEXT(AL872,"0.#"),1)&lt;&gt;"."),TRUE,FALSE)</formula>
    </cfRule>
    <cfRule type="expression" dxfId="1958" priority="2078">
      <formula>IF(AND(AL872&lt;0, RIGHT(TEXT(AL872,"0.#"),1)="."),TRUE,FALSE)</formula>
    </cfRule>
  </conditionalFormatting>
  <conditionalFormatting sqref="AL870:AO871">
    <cfRule type="expression" dxfId="1957" priority="2069">
      <formula>IF(AND(AL870&gt;=0, RIGHT(TEXT(AL870,"0.#"),1)&lt;&gt;"."),TRUE,FALSE)</formula>
    </cfRule>
    <cfRule type="expression" dxfId="1956" priority="2070">
      <formula>IF(AND(AL870&gt;=0, RIGHT(TEXT(AL870,"0.#"),1)="."),TRUE,FALSE)</formula>
    </cfRule>
    <cfRule type="expression" dxfId="1955" priority="2071">
      <formula>IF(AND(AL870&lt;0, RIGHT(TEXT(AL870,"0.#"),1)&lt;&gt;"."),TRUE,FALSE)</formula>
    </cfRule>
    <cfRule type="expression" dxfId="1954" priority="2072">
      <formula>IF(AND(AL870&lt;0, RIGHT(TEXT(AL870,"0.#"),1)="."),TRUE,FALSE)</formula>
    </cfRule>
  </conditionalFormatting>
  <conditionalFormatting sqref="AL905:AO932">
    <cfRule type="expression" dxfId="1953" priority="2063">
      <formula>IF(AND(AL905&gt;=0, RIGHT(TEXT(AL905,"0.#"),1)&lt;&gt;"."),TRUE,FALSE)</formula>
    </cfRule>
    <cfRule type="expression" dxfId="1952" priority="2064">
      <formula>IF(AND(AL905&gt;=0, RIGHT(TEXT(AL905,"0.#"),1)="."),TRUE,FALSE)</formula>
    </cfRule>
    <cfRule type="expression" dxfId="1951" priority="2065">
      <formula>IF(AND(AL905&lt;0, RIGHT(TEXT(AL905,"0.#"),1)&lt;&gt;"."),TRUE,FALSE)</formula>
    </cfRule>
    <cfRule type="expression" dxfId="1950" priority="2066">
      <formula>IF(AND(AL905&lt;0, RIGHT(TEXT(AL905,"0.#"),1)="."),TRUE,FALSE)</formula>
    </cfRule>
  </conditionalFormatting>
  <conditionalFormatting sqref="AL903:AO904">
    <cfRule type="expression" dxfId="1949" priority="2057">
      <formula>IF(AND(AL903&gt;=0, RIGHT(TEXT(AL903,"0.#"),1)&lt;&gt;"."),TRUE,FALSE)</formula>
    </cfRule>
    <cfRule type="expression" dxfId="1948" priority="2058">
      <formula>IF(AND(AL903&gt;=0, RIGHT(TEXT(AL903,"0.#"),1)="."),TRUE,FALSE)</formula>
    </cfRule>
    <cfRule type="expression" dxfId="1947" priority="2059">
      <formula>IF(AND(AL903&lt;0, RIGHT(TEXT(AL903,"0.#"),1)&lt;&gt;"."),TRUE,FALSE)</formula>
    </cfRule>
    <cfRule type="expression" dxfId="1946" priority="2060">
      <formula>IF(AND(AL903&lt;0, RIGHT(TEXT(AL903,"0.#"),1)="."),TRUE,FALSE)</formula>
    </cfRule>
  </conditionalFormatting>
  <conditionalFormatting sqref="AL938:AO965">
    <cfRule type="expression" dxfId="1945" priority="2051">
      <formula>IF(AND(AL938&gt;=0, RIGHT(TEXT(AL938,"0.#"),1)&lt;&gt;"."),TRUE,FALSE)</formula>
    </cfRule>
    <cfRule type="expression" dxfId="1944" priority="2052">
      <formula>IF(AND(AL938&gt;=0, RIGHT(TEXT(AL938,"0.#"),1)="."),TRUE,FALSE)</formula>
    </cfRule>
    <cfRule type="expression" dxfId="1943" priority="2053">
      <formula>IF(AND(AL938&lt;0, RIGHT(TEXT(AL938,"0.#"),1)&lt;&gt;"."),TRUE,FALSE)</formula>
    </cfRule>
    <cfRule type="expression" dxfId="1942" priority="2054">
      <formula>IF(AND(AL938&lt;0, RIGHT(TEXT(AL938,"0.#"),1)="."),TRUE,FALSE)</formula>
    </cfRule>
  </conditionalFormatting>
  <conditionalFormatting sqref="AL936:AO937">
    <cfRule type="expression" dxfId="1941" priority="2045">
      <formula>IF(AND(AL936&gt;=0, RIGHT(TEXT(AL936,"0.#"),1)&lt;&gt;"."),TRUE,FALSE)</formula>
    </cfRule>
    <cfRule type="expression" dxfId="1940" priority="2046">
      <formula>IF(AND(AL936&gt;=0, RIGHT(TEXT(AL936,"0.#"),1)="."),TRUE,FALSE)</formula>
    </cfRule>
    <cfRule type="expression" dxfId="1939" priority="2047">
      <formula>IF(AND(AL936&lt;0, RIGHT(TEXT(AL936,"0.#"),1)&lt;&gt;"."),TRUE,FALSE)</formula>
    </cfRule>
    <cfRule type="expression" dxfId="1938" priority="2048">
      <formula>IF(AND(AL936&lt;0, RIGHT(TEXT(AL936,"0.#"),1)="."),TRUE,FALSE)</formula>
    </cfRule>
  </conditionalFormatting>
  <conditionalFormatting sqref="AL971:AO998">
    <cfRule type="expression" dxfId="1937" priority="2039">
      <formula>IF(AND(AL971&gt;=0, RIGHT(TEXT(AL971,"0.#"),1)&lt;&gt;"."),TRUE,FALSE)</formula>
    </cfRule>
    <cfRule type="expression" dxfId="1936" priority="2040">
      <formula>IF(AND(AL971&gt;=0, RIGHT(TEXT(AL971,"0.#"),1)="."),TRUE,FALSE)</formula>
    </cfRule>
    <cfRule type="expression" dxfId="1935" priority="2041">
      <formula>IF(AND(AL971&lt;0, RIGHT(TEXT(AL971,"0.#"),1)&lt;&gt;"."),TRUE,FALSE)</formula>
    </cfRule>
    <cfRule type="expression" dxfId="1934" priority="2042">
      <formula>IF(AND(AL971&lt;0, RIGHT(TEXT(AL971,"0.#"),1)="."),TRUE,FALSE)</formula>
    </cfRule>
  </conditionalFormatting>
  <conditionalFormatting sqref="AL969:AO970">
    <cfRule type="expression" dxfId="1933" priority="2033">
      <formula>IF(AND(AL969&gt;=0, RIGHT(TEXT(AL969,"0.#"),1)&lt;&gt;"."),TRUE,FALSE)</formula>
    </cfRule>
    <cfRule type="expression" dxfId="1932" priority="2034">
      <formula>IF(AND(AL969&gt;=0, RIGHT(TEXT(AL969,"0.#"),1)="."),TRUE,FALSE)</formula>
    </cfRule>
    <cfRule type="expression" dxfId="1931" priority="2035">
      <formula>IF(AND(AL969&lt;0, RIGHT(TEXT(AL969,"0.#"),1)&lt;&gt;"."),TRUE,FALSE)</formula>
    </cfRule>
    <cfRule type="expression" dxfId="1930" priority="2036">
      <formula>IF(AND(AL969&lt;0, RIGHT(TEXT(AL969,"0.#"),1)="."),TRUE,FALSE)</formula>
    </cfRule>
  </conditionalFormatting>
  <conditionalFormatting sqref="AL1004:AO1031">
    <cfRule type="expression" dxfId="1929" priority="2027">
      <formula>IF(AND(AL1004&gt;=0, RIGHT(TEXT(AL1004,"0.#"),1)&lt;&gt;"."),TRUE,FALSE)</formula>
    </cfRule>
    <cfRule type="expression" dxfId="1928" priority="2028">
      <formula>IF(AND(AL1004&gt;=0, RIGHT(TEXT(AL1004,"0.#"),1)="."),TRUE,FALSE)</formula>
    </cfRule>
    <cfRule type="expression" dxfId="1927" priority="2029">
      <formula>IF(AND(AL1004&lt;0, RIGHT(TEXT(AL1004,"0.#"),1)&lt;&gt;"."),TRUE,FALSE)</formula>
    </cfRule>
    <cfRule type="expression" dxfId="1926" priority="2030">
      <formula>IF(AND(AL1004&lt;0, RIGHT(TEXT(AL1004,"0.#"),1)="."),TRUE,FALSE)</formula>
    </cfRule>
  </conditionalFormatting>
  <conditionalFormatting sqref="AL1002:AO1003">
    <cfRule type="expression" dxfId="1925" priority="2021">
      <formula>IF(AND(AL1002&gt;=0, RIGHT(TEXT(AL1002,"0.#"),1)&lt;&gt;"."),TRUE,FALSE)</formula>
    </cfRule>
    <cfRule type="expression" dxfId="1924" priority="2022">
      <formula>IF(AND(AL1002&gt;=0, RIGHT(TEXT(AL1002,"0.#"),1)="."),TRUE,FALSE)</formula>
    </cfRule>
    <cfRule type="expression" dxfId="1923" priority="2023">
      <formula>IF(AND(AL1002&lt;0, RIGHT(TEXT(AL1002,"0.#"),1)&lt;&gt;"."),TRUE,FALSE)</formula>
    </cfRule>
    <cfRule type="expression" dxfId="1922" priority="2024">
      <formula>IF(AND(AL1002&lt;0, RIGHT(TEXT(AL1002,"0.#"),1)="."),TRUE,FALSE)</formula>
    </cfRule>
  </conditionalFormatting>
  <conditionalFormatting sqref="Y1002:Y1003">
    <cfRule type="expression" dxfId="1921" priority="2019">
      <formula>IF(RIGHT(TEXT(Y1002,"0.#"),1)=".",FALSE,TRUE)</formula>
    </cfRule>
    <cfRule type="expression" dxfId="1920" priority="2020">
      <formula>IF(RIGHT(TEXT(Y1002,"0.#"),1)=".",TRUE,FALSE)</formula>
    </cfRule>
  </conditionalFormatting>
  <conditionalFormatting sqref="AL1037:AO1064">
    <cfRule type="expression" dxfId="1919" priority="2015">
      <formula>IF(AND(AL1037&gt;=0, RIGHT(TEXT(AL1037,"0.#"),1)&lt;&gt;"."),TRUE,FALSE)</formula>
    </cfRule>
    <cfRule type="expression" dxfId="1918" priority="2016">
      <formula>IF(AND(AL1037&gt;=0, RIGHT(TEXT(AL1037,"0.#"),1)="."),TRUE,FALSE)</formula>
    </cfRule>
    <cfRule type="expression" dxfId="1917" priority="2017">
      <formula>IF(AND(AL1037&lt;0, RIGHT(TEXT(AL1037,"0.#"),1)&lt;&gt;"."),TRUE,FALSE)</formula>
    </cfRule>
    <cfRule type="expression" dxfId="1916" priority="2018">
      <formula>IF(AND(AL1037&lt;0, RIGHT(TEXT(AL1037,"0.#"),1)="."),TRUE,FALSE)</formula>
    </cfRule>
  </conditionalFormatting>
  <conditionalFormatting sqref="Y1037:Y1064">
    <cfRule type="expression" dxfId="1915" priority="2013">
      <formula>IF(RIGHT(TEXT(Y1037,"0.#"),1)=".",FALSE,TRUE)</formula>
    </cfRule>
    <cfRule type="expression" dxfId="1914" priority="2014">
      <formula>IF(RIGHT(TEXT(Y1037,"0.#"),1)=".",TRUE,FALSE)</formula>
    </cfRule>
  </conditionalFormatting>
  <conditionalFormatting sqref="AL1035:AO1036">
    <cfRule type="expression" dxfId="1913" priority="2009">
      <formula>IF(AND(AL1035&gt;=0, RIGHT(TEXT(AL1035,"0.#"),1)&lt;&gt;"."),TRUE,FALSE)</formula>
    </cfRule>
    <cfRule type="expression" dxfId="1912" priority="2010">
      <formula>IF(AND(AL1035&gt;=0, RIGHT(TEXT(AL1035,"0.#"),1)="."),TRUE,FALSE)</formula>
    </cfRule>
    <cfRule type="expression" dxfId="1911" priority="2011">
      <formula>IF(AND(AL1035&lt;0, RIGHT(TEXT(AL1035,"0.#"),1)&lt;&gt;"."),TRUE,FALSE)</formula>
    </cfRule>
    <cfRule type="expression" dxfId="1910" priority="2012">
      <formula>IF(AND(AL1035&lt;0, RIGHT(TEXT(AL1035,"0.#"),1)="."),TRUE,FALSE)</formula>
    </cfRule>
  </conditionalFormatting>
  <conditionalFormatting sqref="Y1035:Y1036">
    <cfRule type="expression" dxfId="1909" priority="2007">
      <formula>IF(RIGHT(TEXT(Y1035,"0.#"),1)=".",FALSE,TRUE)</formula>
    </cfRule>
    <cfRule type="expression" dxfId="1908" priority="2008">
      <formula>IF(RIGHT(TEXT(Y1035,"0.#"),1)=".",TRUE,FALSE)</formula>
    </cfRule>
  </conditionalFormatting>
  <conditionalFormatting sqref="AL1070:AO1097">
    <cfRule type="expression" dxfId="1907" priority="2003">
      <formula>IF(AND(AL1070&gt;=0, RIGHT(TEXT(AL1070,"0.#"),1)&lt;&gt;"."),TRUE,FALSE)</formula>
    </cfRule>
    <cfRule type="expression" dxfId="1906" priority="2004">
      <formula>IF(AND(AL1070&gt;=0, RIGHT(TEXT(AL1070,"0.#"),1)="."),TRUE,FALSE)</formula>
    </cfRule>
    <cfRule type="expression" dxfId="1905" priority="2005">
      <formula>IF(AND(AL1070&lt;0, RIGHT(TEXT(AL1070,"0.#"),1)&lt;&gt;"."),TRUE,FALSE)</formula>
    </cfRule>
    <cfRule type="expression" dxfId="1904" priority="2006">
      <formula>IF(AND(AL1070&lt;0, RIGHT(TEXT(AL1070,"0.#"),1)="."),TRUE,FALSE)</formula>
    </cfRule>
  </conditionalFormatting>
  <conditionalFormatting sqref="Y1070:Y1097">
    <cfRule type="expression" dxfId="1903" priority="2001">
      <formula>IF(RIGHT(TEXT(Y1070,"0.#"),1)=".",FALSE,TRUE)</formula>
    </cfRule>
    <cfRule type="expression" dxfId="1902" priority="2002">
      <formula>IF(RIGHT(TEXT(Y1070,"0.#"),1)=".",TRUE,FALSE)</formula>
    </cfRule>
  </conditionalFormatting>
  <conditionalFormatting sqref="AL1068:AO1069">
    <cfRule type="expression" dxfId="1901" priority="1997">
      <formula>IF(AND(AL1068&gt;=0, RIGHT(TEXT(AL1068,"0.#"),1)&lt;&gt;"."),TRUE,FALSE)</formula>
    </cfRule>
    <cfRule type="expression" dxfId="1900" priority="1998">
      <formula>IF(AND(AL1068&gt;=0, RIGHT(TEXT(AL1068,"0.#"),1)="."),TRUE,FALSE)</formula>
    </cfRule>
    <cfRule type="expression" dxfId="1899" priority="1999">
      <formula>IF(AND(AL1068&lt;0, RIGHT(TEXT(AL1068,"0.#"),1)&lt;&gt;"."),TRUE,FALSE)</formula>
    </cfRule>
    <cfRule type="expression" dxfId="1898" priority="2000">
      <formula>IF(AND(AL1068&lt;0, RIGHT(TEXT(AL1068,"0.#"),1)="."),TRUE,FALSE)</formula>
    </cfRule>
  </conditionalFormatting>
  <conditionalFormatting sqref="Y1068:Y1069">
    <cfRule type="expression" dxfId="1897" priority="1995">
      <formula>IF(RIGHT(TEXT(Y1068,"0.#"),1)=".",FALSE,TRUE)</formula>
    </cfRule>
    <cfRule type="expression" dxfId="1896" priority="1996">
      <formula>IF(RIGHT(TEXT(Y1068,"0.#"),1)=".",TRUE,FALSE)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
    <cfRule type="expression" dxfId="1155" priority="461">
      <formula>IF(RIGHT(TEXT(AU101,"0.#"),1)=".",FALSE,TRUE)</formula>
    </cfRule>
    <cfRule type="expression" dxfId="1154" priority="462">
      <formula>IF(RIGHT(TEXT(AU101,"0.#"),1)=".",TRUE,FALSE)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Q135">
    <cfRule type="expression" dxfId="701" priority="1">
      <formula>IF(RIGHT(TEXT(AQ135,"0.#"),1)=".",FALSE,TRUE)</formula>
    </cfRule>
    <cfRule type="expression" dxfId="700" priority="2">
      <formula>IF(RIGHT(TEXT(AQ135,"0.#"),1)=".",TRUE,FALSE)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594</v>
      </c>
      <c r="M3" s="13" t="str">
        <f t="shared" ref="M3:M11" si="2">IF(L3="","",K3)</f>
        <v>文教及び科学振興</v>
      </c>
      <c r="N3" s="13" t="str">
        <f>IF(M3="",N2,IF(N2&lt;&gt;"",CONCATENATE(N2,"、",M3),M3))</f>
        <v>文教及び科学振興</v>
      </c>
      <c r="O3" s="13"/>
      <c r="P3" s="12" t="s">
        <v>191</v>
      </c>
      <c r="Q3" s="17" t="s">
        <v>594</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6"/>
      <c r="Z2" s="412"/>
      <c r="AA2" s="413"/>
      <c r="AB2" s="1010" t="s">
        <v>11</v>
      </c>
      <c r="AC2" s="1011"/>
      <c r="AD2" s="1012"/>
      <c r="AE2" s="998" t="s">
        <v>554</v>
      </c>
      <c r="AF2" s="998"/>
      <c r="AG2" s="998"/>
      <c r="AH2" s="998"/>
      <c r="AI2" s="998" t="s">
        <v>551</v>
      </c>
      <c r="AJ2" s="998"/>
      <c r="AK2" s="998"/>
      <c r="AL2" s="998"/>
      <c r="AM2" s="998" t="s">
        <v>525</v>
      </c>
      <c r="AN2" s="998"/>
      <c r="AO2" s="998"/>
      <c r="AP2" s="460"/>
      <c r="AQ2" s="176" t="s">
        <v>354</v>
      </c>
      <c r="AR2" s="169"/>
      <c r="AS2" s="169"/>
      <c r="AT2" s="170"/>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07"/>
      <c r="Z3" s="1008"/>
      <c r="AA3" s="1009"/>
      <c r="AB3" s="1013"/>
      <c r="AC3" s="1014"/>
      <c r="AD3" s="101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7"/>
      <c r="B4" s="515"/>
      <c r="C4" s="515"/>
      <c r="D4" s="515"/>
      <c r="E4" s="515"/>
      <c r="F4" s="516"/>
      <c r="G4" s="542"/>
      <c r="H4" s="1016"/>
      <c r="I4" s="1016"/>
      <c r="J4" s="1016"/>
      <c r="K4" s="1016"/>
      <c r="L4" s="1016"/>
      <c r="M4" s="1016"/>
      <c r="N4" s="1016"/>
      <c r="O4" s="1017"/>
      <c r="P4" s="161"/>
      <c r="Q4" s="1024"/>
      <c r="R4" s="1024"/>
      <c r="S4" s="1024"/>
      <c r="T4" s="1024"/>
      <c r="U4" s="1024"/>
      <c r="V4" s="1024"/>
      <c r="W4" s="1024"/>
      <c r="X4" s="1025"/>
      <c r="Y4" s="1002" t="s">
        <v>12</v>
      </c>
      <c r="Z4" s="1003"/>
      <c r="AA4" s="1004"/>
      <c r="AB4" s="553"/>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3" t="s">
        <v>54</v>
      </c>
      <c r="Z5" s="999"/>
      <c r="AA5" s="1000"/>
      <c r="AB5" s="524"/>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9" t="s">
        <v>503</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6"/>
      <c r="Z9" s="412"/>
      <c r="AA9" s="413"/>
      <c r="AB9" s="1010" t="s">
        <v>11</v>
      </c>
      <c r="AC9" s="1011"/>
      <c r="AD9" s="1012"/>
      <c r="AE9" s="998" t="s">
        <v>555</v>
      </c>
      <c r="AF9" s="998"/>
      <c r="AG9" s="998"/>
      <c r="AH9" s="998"/>
      <c r="AI9" s="998" t="s">
        <v>551</v>
      </c>
      <c r="AJ9" s="998"/>
      <c r="AK9" s="998"/>
      <c r="AL9" s="998"/>
      <c r="AM9" s="998" t="s">
        <v>525</v>
      </c>
      <c r="AN9" s="998"/>
      <c r="AO9" s="998"/>
      <c r="AP9" s="460"/>
      <c r="AQ9" s="176" t="s">
        <v>354</v>
      </c>
      <c r="AR9" s="169"/>
      <c r="AS9" s="169"/>
      <c r="AT9" s="170"/>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7"/>
      <c r="B11" s="515"/>
      <c r="C11" s="515"/>
      <c r="D11" s="515"/>
      <c r="E11" s="515"/>
      <c r="F11" s="516"/>
      <c r="G11" s="542"/>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3"/>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4"/>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9" t="s">
        <v>503</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6"/>
      <c r="Z16" s="412"/>
      <c r="AA16" s="413"/>
      <c r="AB16" s="1010" t="s">
        <v>11</v>
      </c>
      <c r="AC16" s="1011"/>
      <c r="AD16" s="1012"/>
      <c r="AE16" s="998" t="s">
        <v>554</v>
      </c>
      <c r="AF16" s="998"/>
      <c r="AG16" s="998"/>
      <c r="AH16" s="998"/>
      <c r="AI16" s="998" t="s">
        <v>552</v>
      </c>
      <c r="AJ16" s="998"/>
      <c r="AK16" s="998"/>
      <c r="AL16" s="998"/>
      <c r="AM16" s="998" t="s">
        <v>525</v>
      </c>
      <c r="AN16" s="998"/>
      <c r="AO16" s="998"/>
      <c r="AP16" s="460"/>
      <c r="AQ16" s="176" t="s">
        <v>354</v>
      </c>
      <c r="AR16" s="169"/>
      <c r="AS16" s="169"/>
      <c r="AT16" s="170"/>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7"/>
      <c r="B18" s="515"/>
      <c r="C18" s="515"/>
      <c r="D18" s="515"/>
      <c r="E18" s="515"/>
      <c r="F18" s="516"/>
      <c r="G18" s="542"/>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3"/>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4"/>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9" t="s">
        <v>503</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6"/>
      <c r="Z23" s="412"/>
      <c r="AA23" s="413"/>
      <c r="AB23" s="1010" t="s">
        <v>11</v>
      </c>
      <c r="AC23" s="1011"/>
      <c r="AD23" s="1012"/>
      <c r="AE23" s="998" t="s">
        <v>556</v>
      </c>
      <c r="AF23" s="998"/>
      <c r="AG23" s="998"/>
      <c r="AH23" s="998"/>
      <c r="AI23" s="998" t="s">
        <v>551</v>
      </c>
      <c r="AJ23" s="998"/>
      <c r="AK23" s="998"/>
      <c r="AL23" s="998"/>
      <c r="AM23" s="998" t="s">
        <v>525</v>
      </c>
      <c r="AN23" s="998"/>
      <c r="AO23" s="998"/>
      <c r="AP23" s="460"/>
      <c r="AQ23" s="176" t="s">
        <v>354</v>
      </c>
      <c r="AR23" s="169"/>
      <c r="AS23" s="169"/>
      <c r="AT23" s="170"/>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7"/>
      <c r="B25" s="515"/>
      <c r="C25" s="515"/>
      <c r="D25" s="515"/>
      <c r="E25" s="515"/>
      <c r="F25" s="516"/>
      <c r="G25" s="542"/>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3"/>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4"/>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9" t="s">
        <v>503</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6"/>
      <c r="Z30" s="412"/>
      <c r="AA30" s="413"/>
      <c r="AB30" s="1010" t="s">
        <v>11</v>
      </c>
      <c r="AC30" s="1011"/>
      <c r="AD30" s="1012"/>
      <c r="AE30" s="998" t="s">
        <v>554</v>
      </c>
      <c r="AF30" s="998"/>
      <c r="AG30" s="998"/>
      <c r="AH30" s="998"/>
      <c r="AI30" s="998" t="s">
        <v>551</v>
      </c>
      <c r="AJ30" s="998"/>
      <c r="AK30" s="998"/>
      <c r="AL30" s="998"/>
      <c r="AM30" s="998" t="s">
        <v>549</v>
      </c>
      <c r="AN30" s="998"/>
      <c r="AO30" s="998"/>
      <c r="AP30" s="460"/>
      <c r="AQ30" s="176" t="s">
        <v>354</v>
      </c>
      <c r="AR30" s="169"/>
      <c r="AS30" s="169"/>
      <c r="AT30" s="170"/>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7"/>
      <c r="B32" s="515"/>
      <c r="C32" s="515"/>
      <c r="D32" s="515"/>
      <c r="E32" s="515"/>
      <c r="F32" s="516"/>
      <c r="G32" s="542"/>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3"/>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4"/>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9" t="s">
        <v>503</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6"/>
      <c r="Z37" s="412"/>
      <c r="AA37" s="413"/>
      <c r="AB37" s="1010" t="s">
        <v>11</v>
      </c>
      <c r="AC37" s="1011"/>
      <c r="AD37" s="1012"/>
      <c r="AE37" s="998" t="s">
        <v>556</v>
      </c>
      <c r="AF37" s="998"/>
      <c r="AG37" s="998"/>
      <c r="AH37" s="998"/>
      <c r="AI37" s="998" t="s">
        <v>553</v>
      </c>
      <c r="AJ37" s="998"/>
      <c r="AK37" s="998"/>
      <c r="AL37" s="998"/>
      <c r="AM37" s="998" t="s">
        <v>550</v>
      </c>
      <c r="AN37" s="998"/>
      <c r="AO37" s="998"/>
      <c r="AP37" s="460"/>
      <c r="AQ37" s="176" t="s">
        <v>354</v>
      </c>
      <c r="AR37" s="169"/>
      <c r="AS37" s="169"/>
      <c r="AT37" s="170"/>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7"/>
      <c r="B39" s="515"/>
      <c r="C39" s="515"/>
      <c r="D39" s="515"/>
      <c r="E39" s="515"/>
      <c r="F39" s="516"/>
      <c r="G39" s="542"/>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3"/>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4"/>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6"/>
      <c r="Z44" s="412"/>
      <c r="AA44" s="413"/>
      <c r="AB44" s="1010" t="s">
        <v>11</v>
      </c>
      <c r="AC44" s="1011"/>
      <c r="AD44" s="1012"/>
      <c r="AE44" s="998" t="s">
        <v>554</v>
      </c>
      <c r="AF44" s="998"/>
      <c r="AG44" s="998"/>
      <c r="AH44" s="998"/>
      <c r="AI44" s="998" t="s">
        <v>551</v>
      </c>
      <c r="AJ44" s="998"/>
      <c r="AK44" s="998"/>
      <c r="AL44" s="998"/>
      <c r="AM44" s="998" t="s">
        <v>525</v>
      </c>
      <c r="AN44" s="998"/>
      <c r="AO44" s="998"/>
      <c r="AP44" s="460"/>
      <c r="AQ44" s="176" t="s">
        <v>354</v>
      </c>
      <c r="AR44" s="169"/>
      <c r="AS44" s="169"/>
      <c r="AT44" s="170"/>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7"/>
      <c r="B46" s="515"/>
      <c r="C46" s="515"/>
      <c r="D46" s="515"/>
      <c r="E46" s="515"/>
      <c r="F46" s="516"/>
      <c r="G46" s="542"/>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3"/>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4"/>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6"/>
      <c r="Z51" s="412"/>
      <c r="AA51" s="413"/>
      <c r="AB51" s="460" t="s">
        <v>11</v>
      </c>
      <c r="AC51" s="1011"/>
      <c r="AD51" s="1012"/>
      <c r="AE51" s="998" t="s">
        <v>554</v>
      </c>
      <c r="AF51" s="998"/>
      <c r="AG51" s="998"/>
      <c r="AH51" s="998"/>
      <c r="AI51" s="998" t="s">
        <v>551</v>
      </c>
      <c r="AJ51" s="998"/>
      <c r="AK51" s="998"/>
      <c r="AL51" s="998"/>
      <c r="AM51" s="998" t="s">
        <v>525</v>
      </c>
      <c r="AN51" s="998"/>
      <c r="AO51" s="998"/>
      <c r="AP51" s="460"/>
      <c r="AQ51" s="176" t="s">
        <v>354</v>
      </c>
      <c r="AR51" s="169"/>
      <c r="AS51" s="169"/>
      <c r="AT51" s="170"/>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7"/>
      <c r="B53" s="515"/>
      <c r="C53" s="515"/>
      <c r="D53" s="515"/>
      <c r="E53" s="515"/>
      <c r="F53" s="516"/>
      <c r="G53" s="542"/>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3"/>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4"/>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6"/>
      <c r="Z58" s="412"/>
      <c r="AA58" s="413"/>
      <c r="AB58" s="1010" t="s">
        <v>11</v>
      </c>
      <c r="AC58" s="1011"/>
      <c r="AD58" s="1012"/>
      <c r="AE58" s="998" t="s">
        <v>554</v>
      </c>
      <c r="AF58" s="998"/>
      <c r="AG58" s="998"/>
      <c r="AH58" s="998"/>
      <c r="AI58" s="998" t="s">
        <v>551</v>
      </c>
      <c r="AJ58" s="998"/>
      <c r="AK58" s="998"/>
      <c r="AL58" s="998"/>
      <c r="AM58" s="998" t="s">
        <v>525</v>
      </c>
      <c r="AN58" s="998"/>
      <c r="AO58" s="998"/>
      <c r="AP58" s="460"/>
      <c r="AQ58" s="176" t="s">
        <v>354</v>
      </c>
      <c r="AR58" s="169"/>
      <c r="AS58" s="169"/>
      <c r="AT58" s="170"/>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7"/>
      <c r="B60" s="515"/>
      <c r="C60" s="515"/>
      <c r="D60" s="515"/>
      <c r="E60" s="515"/>
      <c r="F60" s="516"/>
      <c r="G60" s="542"/>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3"/>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4"/>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6"/>
      <c r="Z65" s="412"/>
      <c r="AA65" s="413"/>
      <c r="AB65" s="1010" t="s">
        <v>11</v>
      </c>
      <c r="AC65" s="1011"/>
      <c r="AD65" s="1012"/>
      <c r="AE65" s="998" t="s">
        <v>554</v>
      </c>
      <c r="AF65" s="998"/>
      <c r="AG65" s="998"/>
      <c r="AH65" s="998"/>
      <c r="AI65" s="998" t="s">
        <v>551</v>
      </c>
      <c r="AJ65" s="998"/>
      <c r="AK65" s="998"/>
      <c r="AL65" s="998"/>
      <c r="AM65" s="998" t="s">
        <v>525</v>
      </c>
      <c r="AN65" s="998"/>
      <c r="AO65" s="998"/>
      <c r="AP65" s="460"/>
      <c r="AQ65" s="176" t="s">
        <v>354</v>
      </c>
      <c r="AR65" s="169"/>
      <c r="AS65" s="169"/>
      <c r="AT65" s="170"/>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7"/>
      <c r="B67" s="515"/>
      <c r="C67" s="515"/>
      <c r="D67" s="515"/>
      <c r="E67" s="515"/>
      <c r="F67" s="516"/>
      <c r="G67" s="542"/>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3"/>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4"/>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9"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9" t="s">
        <v>503</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2019-08-27T17:31:43Z</cp:lastPrinted>
  <dcterms:created xsi:type="dcterms:W3CDTF">2012-03-13T00:50:25Z</dcterms:created>
  <dcterms:modified xsi:type="dcterms:W3CDTF">2020-11-19T08:05:02Z</dcterms:modified>
</cp:coreProperties>
</file>