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7DC0EE26-54A7-44EC-B747-22440034A146}" xr6:coauthVersionLast="36" xr6:coauthVersionMax="36" xr10:uidLastSave="{00000000-0000-0000-0000-000000000000}"/>
  <bookViews>
    <workbookView xWindow="19275" yWindow="0" windowWidth="20730" windowHeight="9165" activeTab="1" xr2:uid="{00000000-000D-0000-FFFF-FFFF00000000}"/>
  </bookViews>
  <sheets>
    <sheet name="Sheet1" sheetId="8" r:id="rId1"/>
    <sheet name="行政事業レビューシート" sheetId="3"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1">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<sst xmlns="http://schemas.openxmlformats.org/spreadsheetml/2006/main" count="2942" uniqueCount="651">
  <si>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</si>
  <si>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</si>
  <si>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</si>
  <si>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</si>
  <si>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</si>
  <si>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</si>
  <si>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</si>
  <si>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</si>
  <si>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</si>
  <si>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</si>
  <si>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</si>
  <si>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</si>
  <si>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</si>
  <si>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</si>
  <si>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</si>
  <si>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</si>
  <si>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</si>
  <si>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</si>
  <si>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</si>
  <si>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</si>
  <si>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</si>
  <si>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</si>
  <si>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</si>
  <si>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</si>
  <si>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</si>
  <si>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</si>
  <si>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</si>
  <si>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</si>
  <si>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</si>
  <si>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</si>
  <si>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</si>
  <si>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</si>
  <si>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</si>
  <si>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</si>
  <si>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</si>
  <si>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</si>
  <si>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</si>
  <si>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</si>
  <si>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</si>
  <si>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</si>
  <si>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</si>
  <si>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</si>
  <si>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</si>
  <si>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</si>
  <si>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</si>
  <si>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</si>
  <si>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</si>
  <si>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</si>
  <si>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</si>
  <si>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</si>
  <si>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</si>
  <si>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</si>
  <si>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</si>
  <si>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</si>
  <si>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</si>
  <si>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</si>
  <si>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</si>
  <si>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</si>
  <si>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</si>
  <si>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</si>
  <si>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</si>
  <si>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</si>
  <si>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</si>
  <si>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</si>
  <si>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</si>
  <si>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</si>
  <si>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</si>
  <si>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</si>
  <si>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</si>
  <si>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</si>
  <si>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</si>
  <si>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</si>
  <si>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</si>
  <si>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</si>
  <si>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</si>
  <si>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</si>
  <si>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</si>
  <si>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</si>
  <si>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</si>
  <si>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</si>
  <si>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</si>
  <si>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</si>
  <si>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</si>
  <si>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</si>
  <si>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</si>
  <si>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</si>
  <si>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</si>
  <si>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</si>
  <si>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</si>
  <si>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</si>
  <si>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</si>
  <si>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</si>
  <si>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</si>
  <si>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</si>
  <si>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</si>
  <si>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</si>
  <si>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</si>
  <si>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</si>
  <si>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</si>
  <si>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</si>
  <si>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</si>
  <si>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</si>
  <si>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</si>
  <si>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</si>
  <si>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</si>
  <si>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</si>
  <si>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</si>
  <si>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</si>
  <si>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</si>
  <si>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</si>
  <si>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</si>
  <si>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</si>
  <si>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</si>
  <si>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</si>
  <si>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</si>
  <si>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</si>
  <si>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</si>
  <si>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</si>
  <si>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</si>
  <si>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</si>
  <si>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</si>
  <si>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</si>
  <si>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</si>
  <si>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</si>
  <si>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</si>
  <si>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</si>
  <si>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</si>
  <si>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</si>
  <si>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</si>
  <si>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</si>
  <si>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</si>
  <si>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</si>
  <si>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</si>
  <si>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</si>
  <si>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</si>
  <si>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</si>
  <si>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</si>
  <si>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</si>
  <si>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</si>
  <si>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</si>
  <si>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</si>
  <si>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</si>
  <si>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</si>
  <si>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</si>
  <si>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</si>
  <si>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</si>
  <si>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</si>
  <si>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</si>
  <si>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</si>
  <si>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</si>
  <si>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</si>
  <si>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</si>
  <si>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</si>
  <si>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</si>
  <si>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</si>
  <si>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</si>
  <si>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</si>
  <si>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</si>
  <si>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</si>
  <si>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</si>
  <si>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</si>
  <si>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</si>
  <si>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</si>
  <si>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</si>
  <si>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</si>
  <si>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</si>
  <si>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</si>
  <si>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</si>
  <si>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</si>
  <si>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</si>
  <si>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</si>
  <si>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</si>
  <si>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</si>
  <si>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</si>
  <si>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</si>
  <si>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</si>
  <si>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</si>
  <si>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</si>
  <si>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</si>
  <si>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</si>
  <si>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</si>
  <si>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</si>
  <si>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</si>
  <si>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</si>
  <si>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</si>
  <si>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</si>
  <si>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</si>
  <si>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</si>
  <si>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</si>
  <si>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</si>
  <si>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</si>
  <si>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</si>
  <si>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</si>
  <si>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</si>
  <si>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</si>
  <si>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</si>
  <si>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</si>
  <si>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</si>
  <si>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</si>
  <si>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</si>
  <si>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</si>
  <si>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</si>
  <si>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</si>
  <si>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</si>
  <si>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</si>
  <si>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</si>
  <si>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</si>
  <si>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</si>
  <si>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</si>
  <si>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</si>
  <si>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</si>
  <si>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</si>
  <si>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</si>
  <si>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</si>
  <si>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</si>
  <si>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</si>
  <si>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</si>
  <si>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</si>
  <si>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</si>
  <si>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</si>
  <si>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</si>
  <si>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</si>
  <si>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</si>
  <si>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</si>
  <si>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</si>
  <si>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</si>
  <si>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</si>
  <si>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</si>
  <si>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</si>
  <si>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</si>
  <si>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</si>
  <si>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</si>
  <si>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</si>
  <si>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</si>
  <si>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</si>
  <si>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</si>
  <si>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</si>
  <si>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</si>
  <si>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</si>
  <si>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</si>
  <si>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</si>
  <si>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</si>
  <si>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</si>
  <si>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</si>
  <si>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</si>
  <si>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</si>
  <si>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</si>
  <si>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</si>
  <si>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</si>
  <si>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</si>
  <si>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</si>
  <si>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</si>
  <si>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</si>
  <si>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</si>
  <si>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</si>
  <si>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</si>
  <si>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</si>
  <si>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</si>
  <si>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</si>
  <si>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</si>
  <si>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</si>
  <si>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</si>
  <si>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</si>
  <si>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</si>
  <si>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</si>
  <si>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</si>
  <si>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</si>
  <si>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</si>
  <si>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</si>
  <si>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</si>
  <si>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</si>
  <si>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</si>
  <si>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</si>
  <si>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</si>
  <si>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</si>
  <si>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</si>
  <si>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</si>
  <si>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</si>
  <si>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</si>
  <si>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</si>
  <si>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</si>
  <si>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</si>
  <si>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</si>
  <si>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</si>
  <si>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</si>
  <si>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</si>
  <si>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</si>
  <si>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</si>
  <si>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</si>
  <si>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</si>
  <si>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</si>
  <si>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</si>
  <si>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</si>
  <si>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</si>
  <si>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</si>
  <si>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</si>
  <si>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</si>
  <si>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</si>
  <si>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</si>
  <si>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</si>
  <si>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</si>
  <si>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</si>
  <si>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</si>
  <si>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</si>
  <si>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</si>
  <si>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</si>
  <si>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</si>
  <si>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</si>
  <si>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</si>
  <si>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</si>
  <si>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</si>
  <si>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</si>
  <si>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</si>
  <si>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</si>
  <si>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</si>
  <si>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</si>
  <si>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</si>
  <si>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</si>
  <si>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</si>
  <si>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</si>
  <si>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</si>
  <si>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</si>
  <si>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</si>
  <si>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</si>
  <si>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</si>
  <si>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</si>
  <si>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</si>
  <si>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</si>
  <si>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</si>
  <si>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</si>
  <si>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</si>
  <si>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</si>
  <si>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</si>
  <si>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</si>
  <si>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</si>
  <si>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</si>
  <si>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</si>
  <si>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</si>
  <si>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</si>
  <si>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</si>
  <si>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</si>
  <si>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</si>
  <si>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</si>
  <si>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</si>
  <si>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</si>
  <si>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</si>
  <si>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</si>
  <si>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</si>
  <si>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</si>
  <si>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</si>
  <si>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</si>
  <si>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</si>
  <si>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</si>
  <si>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</si>
  <si>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</si>
  <si>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</si>
  <si>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</si>
  <si>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</si>
  <si>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</si>
  <si>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</si>
  <si>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</si>
  <si>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</si>
  <si>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</si>
  <si>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</si>
  <si>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</si>
  <si>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</si>
  <si>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</si>
  <si>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</si>
  <si>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</si>
  <si>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</si>
  <si>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</si>
  <si>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</si>
  <si>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</si>
  <si>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</si>
  <si>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</si>
  <si>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</si>
  <si>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</si>
  <si>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</si>
  <si>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</si>
  <si>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</si>
  <si>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</si>
  <si>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</si>
  <si>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</si>
  <si>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</si>
  <si>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</si>
  <si>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</si>
  <si>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</si>
  <si>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</si>
  <si>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</si>
  <si>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</si>
  <si>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</si>
  <si>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</si>
  <si>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</si>
  <si>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</si>
  <si>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</si>
  <si>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</si>
  <si>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</si>
  <si>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</si>
  <si>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</si>
  <si>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</si>
  <si>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</si>
  <si>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</si>
  <si>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</si>
  <si>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</si>
  <si>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</si>
  <si>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</si>
  <si>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</si>
  <si>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</si>
  <si>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</si>
  <si>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</si>
  <si>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</si>
  <si>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</si>
  <si>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</si>
  <si>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</si>
  <si>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</si>
  <si>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</si>
  <si>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</si>
  <si>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</si>
  <si>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</si>
  <si>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</si>
  <si>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</si>
  <si>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</si>
  <si>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</si>
  <si>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</si>
  <si>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</si>
  <si>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</si>
  <si>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</si>
  <si>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</si>
  <si>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</si>
  <si>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</si>
  <si>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</si>
  <si>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</si>
  <si>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</si>
  <si>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</si>
  <si>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</si>
  <si>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</si>
  <si>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</si>
  <si>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</si>
  <si>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</si>
  <si>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</si>
  <si>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</si>
  <si>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</si>
  <si>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</si>
  <si>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</si>
  <si>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</si>
  <si>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</si>
  <si>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</si>
  <si>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</si>
  <si>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</si>
  <si>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</si>
  <si>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</si>
  <si>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</si>
  <si>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</si>
  <si>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</si>
  <si>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</si>
  <si>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</si>
  <si>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</si>
  <si>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</si>
  <si>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</si>
  <si>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</si>
  <si>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</si>
  <si>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</si>
  <si>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</si>
  <si>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</si>
  <si>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</si>
  <si>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</si>
  <si>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</si>
  <si>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</si>
  <si>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</si>
  <si>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</si>
  <si>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</si>
  <si>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</si>
  <si>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</si>
  <si>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</si>
  <si>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</si>
  <si>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</si>
  <si>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</si>
  <si>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</si>
  <si>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</si>
  <si>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</si>
  <si>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</si>
  <si>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</si>
  <si>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</si>
  <si>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</si>
  <si>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</si>
  <si>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</si>
  <si>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</si>
  <si>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</si>
  <si>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</si>
  <si>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</si>
  <si>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</si>
  <si>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</si>
  <si>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</si>
  <si>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</si>
  <si>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</si>
  <si>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</si>
  <si>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</si>
  <si>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</si>
  <si>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</si>
  <si>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</si>
  <si>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</si>
  <si>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</si>
  <si>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</si>
  <si>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</si>
  <si>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</si>
  <si>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</si>
  <si>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</si>
  <si>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</si>
  <si>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</si>
  <si>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</si>
  <si>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</si>
  <si>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</si>
  <si>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</si>
  <si>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</si>
  <si>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</si>
  <si>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</si>
  <si>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</si>
  <si>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</si>
  <si>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</si>
  <si>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</si>
  <si>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</si>
  <si>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</si>
  <si>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</si>
  <si>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</si>
  <si>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</si>
  <si>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</si>
  <si>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</si>
  <si>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</si>
  <si>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</si>
  <si>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</si>
  <si>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</si>
  <si>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</si>
  <si>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</si>
  <si>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</si>
  <si>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</si>
  <si>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</si>
  <si>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</si>
  <si>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</si>
  <si>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</si>
  <si>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</si>
  <si>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</si>
  <si>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</si>
  <si>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</si>
  <si>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</si>
  <si>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</si>
  <si>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</si>
  <si>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</si>
  <si>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</si>
  <si>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</si>
  <si>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</si>
  <si>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</si>
  <si>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</si>
  <si>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</si>
  <si>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</si>
  <si>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</si>
  <si>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</si>
  <si>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</si>
  <si>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</si>
  <si>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</si>
  <si>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</si>
  <si>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</si>
  <si>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</si>
  <si>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</si>
  <si>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</si>
  <si>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</si>
  <si>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</si>
  <si>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</si>
  <si>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</si>
  <si>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</si>
  <si>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</si>
  <si>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</si>
  <si>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</si>
  <si>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</si>
  <si>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</si>
  <si>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　　　　　　　　　　　　　　</t>
    <phoneticPr fontId="5"/>
  </si>
  <si>
    <t>文部科学省</t>
    <phoneticPr fontId="5"/>
  </si>
  <si>
    <t>昭和４０年度</t>
    <phoneticPr fontId="5"/>
  </si>
  <si>
    <t>終了予定なし</t>
    <phoneticPr fontId="5"/>
  </si>
  <si>
    <t>ユネスコ活動に関する法律（第3条）</t>
    <phoneticPr fontId="5"/>
  </si>
  <si>
    <t>加盟国（特にアジア・太平洋地域）のユネスコ国内委員会職員等を日本に招へいし、関係機関への訪問、意見交換等を通じ日本のユネスコ活動理解を深める。</t>
    <phoneticPr fontId="5"/>
  </si>
  <si>
    <t>アジア太平洋地域等のユネスコ国内委員職員等を我が国に招へいし、我が国のユネスコ関係機関への訪問、国内委員会職員との意見交換を通じ、我が国のユネスコ活動理解のための研修を実施する。</t>
    <phoneticPr fontId="5"/>
  </si>
  <si>
    <t>-</t>
    <phoneticPr fontId="5"/>
  </si>
  <si>
    <t>-</t>
    <phoneticPr fontId="5"/>
  </si>
  <si>
    <t>-</t>
    <phoneticPr fontId="5"/>
  </si>
  <si>
    <t>招へい外国人滞在費</t>
    <phoneticPr fontId="5"/>
  </si>
  <si>
    <t>外国人招へい旅費</t>
  </si>
  <si>
    <t>外国人研修生研究旅費</t>
  </si>
  <si>
    <t>職員旅費</t>
  </si>
  <si>
    <t>本事業等で得た協力関係を基礎に、我が国の取組についてユネスコ関係会議において普及を図る。</t>
    <phoneticPr fontId="5"/>
  </si>
  <si>
    <t>件</t>
    <phoneticPr fontId="5"/>
  </si>
  <si>
    <t>日本ユネスコ国内委員会総会資料「我が国のユネスコ活動」</t>
    <phoneticPr fontId="5"/>
  </si>
  <si>
    <t>ユネスコ国内委員会職員等の招へい者数</t>
    <phoneticPr fontId="5"/>
  </si>
  <si>
    <t>人</t>
    <phoneticPr fontId="5"/>
  </si>
  <si>
    <t>人</t>
    <phoneticPr fontId="5"/>
  </si>
  <si>
    <t>予算執行額　／　ユネスコ国内委員会職員等の招へい者数　　　　　　　　　　　　　　</t>
    <phoneticPr fontId="5"/>
  </si>
  <si>
    <t>百万</t>
    <phoneticPr fontId="5"/>
  </si>
  <si>
    <t>百万円/人</t>
    <phoneticPr fontId="5"/>
  </si>
  <si>
    <t>2/5</t>
    <phoneticPr fontId="5"/>
  </si>
  <si>
    <t>1.6/4</t>
    <phoneticPr fontId="5"/>
  </si>
  <si>
    <t>／　</t>
    <phoneticPr fontId="5"/>
  </si>
  <si>
    <t>　　/</t>
    <phoneticPr fontId="5"/>
  </si>
  <si>
    <t>-</t>
    <phoneticPr fontId="5"/>
  </si>
  <si>
    <t>各国から職員を招へいすることを通じて得た協力関係を活用し、我が国の優先分野についてユネスコにおいて議論がなされるように促すことにより、我が国の教育施策の充実のために有益な情報を収集・発信し、国際協力の推進に寄与している。</t>
    <phoneticPr fontId="5"/>
  </si>
  <si>
    <t>我が国とアジア・太平洋地域等のユネスコ国内委員会との交流を通じて、相互理解と国際平和に寄与する。</t>
    <phoneticPr fontId="5"/>
  </si>
  <si>
    <t>格安航空券の利用等、効率化に努めている。</t>
    <phoneticPr fontId="5"/>
  </si>
  <si>
    <t>アジア・太平洋地域等のユネスコ国内委員会との交流は、関係国とのネットワークの構築の観点から有効であり、ユネスコの会議で連携して対応できるなどの効果がある。</t>
    <phoneticPr fontId="5"/>
  </si>
  <si>
    <t>来日中に各国のユネスコ活動の取組状況を直接共有・議論することにより、我が国の今後の活動方針の検討に資するものである。</t>
    <phoneticPr fontId="5"/>
  </si>
  <si>
    <t>来日した各国の国内委員会との情報共有を密にするなど、本事業で構築したネットワークを十分活用している。</t>
    <phoneticPr fontId="5"/>
  </si>
  <si>
    <t>421</t>
    <phoneticPr fontId="5"/>
  </si>
  <si>
    <t>24</t>
    <phoneticPr fontId="5"/>
  </si>
  <si>
    <t>19</t>
    <phoneticPr fontId="5"/>
  </si>
  <si>
    <t>442</t>
    <phoneticPr fontId="5"/>
  </si>
  <si>
    <t>438</t>
    <phoneticPr fontId="5"/>
  </si>
  <si>
    <t>433</t>
    <phoneticPr fontId="5"/>
  </si>
  <si>
    <t>416</t>
    <phoneticPr fontId="5"/>
  </si>
  <si>
    <t>文部科学省</t>
    <phoneticPr fontId="5"/>
  </si>
  <si>
    <t>13　豊かな国際社会の構築に資する国際交流・協力の推進</t>
    <phoneticPr fontId="5"/>
  </si>
  <si>
    <t>13-2 国際協力の推進</t>
    <phoneticPr fontId="5"/>
  </si>
  <si>
    <t>ユネスコ国内委員会の連携強化</t>
    <phoneticPr fontId="5"/>
  </si>
  <si>
    <t>国際統括官付</t>
    <phoneticPr fontId="5"/>
  </si>
  <si>
    <t>-</t>
    <phoneticPr fontId="5"/>
  </si>
  <si>
    <t>国際戦略企画官
大杉 住子</t>
    <phoneticPr fontId="5"/>
  </si>
  <si>
    <t>滞在費</t>
    <phoneticPr fontId="5"/>
  </si>
  <si>
    <t>旅費</t>
    <phoneticPr fontId="5"/>
  </si>
  <si>
    <t>招へい者に対する旅費</t>
    <phoneticPr fontId="5"/>
  </si>
  <si>
    <t>各国ユネスコ国内委員会職員A</t>
    <phoneticPr fontId="5"/>
  </si>
  <si>
    <t>各国ユネスコ国内委員会職員B</t>
    <phoneticPr fontId="5"/>
  </si>
  <si>
    <t>各国ユネスコ国内委員会職員C</t>
    <phoneticPr fontId="5"/>
  </si>
  <si>
    <t>各国ユネスコ国内委員会職員D</t>
    <phoneticPr fontId="5"/>
  </si>
  <si>
    <t>各国ユネスコ国内委員会職員E</t>
    <phoneticPr fontId="5"/>
  </si>
  <si>
    <t>招へい者に対する宿泊費</t>
    <phoneticPr fontId="5"/>
  </si>
  <si>
    <t>ユネスコ国内委員会職員交流</t>
    <phoneticPr fontId="5"/>
  </si>
  <si>
    <t>ユネスコ国内委員会職員交流</t>
    <phoneticPr fontId="5"/>
  </si>
  <si>
    <t>ユネスコ国内委員会職員交流</t>
    <phoneticPr fontId="5"/>
  </si>
  <si>
    <t>ユネスコ国内委員会職員交流</t>
    <phoneticPr fontId="5"/>
  </si>
  <si>
    <t>無</t>
  </si>
  <si>
    <t>2.4/5</t>
    <phoneticPr fontId="5"/>
  </si>
  <si>
    <t>アジア・太平洋地域等のユネスコ国内委員会との交流事業の実施に当たっては、相手国との相互交流とすることで、負担関係を対等としている。</t>
    <rPh sb="57" eb="59">
      <t>タイトウ</t>
    </rPh>
    <phoneticPr fontId="5"/>
  </si>
  <si>
    <t>A.アジア太平洋地域等のユネスコ国内委員会職員</t>
    <phoneticPr fontId="5"/>
  </si>
  <si>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phoneticPr fontId="5"/>
  </si>
  <si>
    <t>我が国のユネスコ活動の発展に資する協力関係の維持発展及び構築という点をより重視し、より多様な国から招へい者を選択し、またプログラムの内容や招へい者との議論のテーマの選定をより戦略的に行う必要がある。</t>
    <rPh sb="66" eb="68">
      <t>ナイヨウ</t>
    </rPh>
    <phoneticPr fontId="5"/>
  </si>
  <si>
    <t>ユネスコ国内委員会関係出席国際会議数
（目標値は、教育・科学・文化でそれぞれ年６件を想定）</t>
    <rPh sb="13" eb="15">
      <t>コクサイ</t>
    </rPh>
    <phoneticPr fontId="5"/>
  </si>
  <si>
    <t>国家間の相互理解を必要とする国際的な活動の場において、職員の交流を通じた交流は必要である。</t>
    <rPh sb="27" eb="29">
      <t>ショクイン</t>
    </rPh>
    <phoneticPr fontId="5"/>
  </si>
  <si>
    <t>真に必要な内容に厳選した上で、支出を行っている。</t>
    <phoneticPr fontId="5"/>
  </si>
  <si>
    <t>各国国内委員会の多くは国が設置していることから、国家間の交流が不可欠である。</t>
    <phoneticPr fontId="5"/>
  </si>
  <si>
    <t>‐</t>
  </si>
  <si>
    <t>-</t>
    <phoneticPr fontId="5"/>
  </si>
  <si>
    <t>成果目標はおおむね達成されている。</t>
    <phoneticPr fontId="5"/>
  </si>
  <si>
    <t>実施にあたって、成果目標が成果の把握方法として適当かを引き続き検討する。</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</si>
  <si>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</si>
  <si>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１．事業評価の観点：この事業は、アジア・太平洋地域のユネスコ国内委員会職員等を招へいし、我が国のユネスコ活動理解のための研修を実施するものであり、事業成果等の観点から検証を行った。
２．所見：この事業は、事業目的は明確であり、施策目標の達成手段として適切なものとなっており、当該事業の成果は施策目標の達成に向け一定の役割を果たしている。ただし、成果指標は、事業の成果を適切に測るため一層の工夫が必要であり、成果目標値については水準の妥当性について判断できないため、検証する必要がある。現在のアウトカム指標は、本来アウトプットと捉えられるため、事業の本来の目的達成度を測ることが可能なアウトカム指標の設定について、検討され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</si>
</sst>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742</xdr:row>
      <xdr:rowOff>0</xdr:rowOff>
    </xdr:from>
    <xdr:to>
      <xdr:col>36</xdr:col>
      <xdr:colOff>63953</xdr:colOff>
      <xdr:row>746</xdr:row>
      <xdr:rowOff>5443</xdr:rowOff>
    </xdr:to>
    <xdr:sp macro="" textlink="">
      <xdr:nvSpPr>
        <xdr:cNvPr id="4" name="四角形: 角を丸くする 3">
          <a:extLst>
            <a:ext uri="{FF2B5EF4-FFF2-40B4-BE49-F238E27FC236}">
              <a16:creationId xmlns:a16="http://schemas.microsoft.com/office/drawing/2014/main" id="{F0257518-4351-401E-BC26-745D8E55B9F2}"/>
            </a:ext>
          </a:extLst>
        </xdr:cNvPr>
        <xdr:cNvSpPr/>
      </xdr:nvSpPr>
      <xdr:spPr>
        <a:xfrm>
          <a:off x="3400425" y="59093100"/>
          <a:ext cx="3864428" cy="14151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ja-JP" altLang="en-US" sz="2400" b="1"/>
            <a:t>２百万円</a:t>
          </a:r>
        </a:p>
      </xdr:txBody>
    </xdr:sp>
    <xdr:clientData/>
  </xdr:twoCellAnchor>
  <xdr:twoCellAnchor>
    <xdr:from>
      <xdr:col>27</xdr:col>
      <xdr:colOff>0</xdr:colOff>
      <xdr:row>746</xdr:row>
      <xdr:rowOff>28575</xdr:rowOff>
    </xdr:from>
    <xdr:to>
      <xdr:col>27</xdr:col>
      <xdr:colOff>5443</xdr:colOff>
      <xdr:row>749</xdr:row>
      <xdr:rowOff>253092</xdr:rowOff>
    </xdr:to>
    <xdr:cxnSp macro="">
      <xdr:nvCxnSpPr>
        <xdr:cNvPr id="5" name="直線コネクタ 4">
          <a:extLst>
            <a:ext uri="{FF2B5EF4-FFF2-40B4-BE49-F238E27FC236}">
              <a16:creationId xmlns:a16="http://schemas.microsoft.com/office/drawing/2014/main" id="{1DAF12F5-35F3-44AB-916A-AE69999FC13B}"/>
            </a:ext>
          </a:extLst>
        </xdr:cNvPr>
        <xdr:cNvCxnSpPr/>
      </xdr:nvCxnSpPr>
      <xdr:spPr>
        <a:xfrm flipH="1">
          <a:off x="5400675" y="60531375"/>
          <a:ext cx="5443" cy="12817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xdr:colOff>
      <xdr:row>749</xdr:row>
      <xdr:rowOff>276225</xdr:rowOff>
    </xdr:from>
    <xdr:to>
      <xdr:col>38</xdr:col>
      <xdr:colOff>92528</xdr:colOff>
      <xdr:row>755</xdr:row>
      <xdr:rowOff>77562</xdr:rowOff>
    </xdr:to>
    <xdr:sp macro="" textlink="">
      <xdr:nvSpPr>
        <xdr:cNvPr id="8" name="四角形: 角を丸くする 7">
          <a:extLst>
            <a:ext uri="{FF2B5EF4-FFF2-40B4-BE49-F238E27FC236}">
              <a16:creationId xmlns:a16="http://schemas.microsoft.com/office/drawing/2014/main" id="{3041C19F-F9DA-4038-BAD6-2424980DDA4F}"/>
            </a:ext>
          </a:extLst>
        </xdr:cNvPr>
        <xdr:cNvSpPr/>
      </xdr:nvSpPr>
      <xdr:spPr>
        <a:xfrm>
          <a:off x="3219450" y="61836300"/>
          <a:ext cx="4474028" cy="191588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アジア太平洋地域等の</a:t>
          </a:r>
          <a:endParaRPr kumimoji="1" lang="en-US" altLang="ja-JP" sz="2000" b="1"/>
        </a:p>
        <a:p>
          <a:pPr algn="ctr"/>
          <a:r>
            <a:rPr kumimoji="1" lang="ja-JP" altLang="en-US" sz="2000" b="1"/>
            <a:t>ユネスコ国内委員会職員（</a:t>
          </a:r>
          <a:r>
            <a:rPr kumimoji="1" lang="en-US" altLang="ja-JP" sz="2000" b="1"/>
            <a:t>5</a:t>
          </a:r>
          <a:r>
            <a:rPr kumimoji="1" lang="ja-JP" altLang="en-US" sz="2000" b="1"/>
            <a:t>名）</a:t>
          </a:r>
          <a:endParaRPr kumimoji="1" lang="en-US" altLang="ja-JP" sz="2000" b="1"/>
        </a:p>
        <a:p>
          <a:pPr algn="ctr"/>
          <a:r>
            <a:rPr kumimoji="1" lang="ja-JP" altLang="en-US" sz="2000" b="1"/>
            <a:t>２百万円</a:t>
          </a:r>
          <a:endParaRPr kumimoji="1" lang="en-US" altLang="ja-JP" sz="2000" b="1"/>
        </a:p>
      </xdr:txBody>
    </xdr:sp>
    <xdr:clientData/>
  </xdr:twoCellAnchor>
  <xdr:twoCellAnchor>
    <xdr:from>
      <xdr:col>16</xdr:col>
      <xdr:colOff>0</xdr:colOff>
      <xdr:row>756</xdr:row>
      <xdr:rowOff>0</xdr:rowOff>
    </xdr:from>
    <xdr:to>
      <xdr:col>40</xdr:col>
      <xdr:colOff>152400</xdr:colOff>
      <xdr:row>758</xdr:row>
      <xdr:rowOff>13608</xdr:rowOff>
    </xdr:to>
    <xdr:sp macro="" textlink="">
      <xdr:nvSpPr>
        <xdr:cNvPr id="9" name="大かっこ 8">
          <a:extLst>
            <a:ext uri="{FF2B5EF4-FFF2-40B4-BE49-F238E27FC236}">
              <a16:creationId xmlns:a16="http://schemas.microsoft.com/office/drawing/2014/main" id="{78E76C7A-641C-4980-8459-91401B7B8EE8}"/>
            </a:ext>
          </a:extLst>
        </xdr:cNvPr>
        <xdr:cNvSpPr/>
      </xdr:nvSpPr>
      <xdr:spPr>
        <a:xfrm>
          <a:off x="3200400" y="64027050"/>
          <a:ext cx="4953000" cy="13471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tx1"/>
              </a:solidFill>
              <a:effectLst/>
              <a:latin typeface="+mn-lt"/>
              <a:ea typeface="+mn-ea"/>
              <a:cs typeface="+mn-cs"/>
            </a:rPr>
            <a:t>アジア太平洋地域等のユネスコ国内委員会職員を我が国に招聘し、我が国のユネスコ活動理解のために研修を実施。</a:t>
          </a:r>
          <a:endParaRPr lang="ja-JP" altLang="ja-JP" sz="1800">
            <a:effectLst/>
          </a:endParaRPr>
        </a:p>
        <a:p>
          <a:pPr algn="l"/>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3A819-69E8-48C5-9440-F9EC3033F716}">
  <sheetPr codeName="Sheet6"/>
  <dimension ref="A1"/>
  <sheetViews>
    <sheetView workbookViewId="0"/>
  </sheetViews>
  <sheetFormatPr defaultRowHeight="13.5" x14ac:dyDescent="0.15"/>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1"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421</v>
      </c>
      <c r="AT2" s="220"/>
      <c r="AU2" s="220"/>
      <c r="AV2" s="52" t="str">
        <f>IF(AW2="", "", "-")</f>
        <v/>
      </c>
      <c r="AW2" s="399"/>
      <c r="AX2" s="399"/>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576</v>
      </c>
      <c r="H5" s="560"/>
      <c r="I5" s="560"/>
      <c r="J5" s="560"/>
      <c r="K5" s="560"/>
      <c r="L5" s="560"/>
      <c r="M5" s="561" t="s">
        <v>66</v>
      </c>
      <c r="N5" s="562"/>
      <c r="O5" s="562"/>
      <c r="P5" s="562"/>
      <c r="Q5" s="562"/>
      <c r="R5" s="563"/>
      <c r="S5" s="564" t="s">
        <v>577</v>
      </c>
      <c r="T5" s="560"/>
      <c r="U5" s="560"/>
      <c r="V5" s="560"/>
      <c r="W5" s="560"/>
      <c r="X5" s="565"/>
      <c r="Y5" s="715" t="s">
        <v>3</v>
      </c>
      <c r="Z5" s="716"/>
      <c r="AA5" s="716"/>
      <c r="AB5" s="716"/>
      <c r="AC5" s="716"/>
      <c r="AD5" s="717"/>
      <c r="AE5" s="718" t="s">
        <v>619</v>
      </c>
      <c r="AF5" s="718"/>
      <c r="AG5" s="718"/>
      <c r="AH5" s="718"/>
      <c r="AI5" s="718"/>
      <c r="AJ5" s="718"/>
      <c r="AK5" s="718"/>
      <c r="AL5" s="718"/>
      <c r="AM5" s="718"/>
      <c r="AN5" s="718"/>
      <c r="AO5" s="718"/>
      <c r="AP5" s="719"/>
      <c r="AQ5" s="720" t="s">
        <v>621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7" t="s">
        <v>512</v>
      </c>
      <c r="Z7" s="296"/>
      <c r="AA7" s="296"/>
      <c r="AB7" s="296"/>
      <c r="AC7" s="296"/>
      <c r="AD7" s="398"/>
      <c r="AE7" s="385" t="s">
        <v>563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2.4</v>
      </c>
      <c r="Q13" s="109"/>
      <c r="R13" s="109"/>
      <c r="S13" s="109"/>
      <c r="T13" s="109"/>
      <c r="U13" s="109"/>
      <c r="V13" s="110"/>
      <c r="W13" s="108">
        <v>2.4</v>
      </c>
      <c r="X13" s="109"/>
      <c r="Y13" s="109"/>
      <c r="Z13" s="109"/>
      <c r="AA13" s="109"/>
      <c r="AB13" s="109"/>
      <c r="AC13" s="110"/>
      <c r="AD13" s="108">
        <v>2.4</v>
      </c>
      <c r="AE13" s="109"/>
      <c r="AF13" s="109"/>
      <c r="AG13" s="109"/>
      <c r="AH13" s="109"/>
      <c r="AI13" s="109"/>
      <c r="AJ13" s="110"/>
      <c r="AK13" s="108">
        <v>2.5</v>
      </c>
      <c r="AL13" s="109"/>
      <c r="AM13" s="109"/>
      <c r="AN13" s="109"/>
      <c r="AO13" s="109"/>
      <c r="AP13" s="109"/>
      <c r="AQ13" s="110"/>
      <c r="AR13" s="105">
        <v>2.5</v>
      </c>
      <c r="AS13" s="106"/>
      <c r="AT13" s="106"/>
      <c r="AU13" s="106"/>
      <c r="AV13" s="106"/>
      <c r="AW13" s="106"/>
      <c r="AX13" s="396"/>
    </row>
    <row r="14" spans="1:50" ht="21" customHeight="1" x14ac:dyDescent="0.15">
      <c r="A14" s="142"/>
      <c r="B14" s="143"/>
      <c r="C14" s="143"/>
      <c r="D14" s="143"/>
      <c r="E14" s="143"/>
      <c r="F14" s="144"/>
      <c r="G14" s="745"/>
      <c r="H14" s="746"/>
      <c r="I14" s="576" t="s">
        <v>8</v>
      </c>
      <c r="J14" s="630"/>
      <c r="K14" s="630"/>
      <c r="L14" s="630"/>
      <c r="M14" s="630"/>
      <c r="N14" s="630"/>
      <c r="O14" s="631"/>
      <c r="P14" s="108" t="s">
        <v>581</v>
      </c>
      <c r="Q14" s="109"/>
      <c r="R14" s="109"/>
      <c r="S14" s="109"/>
      <c r="T14" s="109"/>
      <c r="U14" s="109"/>
      <c r="V14" s="110"/>
      <c r="W14" s="108" t="s">
        <v>581</v>
      </c>
      <c r="X14" s="109"/>
      <c r="Y14" s="109"/>
      <c r="Z14" s="109"/>
      <c r="AA14" s="109"/>
      <c r="AB14" s="109"/>
      <c r="AC14" s="110"/>
      <c r="AD14" s="108" t="s">
        <v>620</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582</v>
      </c>
      <c r="Q15" s="109"/>
      <c r="R15" s="109"/>
      <c r="S15" s="109"/>
      <c r="T15" s="109"/>
      <c r="U15" s="109"/>
      <c r="V15" s="110"/>
      <c r="W15" s="108" t="s">
        <v>583</v>
      </c>
      <c r="X15" s="109"/>
      <c r="Y15" s="109"/>
      <c r="Z15" s="109"/>
      <c r="AA15" s="109"/>
      <c r="AB15" s="109"/>
      <c r="AC15" s="110"/>
      <c r="AD15" s="108" t="s">
        <v>582</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582</v>
      </c>
      <c r="Q16" s="109"/>
      <c r="R16" s="109"/>
      <c r="S16" s="109"/>
      <c r="T16" s="109"/>
      <c r="U16" s="109"/>
      <c r="V16" s="110"/>
      <c r="W16" s="108" t="s">
        <v>582</v>
      </c>
      <c r="X16" s="109"/>
      <c r="Y16" s="109"/>
      <c r="Z16" s="109"/>
      <c r="AA16" s="109"/>
      <c r="AB16" s="109"/>
      <c r="AC16" s="110"/>
      <c r="AD16" s="108" t="s">
        <v>563</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7"/>
      <c r="H18" s="748"/>
      <c r="I18" s="735" t="s">
        <v>20</v>
      </c>
      <c r="J18" s="736"/>
      <c r="K18" s="736"/>
      <c r="L18" s="736"/>
      <c r="M18" s="736"/>
      <c r="N18" s="736"/>
      <c r="O18" s="737"/>
      <c r="P18" s="114">
        <f>SUM(P13:V17)</f>
        <v>2.4</v>
      </c>
      <c r="Q18" s="115"/>
      <c r="R18" s="115"/>
      <c r="S18" s="115"/>
      <c r="T18" s="115"/>
      <c r="U18" s="115"/>
      <c r="V18" s="116"/>
      <c r="W18" s="114">
        <f>SUM(W13:AC17)</f>
        <v>2.4</v>
      </c>
      <c r="X18" s="115"/>
      <c r="Y18" s="115"/>
      <c r="Z18" s="115"/>
      <c r="AA18" s="115"/>
      <c r="AB18" s="115"/>
      <c r="AC18" s="116"/>
      <c r="AD18" s="114">
        <f>SUM(AD13:AJ17)</f>
        <v>2.4</v>
      </c>
      <c r="AE18" s="115"/>
      <c r="AF18" s="115"/>
      <c r="AG18" s="115"/>
      <c r="AH18" s="115"/>
      <c r="AI18" s="115"/>
      <c r="AJ18" s="116"/>
      <c r="AK18" s="114">
        <f>SUM(AK13:AQ17)</f>
        <v>2.5</v>
      </c>
      <c r="AL18" s="115"/>
      <c r="AM18" s="115"/>
      <c r="AN18" s="115"/>
      <c r="AO18" s="115"/>
      <c r="AP18" s="115"/>
      <c r="AQ18" s="116"/>
      <c r="AR18" s="114">
        <f>SUM(AR13:AX17)</f>
        <v>2.5</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v>
      </c>
      <c r="Q19" s="109"/>
      <c r="R19" s="109"/>
      <c r="S19" s="109"/>
      <c r="T19" s="109"/>
      <c r="U19" s="109"/>
      <c r="V19" s="110"/>
      <c r="W19" s="108">
        <v>1.6</v>
      </c>
      <c r="X19" s="109"/>
      <c r="Y19" s="109"/>
      <c r="Z19" s="109"/>
      <c r="AA19" s="109"/>
      <c r="AB19" s="109"/>
      <c r="AC19" s="110"/>
      <c r="AD19" s="108">
        <v>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0.83333333333333337</v>
      </c>
      <c r="Q20" s="540"/>
      <c r="R20" s="540"/>
      <c r="S20" s="540"/>
      <c r="T20" s="540"/>
      <c r="U20" s="540"/>
      <c r="V20" s="540"/>
      <c r="W20" s="540">
        <f t="shared" ref="W20" si="0">IF(W18=0, "-", SUM(W19)/W18)</f>
        <v>0.66666666666666674</v>
      </c>
      <c r="X20" s="540"/>
      <c r="Y20" s="540"/>
      <c r="Z20" s="540"/>
      <c r="AA20" s="540"/>
      <c r="AB20" s="540"/>
      <c r="AC20" s="540"/>
      <c r="AD20" s="540">
        <f t="shared" ref="AD20" si="1">IF(AD18=0, "-", SUM(AD19)/AD18)</f>
        <v>0.83333333333333337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0.83333333333333337</v>
      </c>
      <c r="Q21" s="540"/>
      <c r="R21" s="540"/>
      <c r="S21" s="540"/>
      <c r="T21" s="540"/>
      <c r="U21" s="540"/>
      <c r="V21" s="540"/>
      <c r="W21" s="540">
        <f t="shared" ref="W21" si="2">IF(W19=0, "-", SUM(W19)/SUM(W13,W14))</f>
        <v>0.66666666666666674</v>
      </c>
      <c r="X21" s="540"/>
      <c r="Y21" s="540"/>
      <c r="Z21" s="540"/>
      <c r="AA21" s="540"/>
      <c r="AB21" s="540"/>
      <c r="AC21" s="540"/>
      <c r="AD21" s="540">
        <f t="shared" ref="AD21" si="3">IF(AD19=0, "-", SUM(AD19)/SUM(AD13,AD14))</f>
        <v>0.83333333333333337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1.4</v>
      </c>
      <c r="Q23" s="106"/>
      <c r="R23" s="106"/>
      <c r="S23" s="106"/>
      <c r="T23" s="106"/>
      <c r="U23" s="106"/>
      <c r="V23" s="107"/>
      <c r="W23" s="105">
        <v>1.4</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0.8</v>
      </c>
      <c r="Q24" s="109"/>
      <c r="R24" s="109"/>
      <c r="S24" s="109"/>
      <c r="T24" s="109"/>
      <c r="U24" s="109"/>
      <c r="V24" s="110"/>
      <c r="W24" s="108">
        <v>0.8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586</v>
      </c>
      <c r="H25" s="190"/>
      <c r="I25" s="190"/>
      <c r="J25" s="190"/>
      <c r="K25" s="190"/>
      <c r="L25" s="190"/>
      <c r="M25" s="190"/>
      <c r="N25" s="190"/>
      <c r="O25" s="191"/>
      <c r="P25" s="108">
        <v>0.2</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587</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2.5</v>
      </c>
      <c r="Q29" s="109"/>
      <c r="R29" s="109"/>
      <c r="S29" s="109"/>
      <c r="T29" s="109"/>
      <c r="U29" s="109"/>
      <c r="V29" s="110"/>
      <c r="W29" s="227">
        <f>AR13</f>
        <v>2.5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532</v>
      </c>
      <c r="AF30" s="389"/>
      <c r="AG30" s="389"/>
      <c r="AH30" s="390"/>
      <c r="AI30" s="388" t="s">
        <v>529</v>
      </c>
      <c r="AJ30" s="389"/>
      <c r="AK30" s="389"/>
      <c r="AL30" s="390"/>
      <c r="AM30" s="391" t="s">
        <v>524</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v>31</v>
      </c>
      <c r="AR31" s="136"/>
      <c r="AS31" s="137" t="s">
        <v>355</v>
      </c>
      <c r="AT31" s="172"/>
      <c r="AU31" s="271" t="s">
        <v>563</v>
      </c>
      <c r="AV31" s="271"/>
      <c r="AW31" s="381" t="s">
        <v>300</v>
      </c>
      <c r="AX31" s="382"/>
    </row>
    <row r="32" spans="1:50" ht="23.25" customHeight="1" x14ac:dyDescent="0.15">
      <c r="A32" s="516"/>
      <c r="B32" s="514"/>
      <c r="C32" s="514"/>
      <c r="D32" s="514"/>
      <c r="E32" s="514"/>
      <c r="F32" s="515"/>
      <c r="G32" s="541" t="s">
        <v>588</v>
      </c>
      <c r="H32" s="542"/>
      <c r="I32" s="542"/>
      <c r="J32" s="542"/>
      <c r="K32" s="542"/>
      <c r="L32" s="542"/>
      <c r="M32" s="542"/>
      <c r="N32" s="542"/>
      <c r="O32" s="543"/>
      <c r="P32" s="161" t="s">
        <v>641</v>
      </c>
      <c r="Q32" s="161"/>
      <c r="R32" s="161"/>
      <c r="S32" s="161"/>
      <c r="T32" s="161"/>
      <c r="U32" s="161"/>
      <c r="V32" s="161"/>
      <c r="W32" s="161"/>
      <c r="X32" s="231"/>
      <c r="Y32" s="340" t="s">
        <v>12</v>
      </c>
      <c r="Z32" s="550"/>
      <c r="AA32" s="551"/>
      <c r="AB32" s="552" t="s">
        <v>589</v>
      </c>
      <c r="AC32" s="552"/>
      <c r="AD32" s="552"/>
      <c r="AE32" s="366">
        <v>14</v>
      </c>
      <c r="AF32" s="367"/>
      <c r="AG32" s="367"/>
      <c r="AH32" s="367"/>
      <c r="AI32" s="366">
        <v>18</v>
      </c>
      <c r="AJ32" s="367"/>
      <c r="AK32" s="367"/>
      <c r="AL32" s="367"/>
      <c r="AM32" s="366">
        <v>22</v>
      </c>
      <c r="AN32" s="367"/>
      <c r="AO32" s="367"/>
      <c r="AP32" s="367"/>
      <c r="AQ32" s="111"/>
      <c r="AR32" s="112"/>
      <c r="AS32" s="112"/>
      <c r="AT32" s="113"/>
      <c r="AU32" s="367" t="s">
        <v>563</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589</v>
      </c>
      <c r="AC33" s="523"/>
      <c r="AD33" s="523"/>
      <c r="AE33" s="366">
        <v>18</v>
      </c>
      <c r="AF33" s="367"/>
      <c r="AG33" s="367"/>
      <c r="AH33" s="367"/>
      <c r="AI33" s="366">
        <v>18</v>
      </c>
      <c r="AJ33" s="367"/>
      <c r="AK33" s="367"/>
      <c r="AL33" s="367"/>
      <c r="AM33" s="366">
        <v>18</v>
      </c>
      <c r="AN33" s="367"/>
      <c r="AO33" s="367"/>
      <c r="AP33" s="367"/>
      <c r="AQ33" s="111">
        <v>18</v>
      </c>
      <c r="AR33" s="112"/>
      <c r="AS33" s="112"/>
      <c r="AT33" s="113"/>
      <c r="AU33" s="367" t="s">
        <v>581</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v>77.777777777777786</v>
      </c>
      <c r="AF34" s="367"/>
      <c r="AG34" s="367"/>
      <c r="AH34" s="367"/>
      <c r="AI34" s="366">
        <v>100</v>
      </c>
      <c r="AJ34" s="367"/>
      <c r="AK34" s="367"/>
      <c r="AL34" s="367"/>
      <c r="AM34" s="366">
        <v>122.2</v>
      </c>
      <c r="AN34" s="367"/>
      <c r="AO34" s="367"/>
      <c r="AP34" s="367"/>
      <c r="AQ34" s="111"/>
      <c r="AR34" s="112"/>
      <c r="AS34" s="112"/>
      <c r="AT34" s="113"/>
      <c r="AU34" s="367" t="s">
        <v>563</v>
      </c>
      <c r="AV34" s="367"/>
      <c r="AW34" s="367"/>
      <c r="AX34" s="369"/>
    </row>
    <row r="35" spans="1:50" ht="23.25" customHeight="1" x14ac:dyDescent="0.15">
      <c r="A35" s="898" t="s">
        <v>502</v>
      </c>
      <c r="B35" s="899"/>
      <c r="C35" s="899"/>
      <c r="D35" s="899"/>
      <c r="E35" s="899"/>
      <c r="F35" s="900"/>
      <c r="G35" s="904" t="s">
        <v>590</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532</v>
      </c>
      <c r="AF37" s="371"/>
      <c r="AG37" s="371"/>
      <c r="AH37" s="372"/>
      <c r="AI37" s="370" t="s">
        <v>529</v>
      </c>
      <c r="AJ37" s="371"/>
      <c r="AK37" s="371"/>
      <c r="AL37" s="372"/>
      <c r="AM37" s="377" t="s">
        <v>524</v>
      </c>
      <c r="AN37" s="377"/>
      <c r="AO37" s="377"/>
      <c r="AP37" s="370"/>
      <c r="AQ37" s="267" t="s">
        <v>354</v>
      </c>
      <c r="AR37" s="268"/>
      <c r="AS37" s="268"/>
      <c r="AT37" s="269"/>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0" t="s">
        <v>12</v>
      </c>
      <c r="Z39" s="550"/>
      <c r="AA39" s="551"/>
      <c r="AB39" s="552"/>
      <c r="AC39" s="552"/>
      <c r="AD39" s="55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532</v>
      </c>
      <c r="AF44" s="371"/>
      <c r="AG44" s="371"/>
      <c r="AH44" s="372"/>
      <c r="AI44" s="370" t="s">
        <v>529</v>
      </c>
      <c r="AJ44" s="371"/>
      <c r="AK44" s="371"/>
      <c r="AL44" s="372"/>
      <c r="AM44" s="377" t="s">
        <v>524</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532</v>
      </c>
      <c r="AF51" s="371"/>
      <c r="AG51" s="371"/>
      <c r="AH51" s="372"/>
      <c r="AI51" s="370" t="s">
        <v>529</v>
      </c>
      <c r="AJ51" s="371"/>
      <c r="AK51" s="371"/>
      <c r="AL51" s="372"/>
      <c r="AM51" s="377" t="s">
        <v>525</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533</v>
      </c>
      <c r="AF58" s="371"/>
      <c r="AG58" s="371"/>
      <c r="AH58" s="372"/>
      <c r="AI58" s="370" t="s">
        <v>529</v>
      </c>
      <c r="AJ58" s="371"/>
      <c r="AK58" s="371"/>
      <c r="AL58" s="372"/>
      <c r="AM58" s="377" t="s">
        <v>524</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532</v>
      </c>
      <c r="AF65" s="371"/>
      <c r="AG65" s="371"/>
      <c r="AH65" s="372"/>
      <c r="AI65" s="370" t="s">
        <v>529</v>
      </c>
      <c r="AJ65" s="371"/>
      <c r="AK65" s="371"/>
      <c r="AL65" s="372"/>
      <c r="AM65" s="377" t="s">
        <v>524</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t="s">
        <v>568</v>
      </c>
      <c r="AR66" s="271"/>
      <c r="AS66" s="866" t="s">
        <v>355</v>
      </c>
      <c r="AT66" s="867"/>
      <c r="AU66" s="271" t="s">
        <v>568</v>
      </c>
      <c r="AV66" s="271"/>
      <c r="AW66" s="866" t="s">
        <v>472</v>
      </c>
      <c r="AX66" s="979"/>
    </row>
    <row r="67" spans="1:50" ht="23.25" hidden="1" customHeight="1" x14ac:dyDescent="0.15">
      <c r="A67" s="852"/>
      <c r="B67" s="853"/>
      <c r="C67" s="853"/>
      <c r="D67" s="853"/>
      <c r="E67" s="853"/>
      <c r="F67" s="854"/>
      <c r="G67" s="980" t="s">
        <v>356</v>
      </c>
      <c r="H67" s="963" t="s">
        <v>568</v>
      </c>
      <c r="I67" s="964"/>
      <c r="J67" s="964"/>
      <c r="K67" s="964"/>
      <c r="L67" s="964"/>
      <c r="M67" s="964"/>
      <c r="N67" s="964"/>
      <c r="O67" s="965"/>
      <c r="P67" s="963" t="s">
        <v>568</v>
      </c>
      <c r="Q67" s="964"/>
      <c r="R67" s="964"/>
      <c r="S67" s="964"/>
      <c r="T67" s="964"/>
      <c r="U67" s="964"/>
      <c r="V67" s="965"/>
      <c r="W67" s="969"/>
      <c r="X67" s="970"/>
      <c r="Y67" s="950" t="s">
        <v>12</v>
      </c>
      <c r="Z67" s="950"/>
      <c r="AA67" s="951"/>
      <c r="AB67" s="952" t="s">
        <v>492</v>
      </c>
      <c r="AC67" s="952"/>
      <c r="AD67" s="952"/>
      <c r="AE67" s="366" t="s">
        <v>568</v>
      </c>
      <c r="AF67" s="367"/>
      <c r="AG67" s="367"/>
      <c r="AH67" s="367"/>
      <c r="AI67" s="366" t="s">
        <v>568</v>
      </c>
      <c r="AJ67" s="367"/>
      <c r="AK67" s="367"/>
      <c r="AL67" s="367"/>
      <c r="AM67" s="366"/>
      <c r="AN67" s="367"/>
      <c r="AO67" s="367"/>
      <c r="AP67" s="367"/>
      <c r="AQ67" s="366" t="s">
        <v>568</v>
      </c>
      <c r="AR67" s="367"/>
      <c r="AS67" s="367"/>
      <c r="AT67" s="368"/>
      <c r="AU67" s="367" t="s">
        <v>568</v>
      </c>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492</v>
      </c>
      <c r="AC68" s="975"/>
      <c r="AD68" s="975"/>
      <c r="AE68" s="366" t="s">
        <v>568</v>
      </c>
      <c r="AF68" s="367"/>
      <c r="AG68" s="367"/>
      <c r="AH68" s="367"/>
      <c r="AI68" s="366" t="s">
        <v>568</v>
      </c>
      <c r="AJ68" s="367"/>
      <c r="AK68" s="367"/>
      <c r="AL68" s="367"/>
      <c r="AM68" s="366"/>
      <c r="AN68" s="367"/>
      <c r="AO68" s="367"/>
      <c r="AP68" s="367"/>
      <c r="AQ68" s="366" t="s">
        <v>568</v>
      </c>
      <c r="AR68" s="367"/>
      <c r="AS68" s="367"/>
      <c r="AT68" s="368"/>
      <c r="AU68" s="367" t="s">
        <v>568</v>
      </c>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493</v>
      </c>
      <c r="AC69" s="976"/>
      <c r="AD69" s="976"/>
      <c r="AE69" s="815" t="s">
        <v>568</v>
      </c>
      <c r="AF69" s="816"/>
      <c r="AG69" s="816"/>
      <c r="AH69" s="816"/>
      <c r="AI69" s="815" t="s">
        <v>568</v>
      </c>
      <c r="AJ69" s="816"/>
      <c r="AK69" s="816"/>
      <c r="AL69" s="816"/>
      <c r="AM69" s="815"/>
      <c r="AN69" s="816"/>
      <c r="AO69" s="816"/>
      <c r="AP69" s="816"/>
      <c r="AQ69" s="366" t="s">
        <v>568</v>
      </c>
      <c r="AR69" s="367"/>
      <c r="AS69" s="367"/>
      <c r="AT69" s="368"/>
      <c r="AU69" s="367" t="s">
        <v>568</v>
      </c>
      <c r="AV69" s="367"/>
      <c r="AW69" s="367"/>
      <c r="AX69" s="369"/>
    </row>
    <row r="70" spans="1:50" ht="23.25" hidden="1" customHeight="1" x14ac:dyDescent="0.15">
      <c r="A70" s="852" t="s">
        <v>479</v>
      </c>
      <c r="B70" s="853"/>
      <c r="C70" s="853"/>
      <c r="D70" s="853"/>
      <c r="E70" s="853"/>
      <c r="F70" s="854"/>
      <c r="G70" s="940" t="s">
        <v>357</v>
      </c>
      <c r="H70" s="941" t="s">
        <v>568</v>
      </c>
      <c r="I70" s="941"/>
      <c r="J70" s="941"/>
      <c r="K70" s="941"/>
      <c r="L70" s="941"/>
      <c r="M70" s="941"/>
      <c r="N70" s="941"/>
      <c r="O70" s="941"/>
      <c r="P70" s="941" t="s">
        <v>568</v>
      </c>
      <c r="Q70" s="941"/>
      <c r="R70" s="941"/>
      <c r="S70" s="941"/>
      <c r="T70" s="941"/>
      <c r="U70" s="941"/>
      <c r="V70" s="941"/>
      <c r="W70" s="944" t="s">
        <v>491</v>
      </c>
      <c r="X70" s="945"/>
      <c r="Y70" s="950" t="s">
        <v>12</v>
      </c>
      <c r="Z70" s="950"/>
      <c r="AA70" s="951"/>
      <c r="AB70" s="952" t="s">
        <v>492</v>
      </c>
      <c r="AC70" s="952"/>
      <c r="AD70" s="952"/>
      <c r="AE70" s="366" t="s">
        <v>568</v>
      </c>
      <c r="AF70" s="367"/>
      <c r="AG70" s="367"/>
      <c r="AH70" s="367"/>
      <c r="AI70" s="366" t="s">
        <v>568</v>
      </c>
      <c r="AJ70" s="367"/>
      <c r="AK70" s="367"/>
      <c r="AL70" s="367"/>
      <c r="AM70" s="366"/>
      <c r="AN70" s="367"/>
      <c r="AO70" s="367"/>
      <c r="AP70" s="367"/>
      <c r="AQ70" s="366" t="s">
        <v>568</v>
      </c>
      <c r="AR70" s="367"/>
      <c r="AS70" s="367"/>
      <c r="AT70" s="368"/>
      <c r="AU70" s="367" t="s">
        <v>568</v>
      </c>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492</v>
      </c>
      <c r="AC71" s="975"/>
      <c r="AD71" s="975"/>
      <c r="AE71" s="366" t="s">
        <v>568</v>
      </c>
      <c r="AF71" s="367"/>
      <c r="AG71" s="367"/>
      <c r="AH71" s="367"/>
      <c r="AI71" s="366" t="s">
        <v>568</v>
      </c>
      <c r="AJ71" s="367"/>
      <c r="AK71" s="367"/>
      <c r="AL71" s="367"/>
      <c r="AM71" s="366"/>
      <c r="AN71" s="367"/>
      <c r="AO71" s="367"/>
      <c r="AP71" s="367"/>
      <c r="AQ71" s="366" t="s">
        <v>568</v>
      </c>
      <c r="AR71" s="367"/>
      <c r="AS71" s="367"/>
      <c r="AT71" s="368"/>
      <c r="AU71" s="367" t="s">
        <v>568</v>
      </c>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493</v>
      </c>
      <c r="AC72" s="976"/>
      <c r="AD72" s="976"/>
      <c r="AE72" s="366" t="s">
        <v>568</v>
      </c>
      <c r="AF72" s="367"/>
      <c r="AG72" s="367"/>
      <c r="AH72" s="367"/>
      <c r="AI72" s="366" t="s">
        <v>568</v>
      </c>
      <c r="AJ72" s="367"/>
      <c r="AK72" s="367"/>
      <c r="AL72" s="367"/>
      <c r="AM72" s="366"/>
      <c r="AN72" s="367"/>
      <c r="AO72" s="367"/>
      <c r="AP72" s="368"/>
      <c r="AQ72" s="366" t="s">
        <v>568</v>
      </c>
      <c r="AR72" s="367"/>
      <c r="AS72" s="367"/>
      <c r="AT72" s="368"/>
      <c r="AU72" s="367" t="s">
        <v>568</v>
      </c>
      <c r="AV72" s="367"/>
      <c r="AW72" s="367"/>
      <c r="AX72" s="369"/>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532</v>
      </c>
      <c r="AF73" s="371"/>
      <c r="AG73" s="371"/>
      <c r="AH73" s="372"/>
      <c r="AI73" s="370" t="s">
        <v>529</v>
      </c>
      <c r="AJ73" s="371"/>
      <c r="AK73" s="371"/>
      <c r="AL73" s="372"/>
      <c r="AM73" s="377" t="s">
        <v>524</v>
      </c>
      <c r="AN73" s="377"/>
      <c r="AO73" s="377"/>
      <c r="AP73" s="370"/>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2" t="s">
        <v>505</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0" t="s">
        <v>532</v>
      </c>
      <c r="AF85" s="371"/>
      <c r="AG85" s="371"/>
      <c r="AH85" s="372"/>
      <c r="AI85" s="370" t="s">
        <v>529</v>
      </c>
      <c r="AJ85" s="371"/>
      <c r="AK85" s="371"/>
      <c r="AL85" s="372"/>
      <c r="AM85" s="377" t="s">
        <v>524</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0" t="s">
        <v>532</v>
      </c>
      <c r="AF90" s="371"/>
      <c r="AG90" s="371"/>
      <c r="AH90" s="372"/>
      <c r="AI90" s="370" t="s">
        <v>529</v>
      </c>
      <c r="AJ90" s="371"/>
      <c r="AK90" s="371"/>
      <c r="AL90" s="372"/>
      <c r="AM90" s="377" t="s">
        <v>524</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0" t="s">
        <v>532</v>
      </c>
      <c r="AF95" s="371"/>
      <c r="AG95" s="371"/>
      <c r="AH95" s="372"/>
      <c r="AI95" s="370" t="s">
        <v>529</v>
      </c>
      <c r="AJ95" s="371"/>
      <c r="AK95" s="371"/>
      <c r="AL95" s="372"/>
      <c r="AM95" s="377" t="s">
        <v>524</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1" t="s">
        <v>591</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592</v>
      </c>
      <c r="AC101" s="552"/>
      <c r="AD101" s="552"/>
      <c r="AE101" s="366">
        <v>5</v>
      </c>
      <c r="AF101" s="367"/>
      <c r="AG101" s="367"/>
      <c r="AH101" s="368"/>
      <c r="AI101" s="366">
        <v>4</v>
      </c>
      <c r="AJ101" s="367"/>
      <c r="AK101" s="367"/>
      <c r="AL101" s="368"/>
      <c r="AM101" s="366">
        <v>5</v>
      </c>
      <c r="AN101" s="367"/>
      <c r="AO101" s="367"/>
      <c r="AP101" s="368"/>
      <c r="AQ101" s="366"/>
      <c r="AR101" s="367"/>
      <c r="AS101" s="367"/>
      <c r="AT101" s="368"/>
      <c r="AU101" s="366"/>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593</v>
      </c>
      <c r="AC102" s="552"/>
      <c r="AD102" s="552"/>
      <c r="AE102" s="360">
        <v>5</v>
      </c>
      <c r="AF102" s="360"/>
      <c r="AG102" s="360"/>
      <c r="AH102" s="360"/>
      <c r="AI102" s="360">
        <v>5</v>
      </c>
      <c r="AJ102" s="360"/>
      <c r="AK102" s="360"/>
      <c r="AL102" s="360"/>
      <c r="AM102" s="360">
        <v>5</v>
      </c>
      <c r="AN102" s="360"/>
      <c r="AO102" s="360"/>
      <c r="AP102" s="360"/>
      <c r="AQ102" s="815">
        <v>5</v>
      </c>
      <c r="AR102" s="816"/>
      <c r="AS102" s="816"/>
      <c r="AT102" s="817"/>
      <c r="AU102" s="815">
        <v>5</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2" t="s">
        <v>518</v>
      </c>
      <c r="AR103" s="363"/>
      <c r="AS103" s="363"/>
      <c r="AT103" s="364"/>
      <c r="AU103" s="362" t="s">
        <v>515</v>
      </c>
      <c r="AV103" s="363"/>
      <c r="AW103" s="363"/>
      <c r="AX103" s="365"/>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2" t="s">
        <v>518</v>
      </c>
      <c r="AR106" s="363"/>
      <c r="AS106" s="363"/>
      <c r="AT106" s="364"/>
      <c r="AU106" s="362" t="s">
        <v>515</v>
      </c>
      <c r="AV106" s="363"/>
      <c r="AW106" s="363"/>
      <c r="AX106" s="365"/>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2" t="s">
        <v>518</v>
      </c>
      <c r="AR109" s="363"/>
      <c r="AS109" s="363"/>
      <c r="AT109" s="364"/>
      <c r="AU109" s="362" t="s">
        <v>515</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2" t="s">
        <v>518</v>
      </c>
      <c r="AR112" s="363"/>
      <c r="AS112" s="363"/>
      <c r="AT112" s="364"/>
      <c r="AU112" s="362" t="s">
        <v>515</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7" t="s">
        <v>519</v>
      </c>
      <c r="AR115" s="338"/>
      <c r="AS115" s="338"/>
      <c r="AT115" s="338"/>
      <c r="AU115" s="338"/>
      <c r="AV115" s="338"/>
      <c r="AW115" s="338"/>
      <c r="AX115" s="339"/>
    </row>
    <row r="116" spans="1:50" ht="23.25" customHeight="1" x14ac:dyDescent="0.15">
      <c r="A116" s="292"/>
      <c r="B116" s="293"/>
      <c r="C116" s="293"/>
      <c r="D116" s="293"/>
      <c r="E116" s="293"/>
      <c r="F116" s="294"/>
      <c r="G116" s="353" t="s">
        <v>594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595</v>
      </c>
      <c r="AC116" s="301"/>
      <c r="AD116" s="302"/>
      <c r="AE116" s="360">
        <v>0.4</v>
      </c>
      <c r="AF116" s="360"/>
      <c r="AG116" s="360"/>
      <c r="AH116" s="360"/>
      <c r="AI116" s="360">
        <v>0.4</v>
      </c>
      <c r="AJ116" s="360"/>
      <c r="AK116" s="360"/>
      <c r="AL116" s="360"/>
      <c r="AM116" s="360">
        <v>0.5</v>
      </c>
      <c r="AN116" s="360"/>
      <c r="AO116" s="360"/>
      <c r="AP116" s="360"/>
      <c r="AQ116" s="366"/>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596</v>
      </c>
      <c r="AC117" s="344"/>
      <c r="AD117" s="345"/>
      <c r="AE117" s="306" t="s">
        <v>597</v>
      </c>
      <c r="AF117" s="306"/>
      <c r="AG117" s="306"/>
      <c r="AH117" s="306"/>
      <c r="AI117" s="306" t="s">
        <v>598</v>
      </c>
      <c r="AJ117" s="306"/>
      <c r="AK117" s="306"/>
      <c r="AL117" s="306"/>
      <c r="AM117" s="306" t="s">
        <v>636</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7" t="s">
        <v>519</v>
      </c>
      <c r="AR118" s="338"/>
      <c r="AS118" s="338"/>
      <c r="AT118" s="338"/>
      <c r="AU118" s="338"/>
      <c r="AV118" s="338"/>
      <c r="AW118" s="338"/>
      <c r="AX118" s="339"/>
    </row>
    <row r="119" spans="1:50" ht="23.25" hidden="1" customHeight="1" x14ac:dyDescent="0.15">
      <c r="A119" s="292"/>
      <c r="B119" s="293"/>
      <c r="C119" s="293"/>
      <c r="D119" s="293"/>
      <c r="E119" s="293"/>
      <c r="F119" s="294"/>
      <c r="G119" s="353" t="s">
        <v>599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600</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7" t="s">
        <v>519</v>
      </c>
      <c r="AR121" s="338"/>
      <c r="AS121" s="338"/>
      <c r="AT121" s="338"/>
      <c r="AU121" s="338"/>
      <c r="AV121" s="338"/>
      <c r="AW121" s="338"/>
      <c r="AX121" s="339"/>
    </row>
    <row r="122" spans="1:50" ht="23.25" hidden="1" customHeight="1" x14ac:dyDescent="0.15">
      <c r="A122" s="292"/>
      <c r="B122" s="293"/>
      <c r="C122" s="293"/>
      <c r="D122" s="293"/>
      <c r="E122" s="293"/>
      <c r="F122" s="294"/>
      <c r="G122" s="353" t="s">
        <v>574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600</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7" t="s">
        <v>519</v>
      </c>
      <c r="AR124" s="338"/>
      <c r="AS124" s="338"/>
      <c r="AT124" s="338"/>
      <c r="AU124" s="338"/>
      <c r="AV124" s="338"/>
      <c r="AW124" s="338"/>
      <c r="AX124" s="339"/>
    </row>
    <row r="125" spans="1:50" ht="23.25" hidden="1" customHeight="1" x14ac:dyDescent="0.15">
      <c r="A125" s="292"/>
      <c r="B125" s="293"/>
      <c r="C125" s="293"/>
      <c r="D125" s="293"/>
      <c r="E125" s="293"/>
      <c r="F125" s="294"/>
      <c r="G125" s="353" t="s">
        <v>574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600</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532</v>
      </c>
      <c r="AF127" s="298"/>
      <c r="AG127" s="298"/>
      <c r="AH127" s="299"/>
      <c r="AI127" s="303" t="s">
        <v>529</v>
      </c>
      <c r="AJ127" s="298"/>
      <c r="AK127" s="298"/>
      <c r="AL127" s="299"/>
      <c r="AM127" s="303" t="s">
        <v>524</v>
      </c>
      <c r="AN127" s="298"/>
      <c r="AO127" s="298"/>
      <c r="AP127" s="299"/>
      <c r="AQ127" s="337" t="s">
        <v>519</v>
      </c>
      <c r="AR127" s="338"/>
      <c r="AS127" s="338"/>
      <c r="AT127" s="338"/>
      <c r="AU127" s="338"/>
      <c r="AV127" s="338"/>
      <c r="AW127" s="338"/>
      <c r="AX127" s="339"/>
    </row>
    <row r="128" spans="1:50" ht="23.25" hidden="1" customHeight="1" x14ac:dyDescent="0.15">
      <c r="A128" s="292"/>
      <c r="B128" s="293"/>
      <c r="C128" s="293"/>
      <c r="D128" s="293"/>
      <c r="E128" s="293"/>
      <c r="F128" s="294"/>
      <c r="G128" s="353" t="s">
        <v>574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600</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562</v>
      </c>
      <c r="B130" s="992"/>
      <c r="C130" s="991" t="s">
        <v>358</v>
      </c>
      <c r="D130" s="992"/>
      <c r="E130" s="308" t="s">
        <v>387</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563</v>
      </c>
      <c r="AR133" s="271"/>
      <c r="AS133" s="137" t="s">
        <v>355</v>
      </c>
      <c r="AT133" s="172"/>
      <c r="AU133" s="136" t="s">
        <v>563</v>
      </c>
      <c r="AV133" s="136"/>
      <c r="AW133" s="137" t="s">
        <v>300</v>
      </c>
      <c r="AX133" s="138"/>
    </row>
    <row r="134" spans="1:50" ht="39.75" customHeight="1" x14ac:dyDescent="0.15">
      <c r="A134" s="995"/>
      <c r="B134" s="252"/>
      <c r="C134" s="251"/>
      <c r="D134" s="252"/>
      <c r="E134" s="251"/>
      <c r="F134" s="314"/>
      <c r="G134" s="230" t="s">
        <v>563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563</v>
      </c>
      <c r="AC134" s="221"/>
      <c r="AD134" s="221"/>
      <c r="AE134" s="266" t="s">
        <v>563</v>
      </c>
      <c r="AF134" s="112"/>
      <c r="AG134" s="112"/>
      <c r="AH134" s="112"/>
      <c r="AI134" s="266" t="s">
        <v>563</v>
      </c>
      <c r="AJ134" s="112"/>
      <c r="AK134" s="112"/>
      <c r="AL134" s="112"/>
      <c r="AM134" s="266"/>
      <c r="AN134" s="112"/>
      <c r="AO134" s="112"/>
      <c r="AP134" s="112"/>
      <c r="AQ134" s="266" t="s">
        <v>563</v>
      </c>
      <c r="AR134" s="112"/>
      <c r="AS134" s="112"/>
      <c r="AT134" s="112"/>
      <c r="AU134" s="266" t="s">
        <v>563</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563</v>
      </c>
      <c r="AC135" s="133"/>
      <c r="AD135" s="133"/>
      <c r="AE135" s="266" t="s">
        <v>601</v>
      </c>
      <c r="AF135" s="112"/>
      <c r="AG135" s="112"/>
      <c r="AH135" s="112"/>
      <c r="AI135" s="266" t="s">
        <v>601</v>
      </c>
      <c r="AJ135" s="112"/>
      <c r="AK135" s="112"/>
      <c r="AL135" s="112"/>
      <c r="AM135" s="266"/>
      <c r="AN135" s="112"/>
      <c r="AO135" s="112"/>
      <c r="AP135" s="112"/>
      <c r="AQ135" s="266" t="s">
        <v>563</v>
      </c>
      <c r="AR135" s="112"/>
      <c r="AS135" s="112"/>
      <c r="AT135" s="112"/>
      <c r="AU135" s="266" t="s">
        <v>563</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4"/>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558</v>
      </c>
      <c r="D430" s="250"/>
      <c r="E430" s="238" t="s">
        <v>542</v>
      </c>
      <c r="F430" s="449"/>
      <c r="G430" s="240" t="s">
        <v>374</v>
      </c>
      <c r="H430" s="158"/>
      <c r="I430" s="158"/>
      <c r="J430" s="241" t="s">
        <v>563</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601</v>
      </c>
      <c r="AV432" s="136"/>
      <c r="AW432" s="137" t="s">
        <v>300</v>
      </c>
      <c r="AX432" s="138"/>
    </row>
    <row r="433" spans="1:50" ht="23.25" customHeight="1" x14ac:dyDescent="0.15">
      <c r="A433" s="995"/>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563</v>
      </c>
      <c r="AF433" s="112"/>
      <c r="AG433" s="112"/>
      <c r="AH433" s="113"/>
      <c r="AI433" s="111" t="s">
        <v>601</v>
      </c>
      <c r="AJ433" s="112"/>
      <c r="AK433" s="112"/>
      <c r="AL433" s="112"/>
      <c r="AM433" s="111" t="s">
        <v>568</v>
      </c>
      <c r="AN433" s="112"/>
      <c r="AO433" s="112"/>
      <c r="AP433" s="113"/>
      <c r="AQ433" s="111" t="s">
        <v>601</v>
      </c>
      <c r="AR433" s="112"/>
      <c r="AS433" s="112"/>
      <c r="AT433" s="113"/>
      <c r="AU433" s="112" t="s">
        <v>601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563</v>
      </c>
      <c r="AF434" s="112"/>
      <c r="AG434" s="112"/>
      <c r="AH434" s="113"/>
      <c r="AI434" s="111" t="s">
        <v>563</v>
      </c>
      <c r="AJ434" s="112"/>
      <c r="AK434" s="112"/>
      <c r="AL434" s="112"/>
      <c r="AM434" s="111" t="s">
        <v>568</v>
      </c>
      <c r="AN434" s="112"/>
      <c r="AO434" s="112"/>
      <c r="AP434" s="113"/>
      <c r="AQ434" s="111" t="s">
        <v>563</v>
      </c>
      <c r="AR434" s="112"/>
      <c r="AS434" s="112"/>
      <c r="AT434" s="113"/>
      <c r="AU434" s="112" t="s">
        <v>601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563</v>
      </c>
      <c r="AJ435" s="112"/>
      <c r="AK435" s="112"/>
      <c r="AL435" s="112"/>
      <c r="AM435" s="111" t="s">
        <v>568</v>
      </c>
      <c r="AN435" s="112"/>
      <c r="AO435" s="112"/>
      <c r="AP435" s="113"/>
      <c r="AQ435" s="111" t="s">
        <v>601</v>
      </c>
      <c r="AR435" s="112"/>
      <c r="AS435" s="112"/>
      <c r="AT435" s="113"/>
      <c r="AU435" s="112" t="s">
        <v>563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5"/>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563</v>
      </c>
      <c r="AF458" s="112"/>
      <c r="AG458" s="112"/>
      <c r="AH458" s="112"/>
      <c r="AI458" s="111" t="s">
        <v>601</v>
      </c>
      <c r="AJ458" s="112"/>
      <c r="AK458" s="112"/>
      <c r="AL458" s="112"/>
      <c r="AM458" s="111" t="s">
        <v>568</v>
      </c>
      <c r="AN458" s="112"/>
      <c r="AO458" s="112"/>
      <c r="AP458" s="113"/>
      <c r="AQ458" s="111" t="s">
        <v>563</v>
      </c>
      <c r="AR458" s="112"/>
      <c r="AS458" s="112"/>
      <c r="AT458" s="113"/>
      <c r="AU458" s="112" t="s">
        <v>601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563</v>
      </c>
      <c r="AF459" s="112"/>
      <c r="AG459" s="112"/>
      <c r="AH459" s="113"/>
      <c r="AI459" s="111" t="s">
        <v>601</v>
      </c>
      <c r="AJ459" s="112"/>
      <c r="AK459" s="112"/>
      <c r="AL459" s="112"/>
      <c r="AM459" s="111" t="s">
        <v>568</v>
      </c>
      <c r="AN459" s="112"/>
      <c r="AO459" s="112"/>
      <c r="AP459" s="113"/>
      <c r="AQ459" s="111" t="s">
        <v>563</v>
      </c>
      <c r="AR459" s="112"/>
      <c r="AS459" s="112"/>
      <c r="AT459" s="113"/>
      <c r="AU459" s="112" t="s">
        <v>601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563</v>
      </c>
      <c r="AF460" s="112"/>
      <c r="AG460" s="112"/>
      <c r="AH460" s="113"/>
      <c r="AI460" s="111" t="s">
        <v>601</v>
      </c>
      <c r="AJ460" s="112"/>
      <c r="AK460" s="112"/>
      <c r="AL460" s="112"/>
      <c r="AM460" s="111" t="s">
        <v>568</v>
      </c>
      <c r="AN460" s="112"/>
      <c r="AO460" s="112"/>
      <c r="AP460" s="113"/>
      <c r="AQ460" s="111" t="s">
        <v>563</v>
      </c>
      <c r="AR460" s="112"/>
      <c r="AS460" s="112"/>
      <c r="AT460" s="113"/>
      <c r="AU460" s="112" t="s">
        <v>601</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603</v>
      </c>
      <c r="AH702" s="887"/>
      <c r="AI702" s="887"/>
      <c r="AJ702" s="887"/>
      <c r="AK702" s="887"/>
      <c r="AL702" s="887"/>
      <c r="AM702" s="887"/>
      <c r="AN702" s="887"/>
      <c r="AO702" s="887"/>
      <c r="AP702" s="887"/>
      <c r="AQ702" s="887"/>
      <c r="AR702" s="887"/>
      <c r="AS702" s="887"/>
      <c r="AT702" s="887"/>
      <c r="AU702" s="887"/>
      <c r="AV702" s="887"/>
      <c r="AW702" s="887"/>
      <c r="AX702" s="888"/>
    </row>
    <row r="703" spans="1:50" ht="3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644</v>
      </c>
      <c r="AH703" s="666"/>
      <c r="AI703" s="666"/>
      <c r="AJ703" s="666"/>
      <c r="AK703" s="666"/>
      <c r="AL703" s="666"/>
      <c r="AM703" s="666"/>
      <c r="AN703" s="666"/>
      <c r="AO703" s="666"/>
      <c r="AP703" s="666"/>
      <c r="AQ703" s="666"/>
      <c r="AR703" s="666"/>
      <c r="AS703" s="666"/>
      <c r="AT703" s="666"/>
      <c r="AU703" s="666"/>
      <c r="AV703" s="666"/>
      <c r="AW703" s="666"/>
      <c r="AX703" s="667"/>
    </row>
    <row r="704" spans="1:50" ht="39.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642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645</v>
      </c>
      <c r="AE705" s="734"/>
      <c r="AF705" s="734"/>
      <c r="AG705" s="160" t="s">
        <v>563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635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5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637</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643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645</v>
      </c>
      <c r="AE710" s="155"/>
      <c r="AF710" s="155"/>
      <c r="AG710" s="665" t="s">
        <v>563</v>
      </c>
      <c r="AH710" s="666"/>
      <c r="AI710" s="666"/>
      <c r="AJ710" s="666"/>
      <c r="AK710" s="666"/>
      <c r="AL710" s="666"/>
      <c r="AM710" s="666"/>
      <c r="AN710" s="666"/>
      <c r="AO710" s="666"/>
      <c r="AP710" s="666"/>
      <c r="AQ710" s="666"/>
      <c r="AR710" s="666"/>
      <c r="AS710" s="666"/>
      <c r="AT710" s="666"/>
      <c r="AU710" s="666"/>
      <c r="AV710" s="666"/>
      <c r="AW710" s="666"/>
      <c r="AX710" s="667"/>
    </row>
    <row r="711" spans="1:50" ht="3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643</v>
      </c>
      <c r="AH711" s="666"/>
      <c r="AI711" s="666"/>
      <c r="AJ711" s="666"/>
      <c r="AK711" s="666"/>
      <c r="AL711" s="666"/>
      <c r="AM711" s="666"/>
      <c r="AN711" s="666"/>
      <c r="AO711" s="666"/>
      <c r="AP711" s="666"/>
      <c r="AQ711" s="666"/>
      <c r="AR711" s="666"/>
      <c r="AS711" s="666"/>
      <c r="AT711" s="666"/>
      <c r="AU711" s="666"/>
      <c r="AV711" s="666"/>
      <c r="AW711" s="666"/>
      <c r="AX711" s="667"/>
    </row>
    <row r="712" spans="1:50" ht="38.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645</v>
      </c>
      <c r="AE712" s="587"/>
      <c r="AF712" s="587"/>
      <c r="AG712" s="595" t="s">
        <v>646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645</v>
      </c>
      <c r="AE713" s="155"/>
      <c r="AF713" s="156"/>
      <c r="AG713" s="665" t="s">
        <v>563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604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647</v>
      </c>
      <c r="AH715" s="528"/>
      <c r="AI715" s="528"/>
      <c r="AJ715" s="528"/>
      <c r="AK715" s="528"/>
      <c r="AL715" s="528"/>
      <c r="AM715" s="528"/>
      <c r="AN715" s="528"/>
      <c r="AO715" s="528"/>
      <c r="AP715" s="528"/>
      <c r="AQ715" s="528"/>
      <c r="AR715" s="528"/>
      <c r="AS715" s="528"/>
      <c r="AT715" s="528"/>
      <c r="AU715" s="528"/>
      <c r="AV715" s="528"/>
      <c r="AW715" s="528"/>
      <c r="AX715" s="529"/>
    </row>
    <row r="716" spans="1:50" ht="54.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605</v>
      </c>
      <c r="AH716" s="666"/>
      <c r="AI716" s="666"/>
      <c r="AJ716" s="666"/>
      <c r="AK716" s="666"/>
      <c r="AL716" s="666"/>
      <c r="AM716" s="666"/>
      <c r="AN716" s="666"/>
      <c r="AO716" s="666"/>
      <c r="AP716" s="666"/>
      <c r="AQ716" s="666"/>
      <c r="AR716" s="666"/>
      <c r="AS716" s="666"/>
      <c r="AT716" s="666"/>
      <c r="AU716" s="666"/>
      <c r="AV716" s="666"/>
      <c r="AW716" s="666"/>
      <c r="AX716" s="667"/>
    </row>
    <row r="717" spans="1:50" ht="53.2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5" t="s">
        <v>606</v>
      </c>
      <c r="AH717" s="666"/>
      <c r="AI717" s="666"/>
      <c r="AJ717" s="666"/>
      <c r="AK717" s="666"/>
      <c r="AL717" s="666"/>
      <c r="AM717" s="666"/>
      <c r="AN717" s="666"/>
      <c r="AO717" s="666"/>
      <c r="AP717" s="666"/>
      <c r="AQ717" s="666"/>
      <c r="AR717" s="666"/>
      <c r="AS717" s="666"/>
      <c r="AT717" s="666"/>
      <c r="AU717" s="666"/>
      <c r="AV717" s="666"/>
      <c r="AW717" s="666"/>
      <c r="AX717" s="667"/>
    </row>
    <row r="718" spans="1:50" ht="44.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573</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645</v>
      </c>
      <c r="AE719" s="669"/>
      <c r="AF719" s="669"/>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639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54.5" customHeight="1" thickBot="1" x14ac:dyDescent="0.2">
      <c r="A731" s="619" t="s">
        <v>256</v>
      </c>
      <c r="B731" s="620"/>
      <c r="C731" s="620"/>
      <c r="D731" s="620"/>
      <c r="E731" s="621"/>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507</v>
      </c>
      <c r="B733" s="751"/>
      <c r="C733" s="751"/>
      <c r="D733" s="751"/>
      <c r="E733" s="752"/>
      <c r="F733" s="767" t="s">
        <v>648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t="s">
        <v>608</v>
      </c>
      <c r="F737" s="122"/>
      <c r="G737" s="122"/>
      <c r="H737" s="122"/>
      <c r="I737" s="122"/>
      <c r="J737" s="122"/>
      <c r="K737" s="122"/>
      <c r="L737" s="122"/>
      <c r="M737" s="122"/>
      <c r="N737" s="101" t="s">
        <v>539</v>
      </c>
      <c r="O737" s="101"/>
      <c r="P737" s="101"/>
      <c r="Q737" s="101"/>
      <c r="R737" s="122" t="s">
        <v>609</v>
      </c>
      <c r="S737" s="122"/>
      <c r="T737" s="122"/>
      <c r="U737" s="122"/>
      <c r="V737" s="122"/>
      <c r="W737" s="122"/>
      <c r="X737" s="122"/>
      <c r="Y737" s="122"/>
      <c r="Z737" s="122"/>
      <c r="AA737" s="101" t="s">
        <v>538</v>
      </c>
      <c r="AB737" s="101"/>
      <c r="AC737" s="101"/>
      <c r="AD737" s="101"/>
      <c r="AE737" s="122" t="s">
        <v>610</v>
      </c>
      <c r="AF737" s="122"/>
      <c r="AG737" s="122"/>
      <c r="AH737" s="122"/>
      <c r="AI737" s="122"/>
      <c r="AJ737" s="122"/>
      <c r="AK737" s="122"/>
      <c r="AL737" s="122"/>
      <c r="AM737" s="122"/>
      <c r="AN737" s="101" t="s">
        <v>537</v>
      </c>
      <c r="AO737" s="101"/>
      <c r="AP737" s="101"/>
      <c r="AQ737" s="101"/>
      <c r="AR737" s="102" t="s">
        <v>611</v>
      </c>
      <c r="AS737" s="103"/>
      <c r="AT737" s="103"/>
      <c r="AU737" s="103"/>
      <c r="AV737" s="103"/>
      <c r="AW737" s="103"/>
      <c r="AX737" s="104"/>
      <c r="AY737" s="89"/>
      <c r="AZ737" s="89"/>
    </row>
    <row r="738" spans="1:52" ht="24.75" customHeight="1" x14ac:dyDescent="0.15">
      <c r="A738" s="123" t="s">
        <v>536</v>
      </c>
      <c r="B738" s="124"/>
      <c r="C738" s="124"/>
      <c r="D738" s="125"/>
      <c r="E738" s="122" t="s">
        <v>612</v>
      </c>
      <c r="F738" s="122"/>
      <c r="G738" s="122"/>
      <c r="H738" s="122"/>
      <c r="I738" s="122"/>
      <c r="J738" s="122"/>
      <c r="K738" s="122"/>
      <c r="L738" s="122"/>
      <c r="M738" s="122"/>
      <c r="N738" s="101" t="s">
        <v>535</v>
      </c>
      <c r="O738" s="101"/>
      <c r="P738" s="101"/>
      <c r="Q738" s="101"/>
      <c r="R738" s="122" t="s">
        <v>613</v>
      </c>
      <c r="S738" s="122"/>
      <c r="T738" s="122"/>
      <c r="U738" s="122"/>
      <c r="V738" s="122"/>
      <c r="W738" s="122"/>
      <c r="X738" s="122"/>
      <c r="Y738" s="122"/>
      <c r="Z738" s="122"/>
      <c r="AA738" s="101" t="s">
        <v>534</v>
      </c>
      <c r="AB738" s="101"/>
      <c r="AC738" s="101"/>
      <c r="AD738" s="101"/>
      <c r="AE738" s="122" t="s">
        <v>614</v>
      </c>
      <c r="AF738" s="122"/>
      <c r="AG738" s="122"/>
      <c r="AH738" s="122"/>
      <c r="AI738" s="122"/>
      <c r="AJ738" s="122"/>
      <c r="AK738" s="122"/>
      <c r="AL738" s="122"/>
      <c r="AM738" s="122"/>
      <c r="AN738" s="101" t="s">
        <v>530</v>
      </c>
      <c r="AO738" s="101"/>
      <c r="AP738" s="101"/>
      <c r="AQ738" s="101"/>
      <c r="AR738" s="102">
        <v>424</v>
      </c>
      <c r="AS738" s="103"/>
      <c r="AT738" s="103"/>
      <c r="AU738" s="103"/>
      <c r="AV738" s="103"/>
      <c r="AW738" s="103"/>
      <c r="AX738" s="104"/>
    </row>
    <row r="739" spans="1:52" ht="24.75" customHeight="1" thickBot="1" x14ac:dyDescent="0.2">
      <c r="A739" s="126" t="s">
        <v>526</v>
      </c>
      <c r="B739" s="127"/>
      <c r="C739" s="127"/>
      <c r="D739" s="128"/>
      <c r="E739" s="129" t="s">
        <v>615</v>
      </c>
      <c r="F739" s="117"/>
      <c r="G739" s="117"/>
      <c r="H739" s="93" t="str">
        <f>IF(E739="", "", "(")</f>
        <v>(</v>
      </c>
      <c r="I739" s="117"/>
      <c r="J739" s="117"/>
      <c r="K739" s="93" t="str">
        <f>IF(OR(I739="　", I739=""), "", "-")</f>
        <v/>
      </c>
      <c r="L739" s="118">
        <v>428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638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622</v>
      </c>
      <c r="H781" s="451"/>
      <c r="I781" s="451"/>
      <c r="J781" s="451"/>
      <c r="K781" s="452"/>
      <c r="L781" s="453" t="s">
        <v>630</v>
      </c>
      <c r="M781" s="454"/>
      <c r="N781" s="454"/>
      <c r="O781" s="454"/>
      <c r="P781" s="454"/>
      <c r="Q781" s="454"/>
      <c r="R781" s="454"/>
      <c r="S781" s="454"/>
      <c r="T781" s="454"/>
      <c r="U781" s="454"/>
      <c r="V781" s="454"/>
      <c r="W781" s="454"/>
      <c r="X781" s="455"/>
      <c r="Y781" s="456">
        <v>0.2</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50" t="s">
        <v>623</v>
      </c>
      <c r="H782" s="351"/>
      <c r="I782" s="351"/>
      <c r="J782" s="351"/>
      <c r="K782" s="352"/>
      <c r="L782" s="403" t="s">
        <v>624</v>
      </c>
      <c r="M782" s="404"/>
      <c r="N782" s="404"/>
      <c r="O782" s="404"/>
      <c r="P782" s="404"/>
      <c r="Q782" s="404"/>
      <c r="R782" s="404"/>
      <c r="S782" s="404"/>
      <c r="T782" s="404"/>
      <c r="U782" s="404"/>
      <c r="V782" s="404"/>
      <c r="W782" s="404"/>
      <c r="X782" s="405"/>
      <c r="Y782" s="400">
        <v>0.2</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0.4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489</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4" t="s">
        <v>625</v>
      </c>
      <c r="D837" s="420"/>
      <c r="E837" s="420"/>
      <c r="F837" s="420"/>
      <c r="G837" s="420"/>
      <c r="H837" s="420"/>
      <c r="I837" s="420"/>
      <c r="J837" s="421" t="s">
        <v>646</v>
      </c>
      <c r="K837" s="422"/>
      <c r="L837" s="422"/>
      <c r="M837" s="422"/>
      <c r="N837" s="422"/>
      <c r="O837" s="422"/>
      <c r="P837" s="425" t="s">
        <v>631</v>
      </c>
      <c r="Q837" s="317"/>
      <c r="R837" s="317"/>
      <c r="S837" s="317"/>
      <c r="T837" s="317"/>
      <c r="U837" s="317"/>
      <c r="V837" s="317"/>
      <c r="W837" s="317"/>
      <c r="X837" s="317"/>
      <c r="Y837" s="318">
        <v>0.4</v>
      </c>
      <c r="Z837" s="319"/>
      <c r="AA837" s="319"/>
      <c r="AB837" s="320"/>
      <c r="AC837" s="328" t="s">
        <v>196</v>
      </c>
      <c r="AD837" s="423"/>
      <c r="AE837" s="423"/>
      <c r="AF837" s="423"/>
      <c r="AG837" s="423"/>
      <c r="AH837" s="329" t="s">
        <v>646</v>
      </c>
      <c r="AI837" s="330"/>
      <c r="AJ837" s="330"/>
      <c r="AK837" s="330"/>
      <c r="AL837" s="329" t="s">
        <v>646</v>
      </c>
      <c r="AM837" s="330"/>
      <c r="AN837" s="330"/>
      <c r="AO837" s="330"/>
      <c r="AP837" s="430" t="s">
        <v>646</v>
      </c>
      <c r="AQ837" s="321"/>
      <c r="AR837" s="321"/>
      <c r="AS837" s="321"/>
      <c r="AT837" s="321"/>
      <c r="AU837" s="321"/>
      <c r="AV837" s="321"/>
      <c r="AW837" s="321"/>
      <c r="AX837" s="321"/>
    </row>
    <row r="838" spans="1:50" ht="30" customHeight="1" x14ac:dyDescent="0.15">
      <c r="A838" s="406">
        <v>2</v>
      </c>
      <c r="B838" s="406">
        <v>1</v>
      </c>
      <c r="C838" s="424" t="s">
        <v>626</v>
      </c>
      <c r="D838" s="420"/>
      <c r="E838" s="420"/>
      <c r="F838" s="420"/>
      <c r="G838" s="420"/>
      <c r="H838" s="420"/>
      <c r="I838" s="420"/>
      <c r="J838" s="421" t="s">
        <v>646</v>
      </c>
      <c r="K838" s="422"/>
      <c r="L838" s="422"/>
      <c r="M838" s="422"/>
      <c r="N838" s="422"/>
      <c r="O838" s="422"/>
      <c r="P838" s="425" t="s">
        <v>632</v>
      </c>
      <c r="Q838" s="317"/>
      <c r="R838" s="317"/>
      <c r="S838" s="317"/>
      <c r="T838" s="317"/>
      <c r="U838" s="317"/>
      <c r="V838" s="317"/>
      <c r="W838" s="317"/>
      <c r="X838" s="317"/>
      <c r="Y838" s="318">
        <v>0.4</v>
      </c>
      <c r="Z838" s="319"/>
      <c r="AA838" s="319"/>
      <c r="AB838" s="320"/>
      <c r="AC838" s="328" t="s">
        <v>196</v>
      </c>
      <c r="AD838" s="328"/>
      <c r="AE838" s="328"/>
      <c r="AF838" s="328"/>
      <c r="AG838" s="328"/>
      <c r="AH838" s="329" t="s">
        <v>646</v>
      </c>
      <c r="AI838" s="330"/>
      <c r="AJ838" s="330"/>
      <c r="AK838" s="330"/>
      <c r="AL838" s="329" t="s">
        <v>646</v>
      </c>
      <c r="AM838" s="330"/>
      <c r="AN838" s="330"/>
      <c r="AO838" s="330"/>
      <c r="AP838" s="430" t="s">
        <v>646</v>
      </c>
      <c r="AQ838" s="321"/>
      <c r="AR838" s="321"/>
      <c r="AS838" s="321"/>
      <c r="AT838" s="321"/>
      <c r="AU838" s="321"/>
      <c r="AV838" s="321"/>
      <c r="AW838" s="321"/>
      <c r="AX838" s="321"/>
    </row>
    <row r="839" spans="1:50" ht="30" customHeight="1" x14ac:dyDescent="0.15">
      <c r="A839" s="406">
        <v>3</v>
      </c>
      <c r="B839" s="406">
        <v>1</v>
      </c>
      <c r="C839" s="424" t="s">
        <v>627</v>
      </c>
      <c r="D839" s="420"/>
      <c r="E839" s="420"/>
      <c r="F839" s="420"/>
      <c r="G839" s="420"/>
      <c r="H839" s="420"/>
      <c r="I839" s="420"/>
      <c r="J839" s="421" t="s">
        <v>646</v>
      </c>
      <c r="K839" s="422"/>
      <c r="L839" s="422"/>
      <c r="M839" s="422"/>
      <c r="N839" s="422"/>
      <c r="O839" s="422"/>
      <c r="P839" s="425" t="s">
        <v>633</v>
      </c>
      <c r="Q839" s="317"/>
      <c r="R839" s="317"/>
      <c r="S839" s="317"/>
      <c r="T839" s="317"/>
      <c r="U839" s="317"/>
      <c r="V839" s="317"/>
      <c r="W839" s="317"/>
      <c r="X839" s="317"/>
      <c r="Y839" s="318">
        <v>0.4</v>
      </c>
      <c r="Z839" s="319"/>
      <c r="AA839" s="319"/>
      <c r="AB839" s="320"/>
      <c r="AC839" s="328" t="s">
        <v>196</v>
      </c>
      <c r="AD839" s="328"/>
      <c r="AE839" s="328"/>
      <c r="AF839" s="328"/>
      <c r="AG839" s="328"/>
      <c r="AH839" s="329" t="s">
        <v>646</v>
      </c>
      <c r="AI839" s="330"/>
      <c r="AJ839" s="330"/>
      <c r="AK839" s="330"/>
      <c r="AL839" s="329" t="s">
        <v>646</v>
      </c>
      <c r="AM839" s="330"/>
      <c r="AN839" s="330"/>
      <c r="AO839" s="330"/>
      <c r="AP839" s="430" t="s">
        <v>646</v>
      </c>
      <c r="AQ839" s="321"/>
      <c r="AR839" s="321"/>
      <c r="AS839" s="321"/>
      <c r="AT839" s="321"/>
      <c r="AU839" s="321"/>
      <c r="AV839" s="321"/>
      <c r="AW839" s="321"/>
      <c r="AX839" s="321"/>
    </row>
    <row r="840" spans="1:50" ht="30" customHeight="1" x14ac:dyDescent="0.15">
      <c r="A840" s="406">
        <v>4</v>
      </c>
      <c r="B840" s="406">
        <v>1</v>
      </c>
      <c r="C840" s="424" t="s">
        <v>628</v>
      </c>
      <c r="D840" s="420"/>
      <c r="E840" s="420"/>
      <c r="F840" s="420"/>
      <c r="G840" s="420"/>
      <c r="H840" s="420"/>
      <c r="I840" s="420"/>
      <c r="J840" s="421" t="s">
        <v>646</v>
      </c>
      <c r="K840" s="422"/>
      <c r="L840" s="422"/>
      <c r="M840" s="422"/>
      <c r="N840" s="422"/>
      <c r="O840" s="422"/>
      <c r="P840" s="425" t="s">
        <v>631</v>
      </c>
      <c r="Q840" s="317"/>
      <c r="R840" s="317"/>
      <c r="S840" s="317"/>
      <c r="T840" s="317"/>
      <c r="U840" s="317"/>
      <c r="V840" s="317"/>
      <c r="W840" s="317"/>
      <c r="X840" s="317"/>
      <c r="Y840" s="318">
        <v>0.4</v>
      </c>
      <c r="Z840" s="319"/>
      <c r="AA840" s="319"/>
      <c r="AB840" s="320"/>
      <c r="AC840" s="328" t="s">
        <v>196</v>
      </c>
      <c r="AD840" s="328"/>
      <c r="AE840" s="328"/>
      <c r="AF840" s="328"/>
      <c r="AG840" s="328"/>
      <c r="AH840" s="329" t="s">
        <v>646</v>
      </c>
      <c r="AI840" s="330"/>
      <c r="AJ840" s="330"/>
      <c r="AK840" s="330"/>
      <c r="AL840" s="329" t="s">
        <v>646</v>
      </c>
      <c r="AM840" s="330"/>
      <c r="AN840" s="330"/>
      <c r="AO840" s="330"/>
      <c r="AP840" s="430" t="s">
        <v>646</v>
      </c>
      <c r="AQ840" s="321"/>
      <c r="AR840" s="321"/>
      <c r="AS840" s="321"/>
      <c r="AT840" s="321"/>
      <c r="AU840" s="321"/>
      <c r="AV840" s="321"/>
      <c r="AW840" s="321"/>
      <c r="AX840" s="321"/>
    </row>
    <row r="841" spans="1:50" ht="30" customHeight="1" x14ac:dyDescent="0.15">
      <c r="A841" s="406">
        <v>5</v>
      </c>
      <c r="B841" s="406">
        <v>1</v>
      </c>
      <c r="C841" s="424" t="s">
        <v>629</v>
      </c>
      <c r="D841" s="420"/>
      <c r="E841" s="420"/>
      <c r="F841" s="420"/>
      <c r="G841" s="420"/>
      <c r="H841" s="420"/>
      <c r="I841" s="420"/>
      <c r="J841" s="421" t="s">
        <v>646</v>
      </c>
      <c r="K841" s="422"/>
      <c r="L841" s="422"/>
      <c r="M841" s="422"/>
      <c r="N841" s="422"/>
      <c r="O841" s="422"/>
      <c r="P841" s="425" t="s">
        <v>634</v>
      </c>
      <c r="Q841" s="317"/>
      <c r="R841" s="317"/>
      <c r="S841" s="317"/>
      <c r="T841" s="317"/>
      <c r="U841" s="317"/>
      <c r="V841" s="317"/>
      <c r="W841" s="317"/>
      <c r="X841" s="317"/>
      <c r="Y841" s="318">
        <v>0.3</v>
      </c>
      <c r="Z841" s="319"/>
      <c r="AA841" s="319"/>
      <c r="AB841" s="320"/>
      <c r="AC841" s="322" t="s">
        <v>196</v>
      </c>
      <c r="AD841" s="322"/>
      <c r="AE841" s="322"/>
      <c r="AF841" s="322"/>
      <c r="AG841" s="322"/>
      <c r="AH841" s="329" t="s">
        <v>646</v>
      </c>
      <c r="AI841" s="330"/>
      <c r="AJ841" s="330"/>
      <c r="AK841" s="330"/>
      <c r="AL841" s="329" t="s">
        <v>646</v>
      </c>
      <c r="AM841" s="330"/>
      <c r="AN841" s="330"/>
      <c r="AO841" s="330"/>
      <c r="AP841" s="430" t="s">
        <v>646</v>
      </c>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489</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3"/>
      <c r="AE870" s="423"/>
      <c r="AF870" s="423"/>
      <c r="AG870" s="423"/>
      <c r="AH870" s="329"/>
      <c r="AI870" s="330"/>
      <c r="AJ870" s="330"/>
      <c r="AK870" s="330"/>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329"/>
      <c r="AI871" s="330"/>
      <c r="AJ871" s="330"/>
      <c r="AK871" s="330"/>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4"/>
      <c r="D872" s="420"/>
      <c r="E872" s="420"/>
      <c r="F872" s="420"/>
      <c r="G872" s="420"/>
      <c r="H872" s="420"/>
      <c r="I872" s="420"/>
      <c r="J872" s="421"/>
      <c r="K872" s="422"/>
      <c r="L872" s="422"/>
      <c r="M872" s="422"/>
      <c r="N872" s="422"/>
      <c r="O872" s="422"/>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4"/>
      <c r="D873" s="420"/>
      <c r="E873" s="420"/>
      <c r="F873" s="420"/>
      <c r="G873" s="420"/>
      <c r="H873" s="420"/>
      <c r="I873" s="420"/>
      <c r="J873" s="421"/>
      <c r="K873" s="422"/>
      <c r="L873" s="422"/>
      <c r="M873" s="422"/>
      <c r="N873" s="422"/>
      <c r="O873" s="422"/>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489</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3"/>
      <c r="AE903" s="423"/>
      <c r="AF903" s="423"/>
      <c r="AG903" s="423"/>
      <c r="AH903" s="329"/>
      <c r="AI903" s="330"/>
      <c r="AJ903" s="330"/>
      <c r="AK903" s="330"/>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329"/>
      <c r="AI904" s="330"/>
      <c r="AJ904" s="330"/>
      <c r="AK904" s="330"/>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4"/>
      <c r="D905" s="420"/>
      <c r="E905" s="420"/>
      <c r="F905" s="420"/>
      <c r="G905" s="420"/>
      <c r="H905" s="420"/>
      <c r="I905" s="420"/>
      <c r="J905" s="421"/>
      <c r="K905" s="422"/>
      <c r="L905" s="422"/>
      <c r="M905" s="422"/>
      <c r="N905" s="422"/>
      <c r="O905" s="422"/>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4"/>
      <c r="D906" s="420"/>
      <c r="E906" s="420"/>
      <c r="F906" s="420"/>
      <c r="G906" s="420"/>
      <c r="H906" s="420"/>
      <c r="I906" s="420"/>
      <c r="J906" s="421"/>
      <c r="K906" s="422"/>
      <c r="L906" s="422"/>
      <c r="M906" s="422"/>
      <c r="N906" s="422"/>
      <c r="O906" s="422"/>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489</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3"/>
      <c r="AE936" s="423"/>
      <c r="AF936" s="423"/>
      <c r="AG936" s="423"/>
      <c r="AH936" s="329"/>
      <c r="AI936" s="330"/>
      <c r="AJ936" s="330"/>
      <c r="AK936" s="330"/>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329"/>
      <c r="AI937" s="330"/>
      <c r="AJ937" s="330"/>
      <c r="AK937" s="330"/>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4"/>
      <c r="D938" s="420"/>
      <c r="E938" s="420"/>
      <c r="F938" s="420"/>
      <c r="G938" s="420"/>
      <c r="H938" s="420"/>
      <c r="I938" s="420"/>
      <c r="J938" s="421"/>
      <c r="K938" s="422"/>
      <c r="L938" s="422"/>
      <c r="M938" s="422"/>
      <c r="N938" s="422"/>
      <c r="O938" s="422"/>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4"/>
      <c r="D939" s="420"/>
      <c r="E939" s="420"/>
      <c r="F939" s="420"/>
      <c r="G939" s="420"/>
      <c r="H939" s="420"/>
      <c r="I939" s="420"/>
      <c r="J939" s="421"/>
      <c r="K939" s="422"/>
      <c r="L939" s="422"/>
      <c r="M939" s="422"/>
      <c r="N939" s="422"/>
      <c r="O939" s="422"/>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489</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3"/>
      <c r="AE969" s="423"/>
      <c r="AF969" s="423"/>
      <c r="AG969" s="423"/>
      <c r="AH969" s="329"/>
      <c r="AI969" s="330"/>
      <c r="AJ969" s="330"/>
      <c r="AK969" s="330"/>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329"/>
      <c r="AI970" s="330"/>
      <c r="AJ970" s="330"/>
      <c r="AK970" s="330"/>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4"/>
      <c r="D971" s="420"/>
      <c r="E971" s="420"/>
      <c r="F971" s="420"/>
      <c r="G971" s="420"/>
      <c r="H971" s="420"/>
      <c r="I971" s="420"/>
      <c r="J971" s="421"/>
      <c r="K971" s="422"/>
      <c r="L971" s="422"/>
      <c r="M971" s="422"/>
      <c r="N971" s="422"/>
      <c r="O971" s="422"/>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4"/>
      <c r="D972" s="420"/>
      <c r="E972" s="420"/>
      <c r="F972" s="420"/>
      <c r="G972" s="420"/>
      <c r="H972" s="420"/>
      <c r="I972" s="420"/>
      <c r="J972" s="421"/>
      <c r="K972" s="422"/>
      <c r="L972" s="422"/>
      <c r="M972" s="422"/>
      <c r="N972" s="422"/>
      <c r="O972" s="422"/>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489</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3"/>
      <c r="AE1002" s="423"/>
      <c r="AF1002" s="423"/>
      <c r="AG1002" s="423"/>
      <c r="AH1002" s="329"/>
      <c r="AI1002" s="330"/>
      <c r="AJ1002" s="330"/>
      <c r="AK1002" s="330"/>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329"/>
      <c r="AI1003" s="330"/>
      <c r="AJ1003" s="330"/>
      <c r="AK1003" s="330"/>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4"/>
      <c r="D1004" s="420"/>
      <c r="E1004" s="420"/>
      <c r="F1004" s="420"/>
      <c r="G1004" s="420"/>
      <c r="H1004" s="420"/>
      <c r="I1004" s="420"/>
      <c r="J1004" s="421"/>
      <c r="K1004" s="422"/>
      <c r="L1004" s="422"/>
      <c r="M1004" s="422"/>
      <c r="N1004" s="422"/>
      <c r="O1004" s="422"/>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4"/>
      <c r="D1005" s="420"/>
      <c r="E1005" s="420"/>
      <c r="F1005" s="420"/>
      <c r="G1005" s="420"/>
      <c r="H1005" s="420"/>
      <c r="I1005" s="420"/>
      <c r="J1005" s="421"/>
      <c r="K1005" s="422"/>
      <c r="L1005" s="422"/>
      <c r="M1005" s="422"/>
      <c r="N1005" s="422"/>
      <c r="O1005" s="422"/>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489</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3"/>
      <c r="AE1035" s="423"/>
      <c r="AF1035" s="423"/>
      <c r="AG1035" s="423"/>
      <c r="AH1035" s="329"/>
      <c r="AI1035" s="330"/>
      <c r="AJ1035" s="330"/>
      <c r="AK1035" s="330"/>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329"/>
      <c r="AI1036" s="330"/>
      <c r="AJ1036" s="330"/>
      <c r="AK1036" s="330"/>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4"/>
      <c r="D1037" s="420"/>
      <c r="E1037" s="420"/>
      <c r="F1037" s="420"/>
      <c r="G1037" s="420"/>
      <c r="H1037" s="420"/>
      <c r="I1037" s="420"/>
      <c r="J1037" s="421"/>
      <c r="K1037" s="422"/>
      <c r="L1037" s="422"/>
      <c r="M1037" s="422"/>
      <c r="N1037" s="422"/>
      <c r="O1037" s="422"/>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4"/>
      <c r="D1038" s="420"/>
      <c r="E1038" s="420"/>
      <c r="F1038" s="420"/>
      <c r="G1038" s="420"/>
      <c r="H1038" s="420"/>
      <c r="I1038" s="420"/>
      <c r="J1038" s="421"/>
      <c r="K1038" s="422"/>
      <c r="L1038" s="422"/>
      <c r="M1038" s="422"/>
      <c r="N1038" s="422"/>
      <c r="O1038" s="422"/>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489</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3"/>
      <c r="AE1068" s="423"/>
      <c r="AF1068" s="423"/>
      <c r="AG1068" s="423"/>
      <c r="AH1068" s="329"/>
      <c r="AI1068" s="330"/>
      <c r="AJ1068" s="330"/>
      <c r="AK1068" s="330"/>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329"/>
      <c r="AI1069" s="330"/>
      <c r="AJ1069" s="330"/>
      <c r="AK1069" s="330"/>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4"/>
      <c r="D1070" s="420"/>
      <c r="E1070" s="420"/>
      <c r="F1070" s="420"/>
      <c r="G1070" s="420"/>
      <c r="H1070" s="420"/>
      <c r="I1070" s="420"/>
      <c r="J1070" s="421"/>
      <c r="K1070" s="422"/>
      <c r="L1070" s="422"/>
      <c r="M1070" s="422"/>
      <c r="N1070" s="422"/>
      <c r="O1070" s="422"/>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4"/>
      <c r="D1071" s="420"/>
      <c r="E1071" s="420"/>
      <c r="F1071" s="420"/>
      <c r="G1071" s="420"/>
      <c r="H1071" s="420"/>
      <c r="I1071" s="420"/>
      <c r="J1071" s="421"/>
      <c r="K1071" s="422"/>
      <c r="L1071" s="422"/>
      <c r="M1071" s="422"/>
      <c r="N1071" s="422"/>
      <c r="O1071" s="422"/>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453</v>
      </c>
      <c r="AQ1101" s="427"/>
      <c r="AR1101" s="427"/>
      <c r="AS1101" s="427"/>
      <c r="AT1101" s="427"/>
      <c r="AU1101" s="427"/>
      <c r="AV1101" s="427"/>
      <c r="AW1101" s="427"/>
      <c r="AX1101" s="427"/>
    </row>
    <row r="1102" spans="1:50" ht="30" customHeight="1" x14ac:dyDescent="0.15">
      <c r="A1102" s="406">
        <v>1</v>
      </c>
      <c r="B1102" s="406">
        <v>1</v>
      </c>
      <c r="C1102" s="894"/>
      <c r="D1102" s="894"/>
      <c r="E1102" s="261" t="s">
        <v>569</v>
      </c>
      <c r="F1102" s="893"/>
      <c r="G1102" s="893"/>
      <c r="H1102" s="893"/>
      <c r="I1102" s="893"/>
      <c r="J1102" s="421" t="s">
        <v>570</v>
      </c>
      <c r="K1102" s="422"/>
      <c r="L1102" s="422"/>
      <c r="M1102" s="422"/>
      <c r="N1102" s="422"/>
      <c r="O1102" s="422"/>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4"/>
      <c r="D1119" s="894"/>
      <c r="E1119" s="261"/>
      <c r="F1119" s="893"/>
      <c r="G1119" s="893"/>
      <c r="H1119" s="893"/>
      <c r="I1119" s="893"/>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42:AO866">
    <cfRule type="expression" dxfId="2493" priority="6625">
      <formula>IF(AND(AL842&gt;=0, RIGHT(TEXT(AL842,"0.#"),1)&lt;&gt;"."),TRUE,FALSE)</formula>
    </cfRule>
    <cfRule type="expression" dxfId="2492" priority="6626">
      <formula>IF(AND(AL842&gt;=0, RIGHT(TEXT(AL842,"0.#"),1)="."),TRUE,FALSE)</formula>
    </cfRule>
    <cfRule type="expression" dxfId="2491" priority="6627">
      <formula>IF(AND(AL842&lt;0, RIGHT(TEXT(AL842,"0.#"),1)&lt;&gt;"."),TRUE,FALSE)</formula>
    </cfRule>
    <cfRule type="expression" dxfId="2490" priority="6628">
      <formula>IF(AND(AL842&lt;0, RIGHT(TEXT(AL842,"0.#"),1)="."),TRUE,FALSE)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553</v>
      </c>
      <c r="AF2" s="997"/>
      <c r="AG2" s="997"/>
      <c r="AH2" s="997"/>
      <c r="AI2" s="997" t="s">
        <v>550</v>
      </c>
      <c r="AJ2" s="997"/>
      <c r="AK2" s="997"/>
      <c r="AL2" s="997"/>
      <c r="AM2" s="997" t="s">
        <v>524</v>
      </c>
      <c r="AN2" s="997"/>
      <c r="AO2" s="997"/>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554</v>
      </c>
      <c r="AF9" s="997"/>
      <c r="AG9" s="997"/>
      <c r="AH9" s="997"/>
      <c r="AI9" s="997" t="s">
        <v>550</v>
      </c>
      <c r="AJ9" s="997"/>
      <c r="AK9" s="997"/>
      <c r="AL9" s="997"/>
      <c r="AM9" s="997" t="s">
        <v>524</v>
      </c>
      <c r="AN9" s="997"/>
      <c r="AO9" s="997"/>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553</v>
      </c>
      <c r="AF16" s="997"/>
      <c r="AG16" s="997"/>
      <c r="AH16" s="997"/>
      <c r="AI16" s="997" t="s">
        <v>551</v>
      </c>
      <c r="AJ16" s="997"/>
      <c r="AK16" s="997"/>
      <c r="AL16" s="997"/>
      <c r="AM16" s="997" t="s">
        <v>524</v>
      </c>
      <c r="AN16" s="997"/>
      <c r="AO16" s="997"/>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555</v>
      </c>
      <c r="AF23" s="997"/>
      <c r="AG23" s="997"/>
      <c r="AH23" s="997"/>
      <c r="AI23" s="997" t="s">
        <v>550</v>
      </c>
      <c r="AJ23" s="997"/>
      <c r="AK23" s="997"/>
      <c r="AL23" s="997"/>
      <c r="AM23" s="997" t="s">
        <v>524</v>
      </c>
      <c r="AN23" s="997"/>
      <c r="AO23" s="997"/>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553</v>
      </c>
      <c r="AF30" s="997"/>
      <c r="AG30" s="997"/>
      <c r="AH30" s="997"/>
      <c r="AI30" s="997" t="s">
        <v>550</v>
      </c>
      <c r="AJ30" s="997"/>
      <c r="AK30" s="997"/>
      <c r="AL30" s="997"/>
      <c r="AM30" s="997" t="s">
        <v>548</v>
      </c>
      <c r="AN30" s="997"/>
      <c r="AO30" s="997"/>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555</v>
      </c>
      <c r="AF37" s="997"/>
      <c r="AG37" s="997"/>
      <c r="AH37" s="997"/>
      <c r="AI37" s="997" t="s">
        <v>552</v>
      </c>
      <c r="AJ37" s="997"/>
      <c r="AK37" s="997"/>
      <c r="AL37" s="997"/>
      <c r="AM37" s="997" t="s">
        <v>549</v>
      </c>
      <c r="AN37" s="997"/>
      <c r="AO37" s="997"/>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553</v>
      </c>
      <c r="AF44" s="997"/>
      <c r="AG44" s="997"/>
      <c r="AH44" s="997"/>
      <c r="AI44" s="997" t="s">
        <v>550</v>
      </c>
      <c r="AJ44" s="997"/>
      <c r="AK44" s="997"/>
      <c r="AL44" s="997"/>
      <c r="AM44" s="997" t="s">
        <v>524</v>
      </c>
      <c r="AN44" s="997"/>
      <c r="AO44" s="997"/>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553</v>
      </c>
      <c r="AF51" s="997"/>
      <c r="AG51" s="997"/>
      <c r="AH51" s="997"/>
      <c r="AI51" s="997" t="s">
        <v>550</v>
      </c>
      <c r="AJ51" s="997"/>
      <c r="AK51" s="997"/>
      <c r="AL51" s="997"/>
      <c r="AM51" s="997" t="s">
        <v>524</v>
      </c>
      <c r="AN51" s="997"/>
      <c r="AO51" s="997"/>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553</v>
      </c>
      <c r="AF58" s="997"/>
      <c r="AG58" s="997"/>
      <c r="AH58" s="997"/>
      <c r="AI58" s="997" t="s">
        <v>550</v>
      </c>
      <c r="AJ58" s="997"/>
      <c r="AK58" s="997"/>
      <c r="AL58" s="997"/>
      <c r="AM58" s="997" t="s">
        <v>524</v>
      </c>
      <c r="AN58" s="997"/>
      <c r="AO58" s="997"/>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553</v>
      </c>
      <c r="AF65" s="997"/>
      <c r="AG65" s="997"/>
      <c r="AH65" s="997"/>
      <c r="AI65" s="997" t="s">
        <v>550</v>
      </c>
      <c r="AJ65" s="997"/>
      <c r="AK65" s="997"/>
      <c r="AL65" s="997"/>
      <c r="AM65" s="997" t="s">
        <v>524</v>
      </c>
      <c r="AN65" s="997"/>
      <c r="AO65" s="997"/>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7">
        <v>1</v>
      </c>
      <c r="B4" s="1057">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7">
        <v>1</v>
      </c>
      <c r="B37" s="1057">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7">
        <v>1</v>
      </c>
      <c r="B70" s="1057">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Sheet1</vt: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2019-08-30T06:18:36Z</cp:lastPrinted>
  <dcterms:created xsi:type="dcterms:W3CDTF">2012-03-13T00:50:25Z</dcterms:created>
  <dcterms:modified xsi:type="dcterms:W3CDTF">2019-09-02T00:31:32Z</dcterms:modified>
</cp:coreProperties>
</file>