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awamata-t\Desktop\就プロ行政事業レビュー\"/>
    </mc:Choice>
  </mc:AlternateContent>
  <bookViews>
    <workbookView xWindow="0" yWindow="0" windowWidth="21285" windowHeight="91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<sst xmlns="http://schemas.openxmlformats.org/spreadsheetml/2006/main" count="2937" uniqueCount="661">
  <si>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</si>
  <si>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</si>
  <si>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</si>
  <si>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</si>
  <si>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</si>
  <si>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</si>
  <si>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</si>
  <si>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</si>
  <si>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</si>
  <si>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</si>
  <si>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</si>
  <si>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</si>
  <si>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</si>
  <si>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</si>
  <si>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</si>
  <si>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</si>
  <si>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</si>
  <si>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</si>
  <si>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</si>
  <si>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</si>
  <si>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</si>
  <si>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</si>
  <si>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</si>
  <si>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</si>
  <si>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</si>
  <si>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</si>
  <si>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</si>
  <si>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</si>
  <si>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</si>
  <si>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</si>
  <si>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</si>
  <si>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</si>
  <si>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</si>
  <si>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</si>
  <si>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</si>
  <si>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</si>
  <si>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</si>
  <si>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</si>
  <si>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</si>
  <si>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</si>
  <si>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</si>
  <si>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</si>
  <si>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</si>
  <si>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</si>
  <si>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</si>
  <si>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</si>
  <si>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</si>
  <si>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</si>
  <si>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</si>
  <si>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</si>
  <si>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</si>
  <si>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</si>
  <si>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</si>
  <si>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</si>
  <si>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</si>
  <si>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</si>
  <si>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</si>
  <si>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</si>
  <si>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</si>
  <si>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</si>
  <si>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</si>
  <si>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</si>
  <si>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</si>
  <si>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</si>
  <si>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</si>
  <si>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</si>
  <si>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</si>
  <si>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</si>
  <si>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</si>
  <si>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</si>
  <si>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</si>
  <si>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</si>
  <si>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</si>
  <si>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</si>
  <si>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</si>
  <si>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</si>
  <si>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</si>
  <si>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</si>
  <si>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</si>
  <si>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</si>
  <si>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</si>
  <si>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</si>
  <si>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</si>
  <si>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</si>
  <si>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</si>
  <si>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</si>
  <si>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</si>
  <si>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</si>
  <si>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</si>
  <si>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</si>
  <si>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</si>
  <si>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</si>
  <si>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</si>
  <si>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</si>
  <si>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</si>
  <si>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</si>
  <si>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</si>
  <si>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</si>
  <si>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</si>
  <si>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</si>
  <si>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</si>
  <si>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</si>
  <si>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</si>
  <si>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</si>
  <si>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</si>
  <si>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</si>
  <si>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</si>
  <si>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</si>
  <si>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</si>
  <si>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</si>
  <si>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</si>
  <si>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</si>
  <si>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</si>
  <si>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</si>
  <si>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</si>
  <si>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</si>
  <si>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</si>
  <si>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</si>
  <si>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</si>
  <si>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</si>
  <si>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</si>
  <si>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</si>
  <si>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</si>
  <si>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</si>
  <si>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</si>
  <si>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</si>
  <si>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</si>
  <si>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</si>
  <si>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</si>
  <si>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</si>
  <si>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</si>
  <si>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</si>
  <si>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</si>
  <si>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</si>
  <si>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</si>
  <si>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</si>
  <si>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</si>
  <si>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</si>
  <si>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</si>
  <si>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</si>
  <si>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</si>
  <si>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</si>
  <si>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</si>
  <si>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</si>
  <si>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</si>
  <si>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</si>
  <si>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</si>
  <si>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</si>
  <si>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</si>
  <si>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</si>
  <si>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</si>
  <si>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</si>
  <si>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</si>
  <si>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</si>
  <si>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</si>
  <si>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</si>
  <si>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</si>
  <si>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</si>
  <si>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</si>
  <si>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</si>
  <si>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</si>
  <si>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</si>
  <si>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</si>
  <si>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</si>
  <si>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</si>
  <si>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</si>
  <si>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</si>
  <si>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</si>
  <si>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</si>
  <si>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</si>
  <si>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</si>
  <si>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</si>
  <si>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</si>
  <si>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</si>
  <si>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</si>
  <si>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</si>
  <si>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</si>
  <si>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</si>
  <si>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</si>
  <si>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</si>
  <si>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</si>
  <si>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</si>
  <si>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</si>
  <si>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</si>
  <si>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</si>
  <si>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</si>
  <si>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</si>
  <si>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</si>
  <si>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</si>
  <si>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</si>
  <si>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</si>
  <si>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</si>
  <si>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</si>
  <si>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</si>
  <si>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</si>
  <si>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</si>
  <si>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</si>
  <si>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</si>
  <si>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</si>
  <si>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</si>
  <si>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</si>
  <si>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</si>
  <si>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</si>
  <si>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</si>
  <si>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</si>
  <si>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</si>
  <si>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</si>
  <si>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</si>
  <si>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</si>
  <si>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</si>
  <si>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</si>
  <si>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</si>
  <si>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</si>
  <si>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</si>
  <si>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</si>
  <si>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</si>
  <si>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</si>
  <si>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</si>
  <si>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</si>
  <si>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</si>
  <si>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</si>
  <si>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</si>
  <si>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</si>
  <si>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</si>
  <si>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</si>
  <si>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</si>
  <si>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</si>
  <si>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</si>
  <si>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</si>
  <si>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</si>
  <si>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</si>
  <si>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</si>
  <si>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</si>
  <si>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</si>
  <si>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</si>
  <si>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</si>
  <si>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</si>
  <si>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</si>
  <si>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</si>
  <si>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</si>
  <si>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</si>
  <si>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</si>
  <si>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</si>
  <si>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</si>
  <si>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</si>
  <si>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</si>
  <si>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</si>
  <si>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</si>
  <si>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</si>
  <si>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</si>
  <si>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</si>
  <si>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</si>
  <si>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</si>
  <si>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</si>
  <si>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</si>
  <si>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</si>
  <si>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</si>
  <si>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</si>
  <si>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</si>
  <si>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</si>
  <si>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</si>
  <si>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</si>
  <si>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</si>
  <si>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</si>
  <si>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</si>
  <si>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</si>
  <si>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</si>
  <si>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</si>
  <si>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</si>
  <si>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</si>
  <si>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</si>
  <si>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</si>
  <si>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</si>
  <si>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</si>
  <si>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</si>
  <si>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</si>
  <si>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</si>
  <si>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</si>
  <si>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</si>
  <si>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</si>
  <si>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</si>
  <si>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</si>
  <si>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</si>
  <si>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</si>
  <si>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</si>
  <si>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</si>
  <si>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</si>
  <si>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</si>
  <si>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</si>
  <si>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</si>
  <si>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</si>
  <si>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</si>
  <si>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</si>
  <si>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</si>
  <si>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</si>
  <si>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</si>
  <si>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</si>
  <si>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</si>
  <si>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</si>
  <si>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</si>
  <si>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</si>
  <si>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</si>
  <si>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</si>
  <si>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</si>
  <si>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</si>
  <si>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</si>
  <si>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</si>
  <si>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</si>
  <si>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</si>
  <si>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</si>
  <si>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</si>
  <si>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</si>
  <si>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</si>
  <si>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</si>
  <si>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</si>
  <si>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</si>
  <si>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</si>
  <si>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</si>
  <si>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</si>
  <si>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</si>
  <si>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</si>
  <si>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</si>
  <si>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</si>
  <si>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</si>
  <si>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</si>
  <si>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</si>
  <si>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</si>
  <si>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</si>
  <si>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</si>
  <si>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</si>
  <si>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</si>
  <si>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</si>
  <si>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</si>
  <si>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</si>
  <si>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</si>
  <si>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</si>
  <si>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</si>
  <si>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</si>
  <si>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</si>
  <si>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</si>
  <si>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</si>
  <si>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</si>
  <si>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</si>
  <si>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</si>
  <si>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</si>
  <si>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</si>
  <si>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</si>
  <si>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</si>
  <si>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</si>
  <si>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</si>
  <si>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</si>
  <si>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</si>
  <si>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</si>
  <si>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</si>
  <si>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</si>
  <si>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</si>
  <si>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</si>
  <si>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</si>
  <si>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</si>
  <si>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</si>
  <si>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</si>
  <si>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</si>
  <si>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</si>
  <si>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</si>
  <si>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</si>
  <si>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</si>
  <si>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</si>
  <si>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</si>
  <si>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</si>
  <si>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</si>
  <si>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</si>
  <si>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</si>
  <si>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</si>
  <si>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</si>
  <si>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</si>
  <si>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</si>
  <si>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</si>
  <si>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</si>
  <si>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</si>
  <si>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</si>
  <si>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</si>
  <si>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</si>
  <si>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</si>
  <si>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</si>
  <si>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</si>
  <si>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</si>
  <si>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</si>
  <si>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</si>
  <si>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</si>
  <si>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</si>
  <si>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</si>
  <si>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</si>
  <si>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</si>
  <si>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</si>
  <si>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</si>
  <si>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</si>
  <si>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</si>
  <si>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</si>
  <si>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</si>
  <si>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</si>
  <si>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</si>
  <si>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</si>
  <si>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</si>
  <si>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</si>
  <si>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</si>
  <si>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</si>
  <si>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</si>
  <si>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</si>
  <si>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</si>
  <si>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</si>
  <si>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</si>
  <si>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</si>
  <si>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</si>
  <si>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</si>
  <si>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</si>
  <si>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</si>
  <si>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</si>
  <si>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</si>
  <si>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</si>
  <si>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</si>
  <si>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</si>
  <si>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</si>
  <si>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</si>
  <si>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</si>
  <si>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</si>
  <si>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</si>
  <si>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</si>
  <si>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</si>
  <si>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</si>
  <si>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</si>
  <si>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</si>
  <si>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</si>
  <si>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</si>
  <si>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</si>
  <si>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</si>
  <si>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</si>
  <si>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</si>
  <si>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</si>
  <si>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</si>
  <si>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</si>
  <si>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</si>
  <si>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</si>
  <si>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</si>
  <si>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</si>
  <si>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</si>
  <si>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</si>
  <si>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</si>
  <si>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</si>
  <si>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</si>
  <si>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</si>
  <si>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</si>
  <si>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</si>
  <si>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</si>
  <si>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</si>
  <si>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</si>
  <si>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</si>
  <si>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</si>
  <si>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</si>
  <si>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</si>
  <si>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</si>
  <si>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</si>
  <si>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</si>
  <si>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</si>
  <si>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</si>
  <si>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</si>
  <si>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</si>
  <si>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</si>
  <si>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</si>
  <si>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</si>
  <si>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</si>
  <si>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</si>
  <si>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</si>
  <si>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</si>
  <si>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</si>
  <si>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</si>
  <si>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</si>
  <si>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</si>
  <si>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</si>
  <si>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</si>
  <si>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</si>
  <si>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</si>
  <si>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</si>
  <si>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</si>
  <si>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</si>
  <si>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</si>
  <si>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</si>
  <si>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</si>
  <si>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</si>
  <si>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</si>
  <si>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</si>
  <si>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</si>
  <si>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</si>
  <si>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</si>
  <si>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</si>
  <si>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</si>
  <si>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</si>
  <si>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</si>
  <si>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</si>
  <si>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</si>
  <si>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</si>
  <si>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</si>
  <si>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</si>
  <si>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</si>
  <si>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</si>
  <si>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</si>
  <si>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</si>
  <si>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</si>
  <si>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</si>
  <si>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</si>
  <si>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</si>
  <si>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</si>
  <si>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</si>
  <si>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</si>
  <si>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</si>
  <si>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</si>
  <si>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</si>
  <si>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</si>
  <si>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</si>
  <si>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</si>
  <si>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</si>
  <si>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</si>
  <si>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</si>
  <si>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</si>
  <si>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</si>
  <si>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</si>
  <si>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</si>
  <si>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</si>
  <si>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</si>
  <si>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</si>
  <si>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</si>
  <si>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</si>
  <si>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</si>
  <si>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</si>
  <si>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</si>
  <si>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</si>
  <si>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</si>
  <si>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</si>
  <si>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</si>
  <si>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</si>
  <si>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</si>
  <si>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</si>
  <si>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</si>
  <si>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</si>
  <si>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</si>
  <si>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</si>
  <si>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</si>
  <si>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</si>
  <si>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</si>
  <si>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</si>
  <si>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</si>
  <si>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</si>
  <si>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</si>
  <si>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</si>
  <si>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</si>
  <si>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</si>
  <si>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</si>
  <si>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</si>
  <si>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</si>
  <si>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</si>
  <si>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</si>
  <si>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</si>
  <si>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</si>
  <si>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</si>
  <si>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</si>
  <si>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</si>
  <si>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</si>
  <si>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</si>
  <si>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</si>
  <si>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</si>
  <si>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</si>
  <si>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</si>
  <si>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</si>
  <si>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</si>
  <si>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t>
    <phoneticPr fontId="6"/>
  </si>
  <si>
    <t>-</t>
    <phoneticPr fontId="6"/>
  </si>
  <si>
    <t>文部科学省</t>
    <phoneticPr fontId="6"/>
  </si>
  <si>
    <t>平成２９年度</t>
    <phoneticPr fontId="6"/>
  </si>
  <si>
    <t>平成３３年度</t>
    <phoneticPr fontId="6"/>
  </si>
  <si>
    <t>少子高齢化の進む我が国において、高度外国人材の活用が求められている状況の中、我が国で学修する外国人留学生を我が国国内の企業に就職させるための特別な教育プログラムを構築し支援を行うことで、企業における高度人材の確保を促進させることが可能となるとともに、我が国への留学の魅力を高め、「留学生30万人計画」のさらなる推進を目指す。</t>
    <phoneticPr fontId="6"/>
  </si>
  <si>
    <t>成長戦略における「外国人材の我が国企業への就職の拡大」に向け、各大学が地域の自治体や産業界と連携し、就職に必要なスキルである「日本語能力」「日本での企業文化等キャリア教育」「中長期インターンシップ」を一体として学ぶ環境を創設する取組を支援し、外国人留学生の我が国での定着を図るとともに、日本留学の魅力を高め、諸外国から我が国への留学生増加を図る。</t>
    <phoneticPr fontId="6"/>
  </si>
  <si>
    <t>-</t>
    <phoneticPr fontId="6"/>
  </si>
  <si>
    <t>-</t>
    <phoneticPr fontId="6"/>
  </si>
  <si>
    <t>-</t>
    <phoneticPr fontId="6"/>
  </si>
  <si>
    <t>外国人留学生受入推進事業委託費</t>
    <phoneticPr fontId="6"/>
  </si>
  <si>
    <t>政府開発援助外国人留学生受入推進事業委託費</t>
  </si>
  <si>
    <t>外国人留学生の日本国内での就職率を現状の３割から５割に向上させる(目標値は各大学の目標値の平均とする)</t>
    <phoneticPr fontId="6"/>
  </si>
  <si>
    <t>採択事業拠点の日本企業等に就職した外国人留学生の割合</t>
    <phoneticPr fontId="6"/>
  </si>
  <si>
    <t>％</t>
    <phoneticPr fontId="6"/>
  </si>
  <si>
    <t>％</t>
    <phoneticPr fontId="6"/>
  </si>
  <si>
    <t>事業採択大学調べ</t>
    <phoneticPr fontId="6"/>
  </si>
  <si>
    <t>件</t>
    <phoneticPr fontId="6"/>
  </si>
  <si>
    <t>件</t>
    <phoneticPr fontId="6"/>
  </si>
  <si>
    <t>執行額／インターンシッププログラムへの参加者数</t>
    <phoneticPr fontId="6"/>
  </si>
  <si>
    <t>百万円</t>
    <phoneticPr fontId="6"/>
  </si>
  <si>
    <t>百万円/件</t>
    <phoneticPr fontId="6"/>
  </si>
  <si>
    <t>／　</t>
    <phoneticPr fontId="6"/>
  </si>
  <si>
    <t>　　/</t>
    <phoneticPr fontId="6"/>
  </si>
  <si>
    <t>／　　　　　　　　　　　　　　</t>
    <phoneticPr fontId="6"/>
  </si>
  <si>
    <t>／　　　　　　　　　　　　　　</t>
    <phoneticPr fontId="6"/>
  </si>
  <si>
    <t>外国人留学生数（日本語教育機関を含む）</t>
    <phoneticPr fontId="6"/>
  </si>
  <si>
    <t>人</t>
    <phoneticPr fontId="6"/>
  </si>
  <si>
    <t>-</t>
    <phoneticPr fontId="6"/>
  </si>
  <si>
    <t>本事業は、日本で学習する外国人留学生を日本国内の企業に就職させるための特別な教育プログラムを構築し支援を行うことで、我が国における高度人材の定着を促進させる。本事業の推進により、外国人留学生の日本への定着を図るとともに、日本留学の魅力を高めることで外国人留学生の増加が見込まれる。</t>
    <phoneticPr fontId="6"/>
  </si>
  <si>
    <t>外国人留学生の日本における就職率の引上げが指摘されており、社会のニーズを的確に反映している。</t>
    <phoneticPr fontId="6"/>
  </si>
  <si>
    <t>各大学が自治体や企業等と連携して拠点を形成する事業であることから、国が主体となって実施すべき事業である。</t>
    <phoneticPr fontId="6"/>
  </si>
  <si>
    <t>「日本再興戦略」及び「第２期教育振興基本計画」において2020年までに留学生の受入れを30万人にすることとされており、明確に設定された成果目標に対する達成手段として優先度の高い事業である。</t>
    <phoneticPr fontId="6"/>
  </si>
  <si>
    <t>支出先（委託業者）は、公募を行い、有識者による選考委員会において申請者の事業内容等を厳正に審査の上、決定することとしており、その妥当性や競争性を確保している。</t>
    <phoneticPr fontId="6"/>
  </si>
  <si>
    <t>国が主体となって実施すべき事業であるため、委託契約により国が負担することが妥当なものである。</t>
    <phoneticPr fontId="6"/>
  </si>
  <si>
    <t>公募先の選定にあたっては、事業計画を精査し、経費の支出の透明性について確認を行うと共に、より少ないコストで大きな効果を引き出すことのできる事業者を選定している。</t>
    <phoneticPr fontId="6"/>
  </si>
  <si>
    <t>公募先の選定にあたっては、事業計画を精査し、経費の支出の透明性について確認を行うと共に、より少ないコストで大きな効果を引き出すことのできる事業者を選定している。</t>
    <phoneticPr fontId="6"/>
  </si>
  <si>
    <t>本事業は平成29年度から新規に実施した事業であり、委託事業として実施することで今後十分な効果を上げることが見込まれる。</t>
    <phoneticPr fontId="6"/>
  </si>
  <si>
    <t>-</t>
    <phoneticPr fontId="6"/>
  </si>
  <si>
    <t>新29-0048</t>
    <phoneticPr fontId="6"/>
  </si>
  <si>
    <t>文部科学省</t>
    <phoneticPr fontId="6"/>
  </si>
  <si>
    <t>13　豊かな国際社会の構築に資する国際交流・協力の推進</t>
    <phoneticPr fontId="6"/>
  </si>
  <si>
    <t>13-1 国際交流の推進</t>
    <phoneticPr fontId="6"/>
  </si>
  <si>
    <t>留学生就職促進プログラム</t>
    <phoneticPr fontId="6"/>
  </si>
  <si>
    <t>高等教育局</t>
    <phoneticPr fontId="6"/>
  </si>
  <si>
    <t>学生・留学生課</t>
    <phoneticPr fontId="6"/>
  </si>
  <si>
    <t>-</t>
    <phoneticPr fontId="6"/>
  </si>
  <si>
    <t>「留学生３０万人計画」骨子（平成20年7月29日策定）
「日本再興戦略2016」（平成28年6月2日閣議決定）
「経済財政運営と改革の基本方針2016」（平成28年6月2日閣議決定）
「ニッポン一億総活躍プラン」（平成28年6月2日閣議決定）</t>
    <phoneticPr fontId="6"/>
  </si>
  <si>
    <t>インターンシッププログラムへの参加者数</t>
    <phoneticPr fontId="6"/>
  </si>
  <si>
    <t>-</t>
    <phoneticPr fontId="6"/>
  </si>
  <si>
    <t>無</t>
  </si>
  <si>
    <t>‐</t>
  </si>
  <si>
    <t xml:space="preserve">本事業は「留学生３０万人計画」及び「日本再興戦略2016」等を踏まえて実施されるものであり、優先度の高い事業であると認められる。
成果目標として2020年までに外国人留学生の受入れ30万人を目指すこととしており、そのために日本で学習する外国人留学生を日本国内の企業に就職させるための特別な教育プログラムの構築支援を行うことは、事業効果及び費用対効果の面からも妥当であると判断できる。 </t>
    <phoneticPr fontId="6"/>
  </si>
  <si>
    <t>企画競争により適切に委託先を選定し、計画の効果が大きいと予想される大学に事業を委託する。</t>
    <phoneticPr fontId="6"/>
  </si>
  <si>
    <t>人件費</t>
    <rPh sb="0" eb="3">
      <t>ジンケンヒ</t>
    </rPh>
    <phoneticPr fontId="6"/>
  </si>
  <si>
    <t>事業活動費</t>
    <rPh sb="0" eb="2">
      <t>ジギョウ</t>
    </rPh>
    <rPh sb="2" eb="4">
      <t>カツドウ</t>
    </rPh>
    <rPh sb="4" eb="5">
      <t>ヒ</t>
    </rPh>
    <phoneticPr fontId="6"/>
  </si>
  <si>
    <t>旅費</t>
    <rPh sb="0" eb="2">
      <t>リョヒ</t>
    </rPh>
    <phoneticPr fontId="6"/>
  </si>
  <si>
    <t>留学生の就職促進に係る業務</t>
    <rPh sb="0" eb="3">
      <t>リュウガクセイ</t>
    </rPh>
    <rPh sb="4" eb="6">
      <t>シュウショク</t>
    </rPh>
    <rPh sb="6" eb="8">
      <t>ソクシン</t>
    </rPh>
    <rPh sb="9" eb="10">
      <t>カカ</t>
    </rPh>
    <rPh sb="11" eb="13">
      <t>ギョウム</t>
    </rPh>
    <phoneticPr fontId="6"/>
  </si>
  <si>
    <t>-</t>
    <phoneticPr fontId="6"/>
  </si>
  <si>
    <t>-</t>
    <phoneticPr fontId="6"/>
  </si>
  <si>
    <t>-</t>
    <phoneticPr fontId="6"/>
  </si>
  <si>
    <t>A.国立大学法人愛媛大学</t>
    <rPh sb="2" eb="4">
      <t>コクリツ</t>
    </rPh>
    <rPh sb="4" eb="6">
      <t>ダイガク</t>
    </rPh>
    <rPh sb="6" eb="8">
      <t>ホウジン</t>
    </rPh>
    <rPh sb="8" eb="10">
      <t>エヒメ</t>
    </rPh>
    <rPh sb="10" eb="12">
      <t>ダイガク</t>
    </rPh>
    <phoneticPr fontId="6"/>
  </si>
  <si>
    <t>給与、謝金</t>
    <rPh sb="0" eb="2">
      <t>キュウヨ</t>
    </rPh>
    <rPh sb="3" eb="5">
      <t>シャキン</t>
    </rPh>
    <phoneticPr fontId="6"/>
  </si>
  <si>
    <t>国内旅費、外国旅費</t>
    <rPh sb="0" eb="2">
      <t>コクナイ</t>
    </rPh>
    <rPh sb="2" eb="4">
      <t>リョヒ</t>
    </rPh>
    <rPh sb="5" eb="7">
      <t>ガイコク</t>
    </rPh>
    <rPh sb="7" eb="9">
      <t>リョヒ</t>
    </rPh>
    <phoneticPr fontId="6"/>
  </si>
  <si>
    <t>消耗品費、印刷製本費　等</t>
    <rPh sb="0" eb="3">
      <t>ショウモウヒン</t>
    </rPh>
    <rPh sb="3" eb="4">
      <t>ヒ</t>
    </rPh>
    <rPh sb="5" eb="7">
      <t>インサツ</t>
    </rPh>
    <rPh sb="7" eb="9">
      <t>セイホン</t>
    </rPh>
    <rPh sb="9" eb="10">
      <t>ヒ</t>
    </rPh>
    <rPh sb="11" eb="12">
      <t>トウ</t>
    </rPh>
    <phoneticPr fontId="6"/>
  </si>
  <si>
    <t>国立大学法人愛媛大学</t>
  </si>
  <si>
    <t>学校法人関西大学</t>
  </si>
  <si>
    <t>国立大学法人熊本大学</t>
  </si>
  <si>
    <t>国立大学法人山形大学</t>
  </si>
  <si>
    <t>国立大学法人金沢大学</t>
  </si>
  <si>
    <t>国立大学法人群馬大学</t>
  </si>
  <si>
    <t>国立大学法人静岡大学</t>
  </si>
  <si>
    <t>学校法人東洋大学</t>
  </si>
  <si>
    <t>国立大学法人横浜国立大学</t>
  </si>
  <si>
    <t>国立大学法人名古屋大学</t>
  </si>
  <si>
    <t>政府開発援助留学生業務庁費</t>
    <phoneticPr fontId="6"/>
  </si>
  <si>
    <t>政府開発援助教員等派遣旅費</t>
    <phoneticPr fontId="6"/>
  </si>
  <si>
    <t>政府開発援助留学生業務謝金</t>
    <phoneticPr fontId="6"/>
  </si>
  <si>
    <t>-</t>
    <phoneticPr fontId="6"/>
  </si>
  <si>
    <t>主任大学改革官
松永　賢誕</t>
    <phoneticPr fontId="6"/>
  </si>
  <si>
    <t>外部有識者による点検対象外</t>
    <phoneticPr fontId="6"/>
  </si>
  <si>
    <t>今後、プログラムの事業実績に対する評価を実施するとともに、評価結果等を踏まえた適切な予算執行を行うこととする。</t>
    <phoneticPr fontId="6"/>
  </si>
  <si>
    <t>執行等改善</t>
  </si>
  <si>
    <t>この事業は外国人留学生の日本への定着を図るとともに、日本留学の魅力を高めることで外国人留学生の増加を見込むものであり、国の事業の必要性は認められる。プログラムの質向上のため審査方法の改善や評価分析（フォローアップ）の継続・改善及び事業成果について不断に検討を行うとともに、必要額を適正に算出する等、引き続きコスト削減に努めるべきである。</t>
    <phoneticPr fontId="6"/>
  </si>
  <si>
    <t>積算単価の見直し等によるコスト削減</t>
    <rPh sb="0" eb="2">
      <t>セキサン</t>
    </rPh>
    <rPh sb="2" eb="4">
      <t>タンカ</t>
    </rPh>
    <rPh sb="5" eb="7">
      <t>ミナオ</t>
    </rPh>
    <rPh sb="8" eb="9">
      <t>ナド</t>
    </rPh>
    <rPh sb="15" eb="17">
      <t>サクゲン</t>
    </rPh>
    <phoneticPr fontId="6"/>
  </si>
  <si>
    <t>※金額は単位未満四捨五入して記載していることから、合計が一致しない場合がある
「新しい日本のための優先課題推進枠」442.8</t>
    <phoneticPr fontId="6"/>
  </si>
  <si>
    <t>355/409</t>
    <phoneticPr fontId="6"/>
  </si>
  <si>
    <t>356/768</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</si>
</sst>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95250</xdr:colOff>
      <xdr:row>741</xdr:row>
      <xdr:rowOff>27214</xdr:rowOff>
    </xdr:from>
    <xdr:to>
      <xdr:col>29</xdr:col>
      <xdr:colOff>84045</xdr:colOff>
      <xdr:row>743</xdr:row>
      <xdr:rowOff>238125</xdr:rowOff>
    </xdr:to>
    <xdr:sp macro="" textlink="">
      <xdr:nvSpPr>
        <xdr:cNvPr id="13" name="正方形/長方形 12">
          <a:extLst>
            <a:ext uri="{FF2B5EF4-FFF2-40B4-BE49-F238E27FC236}">
              <a16:creationId xmlns:a16="http://schemas.microsoft.com/office/drawing/2014/main" id="{12357BCB-796F-4F42-986F-D28BC4A624FB}"/>
            </a:ext>
          </a:extLst>
        </xdr:cNvPr>
        <xdr:cNvSpPr/>
      </xdr:nvSpPr>
      <xdr:spPr>
        <a:xfrm>
          <a:off x="3360964" y="44168785"/>
          <a:ext cx="2642188" cy="9184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文部科学省</a:t>
          </a:r>
        </a:p>
        <a:p>
          <a:pPr algn="ctr"/>
          <a:r>
            <a:rPr kumimoji="1" lang="ja-JP" altLang="en-US" sz="1600">
              <a:solidFill>
                <a:srgbClr xmlns:mc="http://schemas.openxmlformats.org/markup-compatibility/2006" xmlns:a14="http://schemas.microsoft.com/office/drawing/2010/main" val="000000" mc:Ignorable="a14" a14:legacySpreadsheetColorIndex="8"/>
              </a:solidFill>
            </a:rPr>
            <a:t>３５６百万円</a:t>
          </a:r>
        </a:p>
      </xdr:txBody>
    </xdr:sp>
    <xdr:clientData/>
  </xdr:twoCellAnchor>
  <xdr:twoCellAnchor>
    <xdr:from>
      <xdr:col>33</xdr:col>
      <xdr:colOff>163286</xdr:colOff>
      <xdr:row>741</xdr:row>
      <xdr:rowOff>81643</xdr:rowOff>
    </xdr:from>
    <xdr:to>
      <xdr:col>44</xdr:col>
      <xdr:colOff>129669</xdr:colOff>
      <xdr:row>743</xdr:row>
      <xdr:rowOff>189593</xdr:rowOff>
    </xdr:to>
    <xdr:sp macro="" textlink="">
      <xdr:nvSpPr>
        <xdr:cNvPr id="14" name="テキスト ボックス 13">
          <a:extLst>
            <a:ext uri="{FF2B5EF4-FFF2-40B4-BE49-F238E27FC236}">
              <a16:creationId xmlns:a16="http://schemas.microsoft.com/office/drawing/2014/main" id="{BFD1E8B7-40FE-40AB-BB0A-AF0683656A99}"/>
            </a:ext>
          </a:extLst>
        </xdr:cNvPr>
        <xdr:cNvSpPr txBox="1"/>
      </xdr:nvSpPr>
      <xdr:spPr>
        <a:xfrm>
          <a:off x="6898822" y="45094072"/>
          <a:ext cx="2211561" cy="815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謝金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0.8</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旅費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0.6</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0.3</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endPar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136071</xdr:colOff>
      <xdr:row>741</xdr:row>
      <xdr:rowOff>136071</xdr:rowOff>
    </xdr:from>
    <xdr:to>
      <xdr:col>41</xdr:col>
      <xdr:colOff>152881</xdr:colOff>
      <xdr:row>742</xdr:row>
      <xdr:rowOff>303357</xdr:rowOff>
    </xdr:to>
    <xdr:sp macro="" textlink="">
      <xdr:nvSpPr>
        <xdr:cNvPr id="15" name="右中かっこ 14">
          <a:extLst>
            <a:ext uri="{FF2B5EF4-FFF2-40B4-BE49-F238E27FC236}">
              <a16:creationId xmlns:a16="http://schemas.microsoft.com/office/drawing/2014/main" id="{B299C299-B0D8-4030-A449-20AC50BF3728}"/>
            </a:ext>
          </a:extLst>
        </xdr:cNvPr>
        <xdr:cNvSpPr/>
      </xdr:nvSpPr>
      <xdr:spPr>
        <a:xfrm>
          <a:off x="8300357" y="44277642"/>
          <a:ext cx="220917" cy="52107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40821</xdr:colOff>
      <xdr:row>741</xdr:row>
      <xdr:rowOff>190500</xdr:rowOff>
    </xdr:from>
    <xdr:to>
      <xdr:col>46</xdr:col>
      <xdr:colOff>96851</xdr:colOff>
      <xdr:row>742</xdr:row>
      <xdr:rowOff>273744</xdr:rowOff>
    </xdr:to>
    <xdr:sp macro="" textlink="">
      <xdr:nvSpPr>
        <xdr:cNvPr id="16" name="テキスト ボックス 15">
          <a:extLst>
            <a:ext uri="{FF2B5EF4-FFF2-40B4-BE49-F238E27FC236}">
              <a16:creationId xmlns:a16="http://schemas.microsoft.com/office/drawing/2014/main" id="{4172191D-D346-409B-AA3E-9878AB51CDD6}"/>
            </a:ext>
          </a:extLst>
        </xdr:cNvPr>
        <xdr:cNvSpPr txBox="1"/>
      </xdr:nvSpPr>
      <xdr:spPr>
        <a:xfrm>
          <a:off x="8613321" y="44332071"/>
          <a:ext cx="872459" cy="43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等を含む</a:t>
          </a:r>
        </a:p>
      </xdr:txBody>
    </xdr:sp>
    <xdr:clientData/>
  </xdr:twoCellAnchor>
  <xdr:twoCellAnchor>
    <xdr:from>
      <xdr:col>13</xdr:col>
      <xdr:colOff>149678</xdr:colOff>
      <xdr:row>744</xdr:row>
      <xdr:rowOff>68035</xdr:rowOff>
    </xdr:from>
    <xdr:to>
      <xdr:col>32</xdr:col>
      <xdr:colOff>182496</xdr:colOff>
      <xdr:row>746</xdr:row>
      <xdr:rowOff>144873</xdr:rowOff>
    </xdr:to>
    <xdr:sp macro="" textlink="">
      <xdr:nvSpPr>
        <xdr:cNvPr id="17" name="テキスト ボックス 16">
          <a:extLst>
            <a:ext uri="{FF2B5EF4-FFF2-40B4-BE49-F238E27FC236}">
              <a16:creationId xmlns:a16="http://schemas.microsoft.com/office/drawing/2014/main" id="{4D159E62-E266-458B-9655-2C8B5A25F168}"/>
            </a:ext>
          </a:extLst>
        </xdr:cNvPr>
        <xdr:cNvSpPr txBox="1"/>
      </xdr:nvSpPr>
      <xdr:spPr>
        <a:xfrm>
          <a:off x="2803071" y="45270964"/>
          <a:ext cx="3910854" cy="78440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対象大学から申請のあった事業内容を審査の上、支援対象とする取組を選定し、</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委託費を交付</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する。</a:t>
          </a:r>
        </a:p>
      </xdr:txBody>
    </xdr:sp>
    <xdr:clientData/>
  </xdr:twoCellAnchor>
  <xdr:twoCellAnchor>
    <xdr:from>
      <xdr:col>13</xdr:col>
      <xdr:colOff>27215</xdr:colOff>
      <xdr:row>743</xdr:row>
      <xdr:rowOff>272142</xdr:rowOff>
    </xdr:from>
    <xdr:to>
      <xdr:col>32</xdr:col>
      <xdr:colOff>138474</xdr:colOff>
      <xdr:row>745</xdr:row>
      <xdr:rowOff>304156</xdr:rowOff>
    </xdr:to>
    <xdr:sp macro="" textlink="">
      <xdr:nvSpPr>
        <xdr:cNvPr id="18" name="大かっこ 17">
          <a:extLst>
            <a:ext uri="{FF2B5EF4-FFF2-40B4-BE49-F238E27FC236}">
              <a16:creationId xmlns:a16="http://schemas.microsoft.com/office/drawing/2014/main" id="{88CDD0A6-4F40-4088-9883-B7E0118A82AC}"/>
            </a:ext>
          </a:extLst>
        </xdr:cNvPr>
        <xdr:cNvSpPr/>
      </xdr:nvSpPr>
      <xdr:spPr>
        <a:xfrm>
          <a:off x="2680608" y="45121285"/>
          <a:ext cx="3989295" cy="73958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81642</xdr:colOff>
      <xdr:row>746</xdr:row>
      <xdr:rowOff>136071</xdr:rowOff>
    </xdr:from>
    <xdr:to>
      <xdr:col>25</xdr:col>
      <xdr:colOff>16234</xdr:colOff>
      <xdr:row>747</xdr:row>
      <xdr:rowOff>241752</xdr:rowOff>
    </xdr:to>
    <xdr:sp macro="" textlink="">
      <xdr:nvSpPr>
        <xdr:cNvPr id="19" name="下矢印 24">
          <a:extLst>
            <a:ext uri="{FF2B5EF4-FFF2-40B4-BE49-F238E27FC236}">
              <a16:creationId xmlns:a16="http://schemas.microsoft.com/office/drawing/2014/main" id="{DF940110-A24E-4F43-BDF5-DDD0AF3BB126}"/>
            </a:ext>
          </a:extLst>
        </xdr:cNvPr>
        <xdr:cNvSpPr/>
      </xdr:nvSpPr>
      <xdr:spPr>
        <a:xfrm>
          <a:off x="4163785" y="46046571"/>
          <a:ext cx="955128" cy="459467"/>
        </a:xfrm>
        <a:prstGeom prst="downArrow">
          <a:avLst>
            <a:gd name="adj1" fmla="val 50000"/>
            <a:gd name="adj2" fmla="val 53207"/>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176893</xdr:colOff>
      <xdr:row>748</xdr:row>
      <xdr:rowOff>108857</xdr:rowOff>
    </xdr:from>
    <xdr:to>
      <xdr:col>21</xdr:col>
      <xdr:colOff>64166</xdr:colOff>
      <xdr:row>749</xdr:row>
      <xdr:rowOff>125626</xdr:rowOff>
    </xdr:to>
    <xdr:sp macro="" textlink="">
      <xdr:nvSpPr>
        <xdr:cNvPr id="20" name="テキスト ボックス 19">
          <a:extLst>
            <a:ext uri="{FF2B5EF4-FFF2-40B4-BE49-F238E27FC236}">
              <a16:creationId xmlns:a16="http://schemas.microsoft.com/office/drawing/2014/main" id="{D73BFFC2-52BA-4977-BD30-33A9E760B4D1}"/>
            </a:ext>
          </a:extLst>
        </xdr:cNvPr>
        <xdr:cNvSpPr txBox="1"/>
      </xdr:nvSpPr>
      <xdr:spPr>
        <a:xfrm>
          <a:off x="1809750" y="46726928"/>
          <a:ext cx="2540666" cy="3705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15</xdr:col>
      <xdr:colOff>190500</xdr:colOff>
      <xdr:row>749</xdr:row>
      <xdr:rowOff>217714</xdr:rowOff>
    </xdr:from>
    <xdr:to>
      <xdr:col>31</xdr:col>
      <xdr:colOff>198418</xdr:colOff>
      <xdr:row>752</xdr:row>
      <xdr:rowOff>9073</xdr:rowOff>
    </xdr:to>
    <xdr:sp macro="" textlink="">
      <xdr:nvSpPr>
        <xdr:cNvPr id="21" name="テキスト ボックス 20">
          <a:extLst>
            <a:ext uri="{FF2B5EF4-FFF2-40B4-BE49-F238E27FC236}">
              <a16:creationId xmlns:a16="http://schemas.microsoft.com/office/drawing/2014/main" id="{F01ACA4C-94E6-452D-AC20-9047024C7A0D}"/>
            </a:ext>
          </a:extLst>
        </xdr:cNvPr>
        <xdr:cNvSpPr txBox="1"/>
      </xdr:nvSpPr>
      <xdr:spPr>
        <a:xfrm>
          <a:off x="3252107" y="47189571"/>
          <a:ext cx="3273632" cy="852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国立大学法人等</a:t>
          </a:r>
          <a:r>
            <a:rPr kumimoji="1" lang="ja-JP" altLang="en-US" sz="1400">
              <a:solidFill>
                <a:sysClr val="windowText" lastClr="000000"/>
              </a:solidFill>
            </a:rPr>
            <a:t>（全１８法人）</a:t>
          </a:r>
          <a:endParaRPr kumimoji="1" lang="en-US" altLang="ja-JP" sz="1400">
            <a:solidFill>
              <a:sysClr val="windowText" lastClr="000000"/>
            </a:solidFill>
          </a:endParaRPr>
        </a:p>
        <a:p>
          <a:pPr algn="ctr"/>
          <a:r>
            <a:rPr kumimoji="1" lang="ja-JP" altLang="en-US" sz="1400">
              <a:solidFill>
                <a:sysClr val="windowText" lastClr="000000"/>
              </a:solidFill>
            </a:rPr>
            <a:t>３５５百万円</a:t>
          </a:r>
        </a:p>
      </xdr:txBody>
    </xdr:sp>
    <xdr:clientData/>
  </xdr:twoCellAnchor>
  <xdr:twoCellAnchor>
    <xdr:from>
      <xdr:col>14</xdr:col>
      <xdr:colOff>68035</xdr:colOff>
      <xdr:row>752</xdr:row>
      <xdr:rowOff>136071</xdr:rowOff>
    </xdr:from>
    <xdr:to>
      <xdr:col>33</xdr:col>
      <xdr:colOff>79239</xdr:colOff>
      <xdr:row>754</xdr:row>
      <xdr:rowOff>265736</xdr:rowOff>
    </xdr:to>
    <xdr:sp macro="" textlink="">
      <xdr:nvSpPr>
        <xdr:cNvPr id="23" name="大かっこ 22">
          <a:extLst>
            <a:ext uri="{FF2B5EF4-FFF2-40B4-BE49-F238E27FC236}">
              <a16:creationId xmlns:a16="http://schemas.microsoft.com/office/drawing/2014/main" id="{B5FFB7BD-DF51-4862-A73A-2D7BB8B0D2E2}"/>
            </a:ext>
          </a:extLst>
        </xdr:cNvPr>
        <xdr:cNvSpPr/>
      </xdr:nvSpPr>
      <xdr:spPr>
        <a:xfrm>
          <a:off x="2925535" y="48169285"/>
          <a:ext cx="3889240" cy="8372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各大学における、日本で学習する外国人留学生を日本国内の企業に就職させるための特別な教育プログラムを構築し支援。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6" zoomScale="70" zoomScaleNormal="75" zoomScaleSheetLayoutView="7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410</v>
      </c>
      <c r="AT2" s="943"/>
      <c r="AU2" s="943"/>
      <c r="AV2" s="52" t="str">
        <f>IF(AW2="", "", "-")</f>
        <v/>
      </c>
      <c r="AW2" s="914"/>
      <c r="AX2" s="914"/>
    </row>
    <row r="3" spans="1:50" ht="21" customHeight="1" thickBot="1" x14ac:dyDescent="0.2">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575</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616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617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576</v>
      </c>
      <c r="H5" s="843"/>
      <c r="I5" s="843"/>
      <c r="J5" s="843"/>
      <c r="K5" s="843"/>
      <c r="L5" s="843"/>
      <c r="M5" s="844" t="s">
        <v>66</v>
      </c>
      <c r="N5" s="845"/>
      <c r="O5" s="845"/>
      <c r="P5" s="845"/>
      <c r="Q5" s="845"/>
      <c r="R5" s="846"/>
      <c r="S5" s="847" t="s">
        <v>577</v>
      </c>
      <c r="T5" s="843"/>
      <c r="U5" s="843"/>
      <c r="V5" s="843"/>
      <c r="W5" s="843"/>
      <c r="X5" s="848"/>
      <c r="Y5" s="701" t="s">
        <v>3</v>
      </c>
      <c r="Z5" s="546"/>
      <c r="AA5" s="546"/>
      <c r="AB5" s="546"/>
      <c r="AC5" s="546"/>
      <c r="AD5" s="547"/>
      <c r="AE5" s="702" t="s">
        <v>618</v>
      </c>
      <c r="AF5" s="702"/>
      <c r="AG5" s="702"/>
      <c r="AH5" s="702"/>
      <c r="AI5" s="702"/>
      <c r="AJ5" s="702"/>
      <c r="AK5" s="702"/>
      <c r="AL5" s="702"/>
      <c r="AM5" s="702"/>
      <c r="AN5" s="702"/>
      <c r="AO5" s="702"/>
      <c r="AP5" s="703"/>
      <c r="AQ5" s="704" t="s">
        <v>652</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88.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25" t="s">
        <v>512</v>
      </c>
      <c r="Z7" s="446"/>
      <c r="AA7" s="446"/>
      <c r="AB7" s="446"/>
      <c r="AC7" s="446"/>
      <c r="AD7" s="926"/>
      <c r="AE7" s="915" t="s">
        <v>620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地方創生、ＯＤＡ</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経済協力</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531</v>
      </c>
      <c r="Q12" s="419"/>
      <c r="R12" s="419"/>
      <c r="S12" s="419"/>
      <c r="T12" s="419"/>
      <c r="U12" s="419"/>
      <c r="V12" s="420"/>
      <c r="W12" s="418" t="s">
        <v>528</v>
      </c>
      <c r="X12" s="419"/>
      <c r="Y12" s="419"/>
      <c r="Z12" s="419"/>
      <c r="AA12" s="419"/>
      <c r="AB12" s="419"/>
      <c r="AC12" s="420"/>
      <c r="AD12" s="418" t="s">
        <v>523</v>
      </c>
      <c r="AE12" s="419"/>
      <c r="AF12" s="419"/>
      <c r="AG12" s="419"/>
      <c r="AH12" s="419"/>
      <c r="AI12" s="419"/>
      <c r="AJ12" s="420"/>
      <c r="AK12" s="418" t="s">
        <v>516</v>
      </c>
      <c r="AL12" s="419"/>
      <c r="AM12" s="419"/>
      <c r="AN12" s="419"/>
      <c r="AO12" s="419"/>
      <c r="AP12" s="419"/>
      <c r="AQ12" s="420"/>
      <c r="AR12" s="418" t="s">
        <v>514</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567</v>
      </c>
      <c r="Q13" s="661"/>
      <c r="R13" s="661"/>
      <c r="S13" s="661"/>
      <c r="T13" s="661"/>
      <c r="U13" s="661"/>
      <c r="V13" s="662"/>
      <c r="W13" s="660">
        <v>362</v>
      </c>
      <c r="X13" s="661"/>
      <c r="Y13" s="661"/>
      <c r="Z13" s="661"/>
      <c r="AA13" s="661"/>
      <c r="AB13" s="661"/>
      <c r="AC13" s="662"/>
      <c r="AD13" s="660">
        <v>361.8</v>
      </c>
      <c r="AE13" s="661"/>
      <c r="AF13" s="661"/>
      <c r="AG13" s="661"/>
      <c r="AH13" s="661"/>
      <c r="AI13" s="661"/>
      <c r="AJ13" s="662"/>
      <c r="AK13" s="660">
        <v>370</v>
      </c>
      <c r="AL13" s="661"/>
      <c r="AM13" s="661"/>
      <c r="AN13" s="661"/>
      <c r="AO13" s="661"/>
      <c r="AP13" s="661"/>
      <c r="AQ13" s="662"/>
      <c r="AR13" s="922">
        <v>442.8</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580</v>
      </c>
      <c r="Q14" s="661"/>
      <c r="R14" s="661"/>
      <c r="S14" s="661"/>
      <c r="T14" s="661"/>
      <c r="U14" s="661"/>
      <c r="V14" s="662"/>
      <c r="W14" s="660" t="s">
        <v>580</v>
      </c>
      <c r="X14" s="661"/>
      <c r="Y14" s="661"/>
      <c r="Z14" s="661"/>
      <c r="AA14" s="661"/>
      <c r="AB14" s="661"/>
      <c r="AC14" s="662"/>
      <c r="AD14" s="660" t="s">
        <v>619</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573</v>
      </c>
      <c r="Q15" s="661"/>
      <c r="R15" s="661"/>
      <c r="S15" s="661"/>
      <c r="T15" s="661"/>
      <c r="U15" s="661"/>
      <c r="V15" s="662"/>
      <c r="W15" s="660" t="s">
        <v>573</v>
      </c>
      <c r="X15" s="661"/>
      <c r="Y15" s="661"/>
      <c r="Z15" s="661"/>
      <c r="AA15" s="661"/>
      <c r="AB15" s="661"/>
      <c r="AC15" s="662"/>
      <c r="AD15" s="660" t="s">
        <v>581</v>
      </c>
      <c r="AE15" s="661"/>
      <c r="AF15" s="661"/>
      <c r="AG15" s="661"/>
      <c r="AH15" s="661"/>
      <c r="AI15" s="661"/>
      <c r="AJ15" s="662"/>
      <c r="AK15" s="660" t="s">
        <v>651</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582</v>
      </c>
      <c r="Q16" s="661"/>
      <c r="R16" s="661"/>
      <c r="S16" s="661"/>
      <c r="T16" s="661"/>
      <c r="U16" s="661"/>
      <c r="V16" s="662"/>
      <c r="W16" s="660" t="s">
        <v>581</v>
      </c>
      <c r="X16" s="661"/>
      <c r="Y16" s="661"/>
      <c r="Z16" s="661"/>
      <c r="AA16" s="661"/>
      <c r="AB16" s="661"/>
      <c r="AC16" s="662"/>
      <c r="AD16" s="660" t="s">
        <v>573</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581</v>
      </c>
      <c r="Q17" s="661"/>
      <c r="R17" s="661"/>
      <c r="S17" s="661"/>
      <c r="T17" s="661"/>
      <c r="U17" s="661"/>
      <c r="V17" s="662"/>
      <c r="W17" s="660" t="s">
        <v>573</v>
      </c>
      <c r="X17" s="661"/>
      <c r="Y17" s="661"/>
      <c r="Z17" s="661"/>
      <c r="AA17" s="661"/>
      <c r="AB17" s="661"/>
      <c r="AC17" s="662"/>
      <c r="AD17" s="660" t="s">
        <v>573</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362</v>
      </c>
      <c r="X18" s="882"/>
      <c r="Y18" s="882"/>
      <c r="Z18" s="882"/>
      <c r="AA18" s="882"/>
      <c r="AB18" s="882"/>
      <c r="AC18" s="883"/>
      <c r="AD18" s="881">
        <f>SUM(AD13:AJ17)</f>
        <v>361.8</v>
      </c>
      <c r="AE18" s="882"/>
      <c r="AF18" s="882"/>
      <c r="AG18" s="882"/>
      <c r="AH18" s="882"/>
      <c r="AI18" s="882"/>
      <c r="AJ18" s="883"/>
      <c r="AK18" s="881">
        <f>SUM(AK13:AQ17)</f>
        <v>370</v>
      </c>
      <c r="AL18" s="882"/>
      <c r="AM18" s="882"/>
      <c r="AN18" s="882"/>
      <c r="AO18" s="882"/>
      <c r="AP18" s="882"/>
      <c r="AQ18" s="883"/>
      <c r="AR18" s="881">
        <f>SUM(AR13:AX17)</f>
        <v>442.8</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355</v>
      </c>
      <c r="X19" s="661"/>
      <c r="Y19" s="661"/>
      <c r="Z19" s="661"/>
      <c r="AA19" s="661"/>
      <c r="AB19" s="661"/>
      <c r="AC19" s="662"/>
      <c r="AD19" s="660">
        <v>356</v>
      </c>
      <c r="AE19" s="661"/>
      <c r="AF19" s="661"/>
      <c r="AG19" s="661"/>
      <c r="AH19" s="661"/>
      <c r="AI19" s="661"/>
      <c r="AJ19" s="662"/>
      <c r="AK19" s="333"/>
      <c r="AL19" s="333"/>
      <c r="AM19" s="333"/>
      <c r="AN19" s="333"/>
      <c r="AO19" s="333"/>
      <c r="AP19" s="333"/>
      <c r="AQ19" s="333"/>
      <c r="AR19" s="333"/>
      <c r="AS19" s="333"/>
      <c r="AT19" s="333"/>
      <c r="AU19" s="333"/>
      <c r="AV19" s="333"/>
      <c r="AW19" s="333"/>
      <c r="AX19" s="335"/>
    </row>
    <row r="20" spans="1:50" ht="24.75" customHeight="1" x14ac:dyDescent="0.15">
      <c r="A20" s="617"/>
      <c r="B20" s="618"/>
      <c r="C20" s="618"/>
      <c r="D20" s="618"/>
      <c r="E20" s="618"/>
      <c r="F20" s="619"/>
      <c r="G20" s="879" t="s">
        <v>10</v>
      </c>
      <c r="H20" s="880"/>
      <c r="I20" s="880"/>
      <c r="J20" s="880"/>
      <c r="K20" s="880"/>
      <c r="L20" s="880"/>
      <c r="M20" s="880"/>
      <c r="N20" s="880"/>
      <c r="O20" s="880"/>
      <c r="P20" s="321" t="str">
        <f>IF(P18=0, "-", SUM(P19)/P18)</f>
        <v>-</v>
      </c>
      <c r="Q20" s="321"/>
      <c r="R20" s="321"/>
      <c r="S20" s="321"/>
      <c r="T20" s="321"/>
      <c r="U20" s="321"/>
      <c r="V20" s="321"/>
      <c r="W20" s="321">
        <f t="shared" ref="W20" si="0">IF(W18=0, "-", SUM(W19)/W18)</f>
        <v>0.98066298342541436</v>
      </c>
      <c r="X20" s="321"/>
      <c r="Y20" s="321"/>
      <c r="Z20" s="321"/>
      <c r="AA20" s="321"/>
      <c r="AB20" s="321"/>
      <c r="AC20" s="321"/>
      <c r="AD20" s="321">
        <f t="shared" ref="AD20" si="1">IF(AD18=0, "-", SUM(AD19)/AD18)</f>
        <v>0.98396904367053617</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2"/>
      <c r="B21" s="853"/>
      <c r="C21" s="853"/>
      <c r="D21" s="853"/>
      <c r="E21" s="853"/>
      <c r="F21" s="949"/>
      <c r="G21" s="319" t="s">
        <v>478</v>
      </c>
      <c r="H21" s="320"/>
      <c r="I21" s="320"/>
      <c r="J21" s="320"/>
      <c r="K21" s="320"/>
      <c r="L21" s="320"/>
      <c r="M21" s="320"/>
      <c r="N21" s="320"/>
      <c r="O21" s="320"/>
      <c r="P21" s="321" t="str">
        <f>IF(P19=0, "-", SUM(P19)/SUM(P13,P14))</f>
        <v>-</v>
      </c>
      <c r="Q21" s="321"/>
      <c r="R21" s="321"/>
      <c r="S21" s="321"/>
      <c r="T21" s="321"/>
      <c r="U21" s="321"/>
      <c r="V21" s="321"/>
      <c r="W21" s="321">
        <f t="shared" ref="W21" si="2">IF(W19=0, "-", SUM(W19)/SUM(W13,W14))</f>
        <v>0.98066298342541436</v>
      </c>
      <c r="X21" s="321"/>
      <c r="Y21" s="321"/>
      <c r="Z21" s="321"/>
      <c r="AA21" s="321"/>
      <c r="AB21" s="321"/>
      <c r="AC21" s="321"/>
      <c r="AD21" s="321">
        <f t="shared" ref="AD21" si="3">IF(AD19=0, "-", SUM(AD19)/SUM(AD13,AD14))</f>
        <v>0.98396904367053617</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67" t="s">
        <v>556</v>
      </c>
      <c r="B22" s="968"/>
      <c r="C22" s="968"/>
      <c r="D22" s="968"/>
      <c r="E22" s="968"/>
      <c r="F22" s="969"/>
      <c r="G22" s="954" t="s">
        <v>457</v>
      </c>
      <c r="H22" s="225"/>
      <c r="I22" s="225"/>
      <c r="J22" s="225"/>
      <c r="K22" s="225"/>
      <c r="L22" s="225"/>
      <c r="M22" s="225"/>
      <c r="N22" s="225"/>
      <c r="O22" s="226"/>
      <c r="P22" s="939" t="s">
        <v>517</v>
      </c>
      <c r="Q22" s="225"/>
      <c r="R22" s="225"/>
      <c r="S22" s="225"/>
      <c r="T22" s="225"/>
      <c r="U22" s="225"/>
      <c r="V22" s="226"/>
      <c r="W22" s="939" t="s">
        <v>513</v>
      </c>
      <c r="X22" s="225"/>
      <c r="Y22" s="225"/>
      <c r="Z22" s="225"/>
      <c r="AA22" s="225"/>
      <c r="AB22" s="225"/>
      <c r="AC22" s="226"/>
      <c r="AD22" s="939" t="s">
        <v>456</v>
      </c>
      <c r="AE22" s="225"/>
      <c r="AF22" s="225"/>
      <c r="AG22" s="225"/>
      <c r="AH22" s="225"/>
      <c r="AI22" s="225"/>
      <c r="AJ22" s="225"/>
      <c r="AK22" s="225"/>
      <c r="AL22" s="225"/>
      <c r="AM22" s="225"/>
      <c r="AN22" s="225"/>
      <c r="AO22" s="225"/>
      <c r="AP22" s="225"/>
      <c r="AQ22" s="225"/>
      <c r="AR22" s="225"/>
      <c r="AS22" s="225"/>
      <c r="AT22" s="225"/>
      <c r="AU22" s="225"/>
      <c r="AV22" s="225"/>
      <c r="AW22" s="225"/>
      <c r="AX22" s="976"/>
    </row>
    <row r="23" spans="1:50" ht="43.5" customHeight="1" x14ac:dyDescent="0.15">
      <c r="A23" s="970"/>
      <c r="B23" s="971"/>
      <c r="C23" s="971"/>
      <c r="D23" s="971"/>
      <c r="E23" s="971"/>
      <c r="F23" s="972"/>
      <c r="G23" s="955" t="s">
        <v>583</v>
      </c>
      <c r="H23" s="956"/>
      <c r="I23" s="956"/>
      <c r="J23" s="956"/>
      <c r="K23" s="956"/>
      <c r="L23" s="956"/>
      <c r="M23" s="956"/>
      <c r="N23" s="956"/>
      <c r="O23" s="957"/>
      <c r="P23" s="922">
        <v>228</v>
      </c>
      <c r="Q23" s="923"/>
      <c r="R23" s="923"/>
      <c r="S23" s="923"/>
      <c r="T23" s="923"/>
      <c r="U23" s="923"/>
      <c r="V23" s="940"/>
      <c r="W23" s="922">
        <v>260.39999999999998</v>
      </c>
      <c r="X23" s="923"/>
      <c r="Y23" s="923"/>
      <c r="Z23" s="923"/>
      <c r="AA23" s="923"/>
      <c r="AB23" s="923"/>
      <c r="AC23" s="940"/>
      <c r="AD23" s="977" t="s">
        <v>658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42.75" customHeight="1" x14ac:dyDescent="0.15">
      <c r="A24" s="970"/>
      <c r="B24" s="971"/>
      <c r="C24" s="971"/>
      <c r="D24" s="971"/>
      <c r="E24" s="971"/>
      <c r="F24" s="972"/>
      <c r="G24" s="958" t="s">
        <v>584</v>
      </c>
      <c r="H24" s="959"/>
      <c r="I24" s="959"/>
      <c r="J24" s="959"/>
      <c r="K24" s="959"/>
      <c r="L24" s="959"/>
      <c r="M24" s="959"/>
      <c r="N24" s="959"/>
      <c r="O24" s="960"/>
      <c r="P24" s="660">
        <v>140</v>
      </c>
      <c r="Q24" s="661"/>
      <c r="R24" s="661"/>
      <c r="S24" s="661"/>
      <c r="T24" s="661"/>
      <c r="U24" s="661"/>
      <c r="V24" s="662"/>
      <c r="W24" s="660">
        <v>181</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649</v>
      </c>
      <c r="H25" s="959"/>
      <c r="I25" s="959"/>
      <c r="J25" s="959"/>
      <c r="K25" s="959"/>
      <c r="L25" s="959"/>
      <c r="M25" s="959"/>
      <c r="N25" s="959"/>
      <c r="O25" s="960"/>
      <c r="P25" s="660">
        <v>0.8</v>
      </c>
      <c r="Q25" s="661"/>
      <c r="R25" s="661"/>
      <c r="S25" s="661"/>
      <c r="T25" s="661"/>
      <c r="U25" s="661"/>
      <c r="V25" s="662"/>
      <c r="W25" s="660">
        <v>0.7</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650</v>
      </c>
      <c r="H26" s="959"/>
      <c r="I26" s="959"/>
      <c r="J26" s="959"/>
      <c r="K26" s="959"/>
      <c r="L26" s="959"/>
      <c r="M26" s="959"/>
      <c r="N26" s="959"/>
      <c r="O26" s="960"/>
      <c r="P26" s="660">
        <v>0.7</v>
      </c>
      <c r="Q26" s="661"/>
      <c r="R26" s="661"/>
      <c r="S26" s="661"/>
      <c r="T26" s="661"/>
      <c r="U26" s="661"/>
      <c r="V26" s="662"/>
      <c r="W26" s="660">
        <v>0.6</v>
      </c>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648</v>
      </c>
      <c r="H27" s="959"/>
      <c r="I27" s="959"/>
      <c r="J27" s="959"/>
      <c r="K27" s="959"/>
      <c r="L27" s="959"/>
      <c r="M27" s="959"/>
      <c r="N27" s="959"/>
      <c r="O27" s="960"/>
      <c r="P27" s="660">
        <v>0.2</v>
      </c>
      <c r="Q27" s="661"/>
      <c r="R27" s="661"/>
      <c r="S27" s="661"/>
      <c r="T27" s="661"/>
      <c r="U27" s="661"/>
      <c r="V27" s="662"/>
      <c r="W27" s="660">
        <v>0.1</v>
      </c>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81">
        <f>P29-SUM(P23:P27)</f>
        <v>0.30000000000001137</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370</v>
      </c>
      <c r="Q29" s="661"/>
      <c r="R29" s="661"/>
      <c r="S29" s="661"/>
      <c r="T29" s="661"/>
      <c r="U29" s="661"/>
      <c r="V29" s="662"/>
      <c r="W29" s="936">
        <f>AR13</f>
        <v>442.8</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532</v>
      </c>
      <c r="AF30" s="862"/>
      <c r="AG30" s="862"/>
      <c r="AH30" s="863"/>
      <c r="AI30" s="861" t="s">
        <v>529</v>
      </c>
      <c r="AJ30" s="862"/>
      <c r="AK30" s="862"/>
      <c r="AL30" s="863"/>
      <c r="AM30" s="918" t="s">
        <v>524</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3">
        <v>30</v>
      </c>
      <c r="AR31" s="203"/>
      <c r="AS31" s="136" t="s">
        <v>355</v>
      </c>
      <c r="AT31" s="137"/>
      <c r="AU31" s="202">
        <v>33</v>
      </c>
      <c r="AV31" s="202"/>
      <c r="AW31" s="401" t="s">
        <v>300</v>
      </c>
      <c r="AX31" s="402"/>
    </row>
    <row r="32" spans="1:50" ht="23.25" customHeight="1" x14ac:dyDescent="0.15">
      <c r="A32" s="406"/>
      <c r="B32" s="404"/>
      <c r="C32" s="404"/>
      <c r="D32" s="404"/>
      <c r="E32" s="404"/>
      <c r="F32" s="405"/>
      <c r="G32" s="567" t="s">
        <v>585</v>
      </c>
      <c r="H32" s="568"/>
      <c r="I32" s="568"/>
      <c r="J32" s="568"/>
      <c r="K32" s="568"/>
      <c r="L32" s="568"/>
      <c r="M32" s="568"/>
      <c r="N32" s="568"/>
      <c r="O32" s="569"/>
      <c r="P32" s="108" t="s">
        <v>586</v>
      </c>
      <c r="Q32" s="108"/>
      <c r="R32" s="108"/>
      <c r="S32" s="108"/>
      <c r="T32" s="108"/>
      <c r="U32" s="108"/>
      <c r="V32" s="108"/>
      <c r="W32" s="108"/>
      <c r="X32" s="109"/>
      <c r="Y32" s="474" t="s">
        <v>12</v>
      </c>
      <c r="Z32" s="534"/>
      <c r="AA32" s="535"/>
      <c r="AB32" s="464" t="s">
        <v>587</v>
      </c>
      <c r="AC32" s="464"/>
      <c r="AD32" s="464"/>
      <c r="AE32" s="221" t="s">
        <v>567</v>
      </c>
      <c r="AF32" s="222"/>
      <c r="AG32" s="222"/>
      <c r="AH32" s="222"/>
      <c r="AI32" s="221">
        <v>33</v>
      </c>
      <c r="AJ32" s="222"/>
      <c r="AK32" s="222"/>
      <c r="AL32" s="222"/>
      <c r="AM32" s="221"/>
      <c r="AN32" s="222"/>
      <c r="AO32" s="222"/>
      <c r="AP32" s="222"/>
      <c r="AQ32" s="343" t="s">
        <v>581</v>
      </c>
      <c r="AR32" s="210"/>
      <c r="AS32" s="210"/>
      <c r="AT32" s="344"/>
      <c r="AU32" s="222" t="s">
        <v>573</v>
      </c>
      <c r="AV32" s="222"/>
      <c r="AW32" s="222"/>
      <c r="AX32" s="224"/>
    </row>
    <row r="33" spans="1:50" ht="23.25" customHeight="1" x14ac:dyDescent="0.15">
      <c r="A33" s="407"/>
      <c r="B33" s="408"/>
      <c r="C33" s="408"/>
      <c r="D33" s="408"/>
      <c r="E33" s="408"/>
      <c r="F33" s="409"/>
      <c r="G33" s="570"/>
      <c r="H33" s="571"/>
      <c r="I33" s="571"/>
      <c r="J33" s="571"/>
      <c r="K33" s="571"/>
      <c r="L33" s="571"/>
      <c r="M33" s="571"/>
      <c r="N33" s="571"/>
      <c r="O33" s="572"/>
      <c r="P33" s="111"/>
      <c r="Q33" s="111"/>
      <c r="R33" s="111"/>
      <c r="S33" s="111"/>
      <c r="T33" s="111"/>
      <c r="U33" s="111"/>
      <c r="V33" s="111"/>
      <c r="W33" s="111"/>
      <c r="X33" s="112"/>
      <c r="Y33" s="418" t="s">
        <v>54</v>
      </c>
      <c r="Z33" s="419"/>
      <c r="AA33" s="420"/>
      <c r="AB33" s="526" t="s">
        <v>588</v>
      </c>
      <c r="AC33" s="526"/>
      <c r="AD33" s="526"/>
      <c r="AE33" s="221" t="s">
        <v>567</v>
      </c>
      <c r="AF33" s="222"/>
      <c r="AG33" s="222"/>
      <c r="AH33" s="222"/>
      <c r="AI33" s="221" t="s">
        <v>567</v>
      </c>
      <c r="AJ33" s="222"/>
      <c r="AK33" s="222"/>
      <c r="AL33" s="222"/>
      <c r="AM33" s="221">
        <v>39</v>
      </c>
      <c r="AN33" s="222"/>
      <c r="AO33" s="222"/>
      <c r="AP33" s="222"/>
      <c r="AQ33" s="343">
        <v>39</v>
      </c>
      <c r="AR33" s="210"/>
      <c r="AS33" s="210"/>
      <c r="AT33" s="344"/>
      <c r="AU33" s="222">
        <v>52</v>
      </c>
      <c r="AV33" s="222"/>
      <c r="AW33" s="222"/>
      <c r="AX33" s="224"/>
    </row>
    <row r="34" spans="1:50" ht="23.25" customHeight="1" x14ac:dyDescent="0.15">
      <c r="A34" s="406"/>
      <c r="B34" s="404"/>
      <c r="C34" s="404"/>
      <c r="D34" s="404"/>
      <c r="E34" s="404"/>
      <c r="F34" s="405"/>
      <c r="G34" s="573"/>
      <c r="H34" s="574"/>
      <c r="I34" s="574"/>
      <c r="J34" s="574"/>
      <c r="K34" s="574"/>
      <c r="L34" s="574"/>
      <c r="M34" s="574"/>
      <c r="N34" s="574"/>
      <c r="O34" s="575"/>
      <c r="P34" s="114"/>
      <c r="Q34" s="114"/>
      <c r="R34" s="114"/>
      <c r="S34" s="114"/>
      <c r="T34" s="114"/>
      <c r="U34" s="114"/>
      <c r="V34" s="114"/>
      <c r="W34" s="114"/>
      <c r="X34" s="115"/>
      <c r="Y34" s="418" t="s">
        <v>13</v>
      </c>
      <c r="Z34" s="419"/>
      <c r="AA34" s="420"/>
      <c r="AB34" s="559" t="s">
        <v>301</v>
      </c>
      <c r="AC34" s="559"/>
      <c r="AD34" s="559"/>
      <c r="AE34" s="221" t="s">
        <v>567</v>
      </c>
      <c r="AF34" s="222"/>
      <c r="AG34" s="222"/>
      <c r="AH34" s="222"/>
      <c r="AI34" s="221" t="s">
        <v>567</v>
      </c>
      <c r="AJ34" s="222"/>
      <c r="AK34" s="222"/>
      <c r="AL34" s="222"/>
      <c r="AM34" s="221"/>
      <c r="AN34" s="222"/>
      <c r="AO34" s="222"/>
      <c r="AP34" s="222"/>
      <c r="AQ34" s="343" t="s">
        <v>573</v>
      </c>
      <c r="AR34" s="210"/>
      <c r="AS34" s="210"/>
      <c r="AT34" s="344"/>
      <c r="AU34" s="222" t="s">
        <v>573</v>
      </c>
      <c r="AV34" s="222"/>
      <c r="AW34" s="222"/>
      <c r="AX34" s="224"/>
    </row>
    <row r="35" spans="1:50" ht="23.25" customHeight="1" x14ac:dyDescent="0.15">
      <c r="A35" s="229" t="s">
        <v>502</v>
      </c>
      <c r="B35" s="230"/>
      <c r="C35" s="230"/>
      <c r="D35" s="230"/>
      <c r="E35" s="230"/>
      <c r="F35" s="231"/>
      <c r="G35" s="235" t="s">
        <v>589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532</v>
      </c>
      <c r="AF37" s="248"/>
      <c r="AG37" s="248"/>
      <c r="AH37" s="249"/>
      <c r="AI37" s="247" t="s">
        <v>529</v>
      </c>
      <c r="AJ37" s="248"/>
      <c r="AK37" s="248"/>
      <c r="AL37" s="249"/>
      <c r="AM37" s="253" t="s">
        <v>524</v>
      </c>
      <c r="AN37" s="253"/>
      <c r="AO37" s="253"/>
      <c r="AP37" s="247"/>
      <c r="AQ37" s="154" t="s">
        <v>354</v>
      </c>
      <c r="AR37" s="155"/>
      <c r="AS37" s="155"/>
      <c r="AT37" s="156"/>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3"/>
      <c r="AR38" s="203"/>
      <c r="AS38" s="136" t="s">
        <v>355</v>
      </c>
      <c r="AT38" s="137"/>
      <c r="AU38" s="202"/>
      <c r="AV38" s="202"/>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07"/>
      <c r="B40" s="408"/>
      <c r="C40" s="408"/>
      <c r="D40" s="408"/>
      <c r="E40" s="408"/>
      <c r="F40" s="409"/>
      <c r="G40" s="570"/>
      <c r="H40" s="571"/>
      <c r="I40" s="571"/>
      <c r="J40" s="571"/>
      <c r="K40" s="571"/>
      <c r="L40" s="571"/>
      <c r="M40" s="571"/>
      <c r="N40" s="571"/>
      <c r="O40" s="572"/>
      <c r="P40" s="111"/>
      <c r="Q40" s="111"/>
      <c r="R40" s="111"/>
      <c r="S40" s="111"/>
      <c r="T40" s="111"/>
      <c r="U40" s="111"/>
      <c r="V40" s="111"/>
      <c r="W40" s="111"/>
      <c r="X40" s="112"/>
      <c r="Y40" s="418" t="s">
        <v>54</v>
      </c>
      <c r="Z40" s="419"/>
      <c r="AA40" s="420"/>
      <c r="AB40" s="526"/>
      <c r="AC40" s="526"/>
      <c r="AD40" s="526"/>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10"/>
      <c r="B41" s="411"/>
      <c r="C41" s="411"/>
      <c r="D41" s="411"/>
      <c r="E41" s="411"/>
      <c r="F41" s="412"/>
      <c r="G41" s="573"/>
      <c r="H41" s="574"/>
      <c r="I41" s="574"/>
      <c r="J41" s="574"/>
      <c r="K41" s="574"/>
      <c r="L41" s="574"/>
      <c r="M41" s="574"/>
      <c r="N41" s="574"/>
      <c r="O41" s="575"/>
      <c r="P41" s="114"/>
      <c r="Q41" s="114"/>
      <c r="R41" s="114"/>
      <c r="S41" s="114"/>
      <c r="T41" s="114"/>
      <c r="U41" s="114"/>
      <c r="V41" s="114"/>
      <c r="W41" s="114"/>
      <c r="X41" s="115"/>
      <c r="Y41" s="418" t="s">
        <v>13</v>
      </c>
      <c r="Z41" s="419"/>
      <c r="AA41" s="420"/>
      <c r="AB41" s="559" t="s">
        <v>301</v>
      </c>
      <c r="AC41" s="559"/>
      <c r="AD41" s="559"/>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502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532</v>
      </c>
      <c r="AF44" s="248"/>
      <c r="AG44" s="248"/>
      <c r="AH44" s="249"/>
      <c r="AI44" s="247" t="s">
        <v>529</v>
      </c>
      <c r="AJ44" s="248"/>
      <c r="AK44" s="248"/>
      <c r="AL44" s="249"/>
      <c r="AM44" s="253" t="s">
        <v>524</v>
      </c>
      <c r="AN44" s="253"/>
      <c r="AO44" s="253"/>
      <c r="AP44" s="247"/>
      <c r="AQ44" s="154" t="s">
        <v>354</v>
      </c>
      <c r="AR44" s="155"/>
      <c r="AS44" s="155"/>
      <c r="AT44" s="156"/>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3"/>
      <c r="AR45" s="203"/>
      <c r="AS45" s="136" t="s">
        <v>355</v>
      </c>
      <c r="AT45" s="137"/>
      <c r="AU45" s="202"/>
      <c r="AV45" s="20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07"/>
      <c r="B47" s="408"/>
      <c r="C47" s="408"/>
      <c r="D47" s="408"/>
      <c r="E47" s="408"/>
      <c r="F47" s="409"/>
      <c r="G47" s="570"/>
      <c r="H47" s="571"/>
      <c r="I47" s="571"/>
      <c r="J47" s="571"/>
      <c r="K47" s="571"/>
      <c r="L47" s="571"/>
      <c r="M47" s="571"/>
      <c r="N47" s="571"/>
      <c r="O47" s="572"/>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0"/>
      <c r="B48" s="411"/>
      <c r="C48" s="411"/>
      <c r="D48" s="411"/>
      <c r="E48" s="411"/>
      <c r="F48" s="412"/>
      <c r="G48" s="573"/>
      <c r="H48" s="574"/>
      <c r="I48" s="574"/>
      <c r="J48" s="574"/>
      <c r="K48" s="574"/>
      <c r="L48" s="574"/>
      <c r="M48" s="574"/>
      <c r="N48" s="574"/>
      <c r="O48" s="575"/>
      <c r="P48" s="114"/>
      <c r="Q48" s="114"/>
      <c r="R48" s="114"/>
      <c r="S48" s="114"/>
      <c r="T48" s="114"/>
      <c r="U48" s="114"/>
      <c r="V48" s="114"/>
      <c r="W48" s="114"/>
      <c r="X48" s="115"/>
      <c r="Y48" s="418" t="s">
        <v>13</v>
      </c>
      <c r="Z48" s="419"/>
      <c r="AA48" s="420"/>
      <c r="AB48" s="559" t="s">
        <v>301</v>
      </c>
      <c r="AC48" s="559"/>
      <c r="AD48" s="559"/>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532</v>
      </c>
      <c r="AF51" s="248"/>
      <c r="AG51" s="248"/>
      <c r="AH51" s="249"/>
      <c r="AI51" s="247" t="s">
        <v>529</v>
      </c>
      <c r="AJ51" s="248"/>
      <c r="AK51" s="248"/>
      <c r="AL51" s="249"/>
      <c r="AM51" s="253" t="s">
        <v>525</v>
      </c>
      <c r="AN51" s="253"/>
      <c r="AO51" s="253"/>
      <c r="AP51" s="247"/>
      <c r="AQ51" s="154" t="s">
        <v>354</v>
      </c>
      <c r="AR51" s="155"/>
      <c r="AS51" s="155"/>
      <c r="AT51" s="156"/>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3"/>
      <c r="AR52" s="203"/>
      <c r="AS52" s="136" t="s">
        <v>355</v>
      </c>
      <c r="AT52" s="137"/>
      <c r="AU52" s="202"/>
      <c r="AV52" s="20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07"/>
      <c r="B54" s="408"/>
      <c r="C54" s="408"/>
      <c r="D54" s="408"/>
      <c r="E54" s="408"/>
      <c r="F54" s="409"/>
      <c r="G54" s="570"/>
      <c r="H54" s="571"/>
      <c r="I54" s="571"/>
      <c r="J54" s="571"/>
      <c r="K54" s="571"/>
      <c r="L54" s="571"/>
      <c r="M54" s="571"/>
      <c r="N54" s="571"/>
      <c r="O54" s="572"/>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0"/>
      <c r="B55" s="411"/>
      <c r="C55" s="411"/>
      <c r="D55" s="411"/>
      <c r="E55" s="411"/>
      <c r="F55" s="412"/>
      <c r="G55" s="573"/>
      <c r="H55" s="574"/>
      <c r="I55" s="574"/>
      <c r="J55" s="574"/>
      <c r="K55" s="574"/>
      <c r="L55" s="574"/>
      <c r="M55" s="574"/>
      <c r="N55" s="574"/>
      <c r="O55" s="575"/>
      <c r="P55" s="114"/>
      <c r="Q55" s="114"/>
      <c r="R55" s="114"/>
      <c r="S55" s="114"/>
      <c r="T55" s="114"/>
      <c r="U55" s="114"/>
      <c r="V55" s="114"/>
      <c r="W55" s="114"/>
      <c r="X55" s="115"/>
      <c r="Y55" s="418" t="s">
        <v>13</v>
      </c>
      <c r="Z55" s="419"/>
      <c r="AA55" s="420"/>
      <c r="AB55" s="597" t="s">
        <v>14</v>
      </c>
      <c r="AC55" s="597"/>
      <c r="AD55" s="597"/>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533</v>
      </c>
      <c r="AF58" s="248"/>
      <c r="AG58" s="248"/>
      <c r="AH58" s="249"/>
      <c r="AI58" s="247" t="s">
        <v>529</v>
      </c>
      <c r="AJ58" s="248"/>
      <c r="AK58" s="248"/>
      <c r="AL58" s="249"/>
      <c r="AM58" s="253" t="s">
        <v>524</v>
      </c>
      <c r="AN58" s="253"/>
      <c r="AO58" s="253"/>
      <c r="AP58" s="247"/>
      <c r="AQ58" s="154" t="s">
        <v>354</v>
      </c>
      <c r="AR58" s="155"/>
      <c r="AS58" s="155"/>
      <c r="AT58" s="156"/>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3"/>
      <c r="AR59" s="203"/>
      <c r="AS59" s="136" t="s">
        <v>355</v>
      </c>
      <c r="AT59" s="137"/>
      <c r="AU59" s="202"/>
      <c r="AV59" s="20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07"/>
      <c r="B61" s="408"/>
      <c r="C61" s="408"/>
      <c r="D61" s="408"/>
      <c r="E61" s="408"/>
      <c r="F61" s="409"/>
      <c r="G61" s="570"/>
      <c r="H61" s="571"/>
      <c r="I61" s="571"/>
      <c r="J61" s="571"/>
      <c r="K61" s="571"/>
      <c r="L61" s="571"/>
      <c r="M61" s="571"/>
      <c r="N61" s="571"/>
      <c r="O61" s="572"/>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07"/>
      <c r="B62" s="408"/>
      <c r="C62" s="408"/>
      <c r="D62" s="408"/>
      <c r="E62" s="408"/>
      <c r="F62" s="409"/>
      <c r="G62" s="573"/>
      <c r="H62" s="574"/>
      <c r="I62" s="574"/>
      <c r="J62" s="574"/>
      <c r="K62" s="574"/>
      <c r="L62" s="574"/>
      <c r="M62" s="574"/>
      <c r="N62" s="574"/>
      <c r="O62" s="575"/>
      <c r="P62" s="114"/>
      <c r="Q62" s="114"/>
      <c r="R62" s="114"/>
      <c r="S62" s="114"/>
      <c r="T62" s="114"/>
      <c r="U62" s="114"/>
      <c r="V62" s="114"/>
      <c r="W62" s="114"/>
      <c r="X62" s="115"/>
      <c r="Y62" s="418" t="s">
        <v>13</v>
      </c>
      <c r="Z62" s="419"/>
      <c r="AA62" s="420"/>
      <c r="AB62" s="559" t="s">
        <v>14</v>
      </c>
      <c r="AC62" s="559"/>
      <c r="AD62" s="559"/>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5" t="s">
        <v>474</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469</v>
      </c>
      <c r="X65" s="491"/>
      <c r="Y65" s="494"/>
      <c r="Z65" s="494"/>
      <c r="AA65" s="495"/>
      <c r="AB65" s="241" t="s">
        <v>11</v>
      </c>
      <c r="AC65" s="242"/>
      <c r="AD65" s="243"/>
      <c r="AE65" s="247" t="s">
        <v>532</v>
      </c>
      <c r="AF65" s="248"/>
      <c r="AG65" s="248"/>
      <c r="AH65" s="249"/>
      <c r="AI65" s="247" t="s">
        <v>529</v>
      </c>
      <c r="AJ65" s="248"/>
      <c r="AK65" s="248"/>
      <c r="AL65" s="249"/>
      <c r="AM65" s="253" t="s">
        <v>524</v>
      </c>
      <c r="AN65" s="253"/>
      <c r="AO65" s="253"/>
      <c r="AP65" s="247"/>
      <c r="AQ65" s="241" t="s">
        <v>354</v>
      </c>
      <c r="AR65" s="242"/>
      <c r="AS65" s="242"/>
      <c r="AT65" s="243"/>
      <c r="AU65" s="255" t="s">
        <v>253</v>
      </c>
      <c r="AV65" s="255"/>
      <c r="AW65" s="255"/>
      <c r="AX65" s="256"/>
    </row>
    <row r="66" spans="1:50"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78"/>
      <c r="B67" s="479"/>
      <c r="C67" s="479"/>
      <c r="D67" s="479"/>
      <c r="E67" s="479"/>
      <c r="F67" s="480"/>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492</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492</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493</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78" t="s">
        <v>479</v>
      </c>
      <c r="B70" s="479"/>
      <c r="C70" s="479"/>
      <c r="D70" s="479"/>
      <c r="E70" s="479"/>
      <c r="F70" s="480"/>
      <c r="G70" s="259" t="s">
        <v>357</v>
      </c>
      <c r="H70" s="310"/>
      <c r="I70" s="310"/>
      <c r="J70" s="310"/>
      <c r="K70" s="310"/>
      <c r="L70" s="310"/>
      <c r="M70" s="310"/>
      <c r="N70" s="310"/>
      <c r="O70" s="310"/>
      <c r="P70" s="310"/>
      <c r="Q70" s="310"/>
      <c r="R70" s="310"/>
      <c r="S70" s="310"/>
      <c r="T70" s="310"/>
      <c r="U70" s="310"/>
      <c r="V70" s="310"/>
      <c r="W70" s="313" t="s">
        <v>491</v>
      </c>
      <c r="X70" s="314"/>
      <c r="Y70" s="273" t="s">
        <v>12</v>
      </c>
      <c r="Z70" s="273"/>
      <c r="AA70" s="274"/>
      <c r="AB70" s="275" t="s">
        <v>492</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492</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493</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9" t="s">
        <v>474</v>
      </c>
      <c r="B73" s="510"/>
      <c r="C73" s="510"/>
      <c r="D73" s="510"/>
      <c r="E73" s="510"/>
      <c r="F73" s="511"/>
      <c r="G73" s="585"/>
      <c r="H73" s="133" t="s">
        <v>265</v>
      </c>
      <c r="I73" s="133"/>
      <c r="J73" s="133"/>
      <c r="K73" s="133"/>
      <c r="L73" s="133"/>
      <c r="M73" s="133"/>
      <c r="N73" s="133"/>
      <c r="O73" s="134"/>
      <c r="P73" s="162" t="s">
        <v>59</v>
      </c>
      <c r="Q73" s="133"/>
      <c r="R73" s="133"/>
      <c r="S73" s="133"/>
      <c r="T73" s="133"/>
      <c r="U73" s="133"/>
      <c r="V73" s="133"/>
      <c r="W73" s="133"/>
      <c r="X73" s="134"/>
      <c r="Y73" s="587"/>
      <c r="Z73" s="588"/>
      <c r="AA73" s="589"/>
      <c r="AB73" s="162" t="s">
        <v>11</v>
      </c>
      <c r="AC73" s="133"/>
      <c r="AD73" s="134"/>
      <c r="AE73" s="247" t="s">
        <v>532</v>
      </c>
      <c r="AF73" s="248"/>
      <c r="AG73" s="248"/>
      <c r="AH73" s="249"/>
      <c r="AI73" s="247" t="s">
        <v>529</v>
      </c>
      <c r="AJ73" s="248"/>
      <c r="AK73" s="248"/>
      <c r="AL73" s="249"/>
      <c r="AM73" s="253" t="s">
        <v>524</v>
      </c>
      <c r="AN73" s="253"/>
      <c r="AO73" s="253"/>
      <c r="AP73" s="247"/>
      <c r="AQ73" s="162" t="s">
        <v>354</v>
      </c>
      <c r="AR73" s="133"/>
      <c r="AS73" s="133"/>
      <c r="AT73" s="134"/>
      <c r="AU73" s="138" t="s">
        <v>253</v>
      </c>
      <c r="AV73" s="139"/>
      <c r="AW73" s="139"/>
      <c r="AX73" s="140"/>
    </row>
    <row r="74" spans="1:50"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3"/>
      <c r="AR74" s="203"/>
      <c r="AS74" s="136" t="s">
        <v>355</v>
      </c>
      <c r="AT74" s="137"/>
      <c r="AU74" s="593"/>
      <c r="AV74" s="203"/>
      <c r="AW74" s="136" t="s">
        <v>300</v>
      </c>
      <c r="AX74" s="198"/>
    </row>
    <row r="75" spans="1:50" ht="23.25" hidden="1" customHeight="1" x14ac:dyDescent="0.15">
      <c r="A75" s="512"/>
      <c r="B75" s="513"/>
      <c r="C75" s="513"/>
      <c r="D75" s="513"/>
      <c r="E75" s="513"/>
      <c r="F75" s="514"/>
      <c r="G75" s="612"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62" t="s">
        <v>13</v>
      </c>
      <c r="Z77" s="133"/>
      <c r="AA77" s="134"/>
      <c r="AB77" s="582" t="s">
        <v>14</v>
      </c>
      <c r="AC77" s="582"/>
      <c r="AD77" s="582"/>
      <c r="AE77" s="893"/>
      <c r="AF77" s="894"/>
      <c r="AG77" s="894"/>
      <c r="AH77" s="894"/>
      <c r="AI77" s="893"/>
      <c r="AJ77" s="894"/>
      <c r="AK77" s="894"/>
      <c r="AL77" s="894"/>
      <c r="AM77" s="893"/>
      <c r="AN77" s="894"/>
      <c r="AO77" s="894"/>
      <c r="AP77" s="894"/>
      <c r="AQ77" s="343"/>
      <c r="AR77" s="210"/>
      <c r="AS77" s="210"/>
      <c r="AT77" s="344"/>
      <c r="AU77" s="222"/>
      <c r="AV77" s="222"/>
      <c r="AW77" s="222"/>
      <c r="AX77" s="224"/>
    </row>
    <row r="78" spans="1:50" ht="69.75" hidden="1" customHeight="1" x14ac:dyDescent="0.15">
      <c r="A78" s="338" t="s">
        <v>505</v>
      </c>
      <c r="B78" s="339"/>
      <c r="C78" s="339"/>
      <c r="D78" s="339"/>
      <c r="E78" s="336" t="s">
        <v>451</v>
      </c>
      <c r="F78" s="337"/>
      <c r="G78" s="57" t="s">
        <v>357</v>
      </c>
      <c r="H78" s="590"/>
      <c r="I78" s="591"/>
      <c r="J78" s="591"/>
      <c r="K78" s="591"/>
      <c r="L78" s="591"/>
      <c r="M78" s="591"/>
      <c r="N78" s="591"/>
      <c r="O78" s="592"/>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1" t="s">
        <v>468</v>
      </c>
      <c r="AP79" s="282"/>
      <c r="AQ79" s="282"/>
      <c r="AR79" s="81" t="s">
        <v>466</v>
      </c>
      <c r="AS79" s="281"/>
      <c r="AT79" s="282"/>
      <c r="AU79" s="282"/>
      <c r="AV79" s="282"/>
      <c r="AW79" s="282"/>
      <c r="AX79" s="950"/>
    </row>
    <row r="80" spans="1:50" ht="18.75" hidden="1" customHeight="1" x14ac:dyDescent="0.15">
      <c r="A80" s="867"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60" t="s">
        <v>11</v>
      </c>
      <c r="AC85" s="561"/>
      <c r="AD85" s="562"/>
      <c r="AE85" s="247" t="s">
        <v>532</v>
      </c>
      <c r="AF85" s="248"/>
      <c r="AG85" s="248"/>
      <c r="AH85" s="249"/>
      <c r="AI85" s="247" t="s">
        <v>529</v>
      </c>
      <c r="AJ85" s="248"/>
      <c r="AK85" s="248"/>
      <c r="AL85" s="249"/>
      <c r="AM85" s="253" t="s">
        <v>524</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68"/>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68"/>
      <c r="B89" s="532"/>
      <c r="C89" s="532"/>
      <c r="D89" s="532"/>
      <c r="E89" s="532"/>
      <c r="F89" s="533"/>
      <c r="G89" s="113"/>
      <c r="H89" s="114"/>
      <c r="I89" s="114"/>
      <c r="J89" s="114"/>
      <c r="K89" s="114"/>
      <c r="L89" s="114"/>
      <c r="M89" s="114"/>
      <c r="N89" s="114"/>
      <c r="O89" s="115"/>
      <c r="P89" s="179"/>
      <c r="Q89" s="179"/>
      <c r="R89" s="179"/>
      <c r="S89" s="179"/>
      <c r="T89" s="179"/>
      <c r="U89" s="179"/>
      <c r="V89" s="179"/>
      <c r="W89" s="179"/>
      <c r="X89" s="563"/>
      <c r="Y89" s="461" t="s">
        <v>13</v>
      </c>
      <c r="Z89" s="462"/>
      <c r="AA89" s="463"/>
      <c r="AB89" s="597" t="s">
        <v>14</v>
      </c>
      <c r="AC89" s="597"/>
      <c r="AD89" s="597"/>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60" t="s">
        <v>11</v>
      </c>
      <c r="AC90" s="561"/>
      <c r="AD90" s="562"/>
      <c r="AE90" s="247" t="s">
        <v>532</v>
      </c>
      <c r="AF90" s="248"/>
      <c r="AG90" s="248"/>
      <c r="AH90" s="249"/>
      <c r="AI90" s="247" t="s">
        <v>529</v>
      </c>
      <c r="AJ90" s="248"/>
      <c r="AK90" s="248"/>
      <c r="AL90" s="249"/>
      <c r="AM90" s="253" t="s">
        <v>524</v>
      </c>
      <c r="AN90" s="253"/>
      <c r="AO90" s="253"/>
      <c r="AP90" s="247"/>
      <c r="AQ90" s="162" t="s">
        <v>354</v>
      </c>
      <c r="AR90" s="133"/>
      <c r="AS90" s="133"/>
      <c r="AT90" s="134"/>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68"/>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68"/>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68"/>
      <c r="B94" s="532"/>
      <c r="C94" s="532"/>
      <c r="D94" s="532"/>
      <c r="E94" s="532"/>
      <c r="F94" s="533"/>
      <c r="G94" s="113"/>
      <c r="H94" s="114"/>
      <c r="I94" s="114"/>
      <c r="J94" s="114"/>
      <c r="K94" s="114"/>
      <c r="L94" s="114"/>
      <c r="M94" s="114"/>
      <c r="N94" s="114"/>
      <c r="O94" s="115"/>
      <c r="P94" s="179"/>
      <c r="Q94" s="179"/>
      <c r="R94" s="179"/>
      <c r="S94" s="179"/>
      <c r="T94" s="179"/>
      <c r="U94" s="179"/>
      <c r="V94" s="179"/>
      <c r="W94" s="179"/>
      <c r="X94" s="563"/>
      <c r="Y94" s="461" t="s">
        <v>13</v>
      </c>
      <c r="Z94" s="462"/>
      <c r="AA94" s="463"/>
      <c r="AB94" s="597" t="s">
        <v>14</v>
      </c>
      <c r="AC94" s="597"/>
      <c r="AD94" s="597"/>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60" t="s">
        <v>11</v>
      </c>
      <c r="AC95" s="561"/>
      <c r="AD95" s="562"/>
      <c r="AE95" s="247" t="s">
        <v>532</v>
      </c>
      <c r="AF95" s="248"/>
      <c r="AG95" s="248"/>
      <c r="AH95" s="249"/>
      <c r="AI95" s="247" t="s">
        <v>529</v>
      </c>
      <c r="AJ95" s="248"/>
      <c r="AK95" s="248"/>
      <c r="AL95" s="249"/>
      <c r="AM95" s="253" t="s">
        <v>524</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68"/>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68"/>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8"/>
      <c r="I99" s="218"/>
      <c r="J99" s="218"/>
      <c r="K99" s="218"/>
      <c r="L99" s="218"/>
      <c r="M99" s="218"/>
      <c r="N99" s="218"/>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532</v>
      </c>
      <c r="AF100" s="543"/>
      <c r="AG100" s="543"/>
      <c r="AH100" s="544"/>
      <c r="AI100" s="542" t="s">
        <v>529</v>
      </c>
      <c r="AJ100" s="543"/>
      <c r="AK100" s="543"/>
      <c r="AL100" s="544"/>
      <c r="AM100" s="542" t="s">
        <v>525</v>
      </c>
      <c r="AN100" s="543"/>
      <c r="AO100" s="543"/>
      <c r="AP100" s="544"/>
      <c r="AQ100" s="323" t="s">
        <v>518</v>
      </c>
      <c r="AR100" s="324"/>
      <c r="AS100" s="324"/>
      <c r="AT100" s="325"/>
      <c r="AU100" s="323" t="s">
        <v>515</v>
      </c>
      <c r="AV100" s="324"/>
      <c r="AW100" s="324"/>
      <c r="AX100" s="326"/>
    </row>
    <row r="101" spans="1:60" ht="33.75" customHeight="1" x14ac:dyDescent="0.15">
      <c r="A101" s="425"/>
      <c r="B101" s="426"/>
      <c r="C101" s="426"/>
      <c r="D101" s="426"/>
      <c r="E101" s="426"/>
      <c r="F101" s="427"/>
      <c r="G101" s="108" t="s">
        <v>621</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590</v>
      </c>
      <c r="AC101" s="464"/>
      <c r="AD101" s="464"/>
      <c r="AE101" s="221" t="s">
        <v>567</v>
      </c>
      <c r="AF101" s="222"/>
      <c r="AG101" s="222"/>
      <c r="AH101" s="223"/>
      <c r="AI101" s="221">
        <v>409</v>
      </c>
      <c r="AJ101" s="222"/>
      <c r="AK101" s="222"/>
      <c r="AL101" s="223"/>
      <c r="AM101" s="221"/>
      <c r="AN101" s="222"/>
      <c r="AO101" s="222"/>
      <c r="AP101" s="223"/>
      <c r="AQ101" s="221" t="s">
        <v>567</v>
      </c>
      <c r="AR101" s="222"/>
      <c r="AS101" s="222"/>
      <c r="AT101" s="223"/>
      <c r="AU101" s="221"/>
      <c r="AV101" s="222"/>
      <c r="AW101" s="222"/>
      <c r="AX101" s="223"/>
    </row>
    <row r="102" spans="1:60" ht="33.7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591</v>
      </c>
      <c r="AC102" s="464"/>
      <c r="AD102" s="464"/>
      <c r="AE102" s="421" t="s">
        <v>567</v>
      </c>
      <c r="AF102" s="421"/>
      <c r="AG102" s="421"/>
      <c r="AH102" s="421"/>
      <c r="AI102" s="421" t="s">
        <v>567</v>
      </c>
      <c r="AJ102" s="421"/>
      <c r="AK102" s="421"/>
      <c r="AL102" s="421"/>
      <c r="AM102" s="421">
        <v>768</v>
      </c>
      <c r="AN102" s="421"/>
      <c r="AO102" s="421"/>
      <c r="AP102" s="421"/>
      <c r="AQ102" s="276"/>
      <c r="AR102" s="277"/>
      <c r="AS102" s="277"/>
      <c r="AT102" s="322"/>
      <c r="AU102" s="276"/>
      <c r="AV102" s="277"/>
      <c r="AW102" s="277"/>
      <c r="AX102" s="322"/>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532</v>
      </c>
      <c r="AF103" s="419"/>
      <c r="AG103" s="419"/>
      <c r="AH103" s="420"/>
      <c r="AI103" s="418" t="s">
        <v>529</v>
      </c>
      <c r="AJ103" s="419"/>
      <c r="AK103" s="419"/>
      <c r="AL103" s="420"/>
      <c r="AM103" s="418" t="s">
        <v>525</v>
      </c>
      <c r="AN103" s="419"/>
      <c r="AO103" s="419"/>
      <c r="AP103" s="420"/>
      <c r="AQ103" s="287" t="s">
        <v>518</v>
      </c>
      <c r="AR103" s="288"/>
      <c r="AS103" s="288"/>
      <c r="AT103" s="327"/>
      <c r="AU103" s="287" t="s">
        <v>515</v>
      </c>
      <c r="AV103" s="288"/>
      <c r="AW103" s="288"/>
      <c r="AX103" s="289"/>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1"/>
      <c r="AA105" s="552"/>
      <c r="AB105" s="471"/>
      <c r="AC105" s="472"/>
      <c r="AD105" s="473"/>
      <c r="AE105" s="421"/>
      <c r="AF105" s="421"/>
      <c r="AG105" s="421"/>
      <c r="AH105" s="421"/>
      <c r="AI105" s="421"/>
      <c r="AJ105" s="421"/>
      <c r="AK105" s="421"/>
      <c r="AL105" s="421"/>
      <c r="AM105" s="421"/>
      <c r="AN105" s="421"/>
      <c r="AO105" s="421"/>
      <c r="AP105" s="421"/>
      <c r="AQ105" s="221"/>
      <c r="AR105" s="222"/>
      <c r="AS105" s="222"/>
      <c r="AT105" s="223"/>
      <c r="AU105" s="276"/>
      <c r="AV105" s="277"/>
      <c r="AW105" s="277"/>
      <c r="AX105" s="322"/>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532</v>
      </c>
      <c r="AF106" s="419"/>
      <c r="AG106" s="419"/>
      <c r="AH106" s="420"/>
      <c r="AI106" s="418" t="s">
        <v>529</v>
      </c>
      <c r="AJ106" s="419"/>
      <c r="AK106" s="419"/>
      <c r="AL106" s="420"/>
      <c r="AM106" s="418" t="s">
        <v>524</v>
      </c>
      <c r="AN106" s="419"/>
      <c r="AO106" s="419"/>
      <c r="AP106" s="420"/>
      <c r="AQ106" s="287" t="s">
        <v>518</v>
      </c>
      <c r="AR106" s="288"/>
      <c r="AS106" s="288"/>
      <c r="AT106" s="327"/>
      <c r="AU106" s="287" t="s">
        <v>515</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1"/>
      <c r="AA108" s="552"/>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532</v>
      </c>
      <c r="AF109" s="419"/>
      <c r="AG109" s="419"/>
      <c r="AH109" s="420"/>
      <c r="AI109" s="418" t="s">
        <v>529</v>
      </c>
      <c r="AJ109" s="419"/>
      <c r="AK109" s="419"/>
      <c r="AL109" s="420"/>
      <c r="AM109" s="418" t="s">
        <v>525</v>
      </c>
      <c r="AN109" s="419"/>
      <c r="AO109" s="419"/>
      <c r="AP109" s="420"/>
      <c r="AQ109" s="287" t="s">
        <v>518</v>
      </c>
      <c r="AR109" s="288"/>
      <c r="AS109" s="288"/>
      <c r="AT109" s="327"/>
      <c r="AU109" s="287" t="s">
        <v>515</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1"/>
      <c r="AA111" s="552"/>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532</v>
      </c>
      <c r="AF112" s="419"/>
      <c r="AG112" s="419"/>
      <c r="AH112" s="420"/>
      <c r="AI112" s="418" t="s">
        <v>529</v>
      </c>
      <c r="AJ112" s="419"/>
      <c r="AK112" s="419"/>
      <c r="AL112" s="420"/>
      <c r="AM112" s="418" t="s">
        <v>524</v>
      </c>
      <c r="AN112" s="419"/>
      <c r="AO112" s="419"/>
      <c r="AP112" s="420"/>
      <c r="AQ112" s="287" t="s">
        <v>518</v>
      </c>
      <c r="AR112" s="288"/>
      <c r="AS112" s="288"/>
      <c r="AT112" s="327"/>
      <c r="AU112" s="287" t="s">
        <v>515</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1"/>
      <c r="AA114" s="552"/>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532</v>
      </c>
      <c r="AF115" s="419"/>
      <c r="AG115" s="419"/>
      <c r="AH115" s="420"/>
      <c r="AI115" s="418" t="s">
        <v>529</v>
      </c>
      <c r="AJ115" s="419"/>
      <c r="AK115" s="419"/>
      <c r="AL115" s="420"/>
      <c r="AM115" s="418" t="s">
        <v>524</v>
      </c>
      <c r="AN115" s="419"/>
      <c r="AO115" s="419"/>
      <c r="AP115" s="420"/>
      <c r="AQ115" s="594" t="s">
        <v>519</v>
      </c>
      <c r="AR115" s="595"/>
      <c r="AS115" s="595"/>
      <c r="AT115" s="595"/>
      <c r="AU115" s="595"/>
      <c r="AV115" s="595"/>
      <c r="AW115" s="595"/>
      <c r="AX115" s="596"/>
    </row>
    <row r="116" spans="1:50" ht="23.25" customHeight="1" x14ac:dyDescent="0.15">
      <c r="A116" s="442"/>
      <c r="B116" s="443"/>
      <c r="C116" s="443"/>
      <c r="D116" s="443"/>
      <c r="E116" s="443"/>
      <c r="F116" s="444"/>
      <c r="G116" s="396" t="s">
        <v>592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593</v>
      </c>
      <c r="AC116" s="466"/>
      <c r="AD116" s="467"/>
      <c r="AE116" s="421" t="s">
        <v>567</v>
      </c>
      <c r="AF116" s="421"/>
      <c r="AG116" s="421"/>
      <c r="AH116" s="421"/>
      <c r="AI116" s="421">
        <v>0.9</v>
      </c>
      <c r="AJ116" s="421"/>
      <c r="AK116" s="421"/>
      <c r="AL116" s="421"/>
      <c r="AM116" s="421">
        <v>0.5</v>
      </c>
      <c r="AN116" s="421"/>
      <c r="AO116" s="421"/>
      <c r="AP116" s="421"/>
      <c r="AQ116" s="221"/>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594</v>
      </c>
      <c r="AC117" s="476"/>
      <c r="AD117" s="477"/>
      <c r="AE117" s="554" t="s">
        <v>573</v>
      </c>
      <c r="AF117" s="554"/>
      <c r="AG117" s="554"/>
      <c r="AH117" s="554"/>
      <c r="AI117" s="554" t="s">
        <v>659</v>
      </c>
      <c r="AJ117" s="554"/>
      <c r="AK117" s="554"/>
      <c r="AL117" s="554"/>
      <c r="AM117" s="554" t="s">
        <v>660</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532</v>
      </c>
      <c r="AF118" s="419"/>
      <c r="AG118" s="419"/>
      <c r="AH118" s="420"/>
      <c r="AI118" s="418" t="s">
        <v>529</v>
      </c>
      <c r="AJ118" s="419"/>
      <c r="AK118" s="419"/>
      <c r="AL118" s="420"/>
      <c r="AM118" s="418" t="s">
        <v>524</v>
      </c>
      <c r="AN118" s="419"/>
      <c r="AO118" s="419"/>
      <c r="AP118" s="420"/>
      <c r="AQ118" s="594" t="s">
        <v>519</v>
      </c>
      <c r="AR118" s="595"/>
      <c r="AS118" s="595"/>
      <c r="AT118" s="595"/>
      <c r="AU118" s="595"/>
      <c r="AV118" s="595"/>
      <c r="AW118" s="595"/>
      <c r="AX118" s="596"/>
    </row>
    <row r="119" spans="1:50" ht="23.25" hidden="1" customHeight="1" x14ac:dyDescent="0.15">
      <c r="A119" s="442"/>
      <c r="B119" s="443"/>
      <c r="C119" s="443"/>
      <c r="D119" s="443"/>
      <c r="E119" s="443"/>
      <c r="F119" s="444"/>
      <c r="G119" s="396" t="s">
        <v>595</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596</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532</v>
      </c>
      <c r="AF121" s="419"/>
      <c r="AG121" s="419"/>
      <c r="AH121" s="420"/>
      <c r="AI121" s="418" t="s">
        <v>529</v>
      </c>
      <c r="AJ121" s="419"/>
      <c r="AK121" s="419"/>
      <c r="AL121" s="420"/>
      <c r="AM121" s="418" t="s">
        <v>524</v>
      </c>
      <c r="AN121" s="419"/>
      <c r="AO121" s="419"/>
      <c r="AP121" s="420"/>
      <c r="AQ121" s="594" t="s">
        <v>519</v>
      </c>
      <c r="AR121" s="595"/>
      <c r="AS121" s="595"/>
      <c r="AT121" s="595"/>
      <c r="AU121" s="595"/>
      <c r="AV121" s="595"/>
      <c r="AW121" s="595"/>
      <c r="AX121" s="596"/>
    </row>
    <row r="122" spans="1:50" ht="23.25" hidden="1" customHeight="1" x14ac:dyDescent="0.15">
      <c r="A122" s="442"/>
      <c r="B122" s="443"/>
      <c r="C122" s="443"/>
      <c r="D122" s="443"/>
      <c r="E122" s="443"/>
      <c r="F122" s="444"/>
      <c r="G122" s="396" t="s">
        <v>597</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596</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533</v>
      </c>
      <c r="AF124" s="419"/>
      <c r="AG124" s="419"/>
      <c r="AH124" s="420"/>
      <c r="AI124" s="418" t="s">
        <v>529</v>
      </c>
      <c r="AJ124" s="419"/>
      <c r="AK124" s="419"/>
      <c r="AL124" s="420"/>
      <c r="AM124" s="418" t="s">
        <v>524</v>
      </c>
      <c r="AN124" s="419"/>
      <c r="AO124" s="419"/>
      <c r="AP124" s="420"/>
      <c r="AQ124" s="594" t="s">
        <v>519</v>
      </c>
      <c r="AR124" s="595"/>
      <c r="AS124" s="595"/>
      <c r="AT124" s="595"/>
      <c r="AU124" s="595"/>
      <c r="AV124" s="595"/>
      <c r="AW124" s="595"/>
      <c r="AX124" s="596"/>
    </row>
    <row r="125" spans="1:50" ht="23.25" hidden="1" customHeight="1" x14ac:dyDescent="0.15">
      <c r="A125" s="442"/>
      <c r="B125" s="443"/>
      <c r="C125" s="443"/>
      <c r="D125" s="443"/>
      <c r="E125" s="443"/>
      <c r="F125" s="444"/>
      <c r="G125" s="396" t="s">
        <v>597</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596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29"/>
      <c r="Z127" s="930"/>
      <c r="AA127" s="931"/>
      <c r="AB127" s="250" t="s">
        <v>11</v>
      </c>
      <c r="AC127" s="251"/>
      <c r="AD127" s="252"/>
      <c r="AE127" s="418" t="s">
        <v>532</v>
      </c>
      <c r="AF127" s="419"/>
      <c r="AG127" s="419"/>
      <c r="AH127" s="420"/>
      <c r="AI127" s="418" t="s">
        <v>529</v>
      </c>
      <c r="AJ127" s="419"/>
      <c r="AK127" s="419"/>
      <c r="AL127" s="420"/>
      <c r="AM127" s="418" t="s">
        <v>524</v>
      </c>
      <c r="AN127" s="419"/>
      <c r="AO127" s="419"/>
      <c r="AP127" s="420"/>
      <c r="AQ127" s="594" t="s">
        <v>519</v>
      </c>
      <c r="AR127" s="595"/>
      <c r="AS127" s="595"/>
      <c r="AT127" s="595"/>
      <c r="AU127" s="595"/>
      <c r="AV127" s="595"/>
      <c r="AW127" s="595"/>
      <c r="AX127" s="596"/>
    </row>
    <row r="128" spans="1:50" ht="23.25" hidden="1" customHeight="1" x14ac:dyDescent="0.15">
      <c r="A128" s="442"/>
      <c r="B128" s="443"/>
      <c r="C128" s="443"/>
      <c r="D128" s="443"/>
      <c r="E128" s="443"/>
      <c r="F128" s="444"/>
      <c r="G128" s="396" t="s">
        <v>598</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596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91" t="s">
        <v>562</v>
      </c>
      <c r="B130" s="188"/>
      <c r="C130" s="187" t="s">
        <v>358</v>
      </c>
      <c r="D130" s="188"/>
      <c r="E130" s="172" t="s">
        <v>387</v>
      </c>
      <c r="F130" s="173"/>
      <c r="G130" s="174" t="s">
        <v>614</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615</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532</v>
      </c>
      <c r="AF132" s="158"/>
      <c r="AG132" s="158"/>
      <c r="AH132" s="158"/>
      <c r="AI132" s="158" t="s">
        <v>529</v>
      </c>
      <c r="AJ132" s="158"/>
      <c r="AK132" s="158"/>
      <c r="AL132" s="158"/>
      <c r="AM132" s="158" t="s">
        <v>524</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581</v>
      </c>
      <c r="AR133" s="202"/>
      <c r="AS133" s="136" t="s">
        <v>355</v>
      </c>
      <c r="AT133" s="137"/>
      <c r="AU133" s="203">
        <v>32</v>
      </c>
      <c r="AV133" s="203"/>
      <c r="AW133" s="136" t="s">
        <v>300</v>
      </c>
      <c r="AX133" s="198"/>
    </row>
    <row r="134" spans="1:50" ht="39.75" customHeight="1" x14ac:dyDescent="0.15">
      <c r="A134" s="192"/>
      <c r="B134" s="189"/>
      <c r="C134" s="183"/>
      <c r="D134" s="189"/>
      <c r="E134" s="183"/>
      <c r="F134" s="184"/>
      <c r="G134" s="107" t="s">
        <v>599</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600</v>
      </c>
      <c r="AC134" s="208"/>
      <c r="AD134" s="208"/>
      <c r="AE134" s="209">
        <v>239287</v>
      </c>
      <c r="AF134" s="210"/>
      <c r="AG134" s="210"/>
      <c r="AH134" s="210"/>
      <c r="AI134" s="209">
        <v>267042</v>
      </c>
      <c r="AJ134" s="210"/>
      <c r="AK134" s="210"/>
      <c r="AL134" s="210"/>
      <c r="AM134" s="209">
        <v>298980</v>
      </c>
      <c r="AN134" s="210"/>
      <c r="AO134" s="210"/>
      <c r="AP134" s="210"/>
      <c r="AQ134" s="209" t="s">
        <v>573</v>
      </c>
      <c r="AR134" s="210"/>
      <c r="AS134" s="210"/>
      <c r="AT134" s="210"/>
      <c r="AU134" s="209" t="s">
        <v>573</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600</v>
      </c>
      <c r="AC135" s="216"/>
      <c r="AD135" s="216"/>
      <c r="AE135" s="209" t="s">
        <v>573</v>
      </c>
      <c r="AF135" s="210"/>
      <c r="AG135" s="210"/>
      <c r="AH135" s="210"/>
      <c r="AI135" s="209" t="s">
        <v>601</v>
      </c>
      <c r="AJ135" s="210"/>
      <c r="AK135" s="210"/>
      <c r="AL135" s="210"/>
      <c r="AM135" s="209" t="s">
        <v>622</v>
      </c>
      <c r="AN135" s="210"/>
      <c r="AO135" s="210"/>
      <c r="AP135" s="210"/>
      <c r="AQ135" s="209" t="s">
        <v>573</v>
      </c>
      <c r="AR135" s="210"/>
      <c r="AS135" s="210"/>
      <c r="AT135" s="210"/>
      <c r="AU135" s="209">
        <v>300000</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532</v>
      </c>
      <c r="AF136" s="158"/>
      <c r="AG136" s="158"/>
      <c r="AH136" s="158"/>
      <c r="AI136" s="158" t="s">
        <v>529</v>
      </c>
      <c r="AJ136" s="158"/>
      <c r="AK136" s="158"/>
      <c r="AL136" s="158"/>
      <c r="AM136" s="158" t="s">
        <v>524</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532</v>
      </c>
      <c r="AF140" s="158"/>
      <c r="AG140" s="158"/>
      <c r="AH140" s="158"/>
      <c r="AI140" s="158" t="s">
        <v>529</v>
      </c>
      <c r="AJ140" s="158"/>
      <c r="AK140" s="158"/>
      <c r="AL140" s="158"/>
      <c r="AM140" s="158" t="s">
        <v>524</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532</v>
      </c>
      <c r="AF144" s="158"/>
      <c r="AG144" s="158"/>
      <c r="AH144" s="158"/>
      <c r="AI144" s="158" t="s">
        <v>529</v>
      </c>
      <c r="AJ144" s="158"/>
      <c r="AK144" s="158"/>
      <c r="AL144" s="158"/>
      <c r="AM144" s="158" t="s">
        <v>524</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532</v>
      </c>
      <c r="AF148" s="158"/>
      <c r="AG148" s="158"/>
      <c r="AH148" s="158"/>
      <c r="AI148" s="158" t="s">
        <v>529</v>
      </c>
      <c r="AJ148" s="158"/>
      <c r="AK148" s="158"/>
      <c r="AL148" s="158"/>
      <c r="AM148" s="158" t="s">
        <v>524</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602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532</v>
      </c>
      <c r="AF192" s="158"/>
      <c r="AG192" s="158"/>
      <c r="AH192" s="158"/>
      <c r="AI192" s="158" t="s">
        <v>529</v>
      </c>
      <c r="AJ192" s="158"/>
      <c r="AK192" s="158"/>
      <c r="AL192" s="158"/>
      <c r="AM192" s="158" t="s">
        <v>524</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533</v>
      </c>
      <c r="AF196" s="158"/>
      <c r="AG196" s="158"/>
      <c r="AH196" s="158"/>
      <c r="AI196" s="158" t="s">
        <v>529</v>
      </c>
      <c r="AJ196" s="158"/>
      <c r="AK196" s="158"/>
      <c r="AL196" s="158"/>
      <c r="AM196" s="158" t="s">
        <v>524</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532</v>
      </c>
      <c r="AF200" s="158"/>
      <c r="AG200" s="158"/>
      <c r="AH200" s="158"/>
      <c r="AI200" s="158" t="s">
        <v>529</v>
      </c>
      <c r="AJ200" s="158"/>
      <c r="AK200" s="158"/>
      <c r="AL200" s="158"/>
      <c r="AM200" s="158" t="s">
        <v>524</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532</v>
      </c>
      <c r="AF204" s="158"/>
      <c r="AG204" s="158"/>
      <c r="AH204" s="158"/>
      <c r="AI204" s="158" t="s">
        <v>529</v>
      </c>
      <c r="AJ204" s="158"/>
      <c r="AK204" s="158"/>
      <c r="AL204" s="158"/>
      <c r="AM204" s="158" t="s">
        <v>524</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532</v>
      </c>
      <c r="AF208" s="158"/>
      <c r="AG208" s="158"/>
      <c r="AH208" s="158"/>
      <c r="AI208" s="158" t="s">
        <v>529</v>
      </c>
      <c r="AJ208" s="158"/>
      <c r="AK208" s="158"/>
      <c r="AL208" s="158"/>
      <c r="AM208" s="158" t="s">
        <v>524</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x14ac:dyDescent="0.15">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532</v>
      </c>
      <c r="AF252" s="158"/>
      <c r="AG252" s="158"/>
      <c r="AH252" s="158"/>
      <c r="AI252" s="158" t="s">
        <v>529</v>
      </c>
      <c r="AJ252" s="158"/>
      <c r="AK252" s="158"/>
      <c r="AL252" s="158"/>
      <c r="AM252" s="158" t="s">
        <v>524</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532</v>
      </c>
      <c r="AF256" s="158"/>
      <c r="AG256" s="158"/>
      <c r="AH256" s="158"/>
      <c r="AI256" s="158" t="s">
        <v>529</v>
      </c>
      <c r="AJ256" s="158"/>
      <c r="AK256" s="158"/>
      <c r="AL256" s="158"/>
      <c r="AM256" s="158" t="s">
        <v>525</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532</v>
      </c>
      <c r="AF260" s="158"/>
      <c r="AG260" s="158"/>
      <c r="AH260" s="158"/>
      <c r="AI260" s="158" t="s">
        <v>529</v>
      </c>
      <c r="AJ260" s="158"/>
      <c r="AK260" s="158"/>
      <c r="AL260" s="158"/>
      <c r="AM260" s="158" t="s">
        <v>525</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532</v>
      </c>
      <c r="AF264" s="220"/>
      <c r="AG264" s="220"/>
      <c r="AH264" s="220"/>
      <c r="AI264" s="220" t="s">
        <v>529</v>
      </c>
      <c r="AJ264" s="220"/>
      <c r="AK264" s="220"/>
      <c r="AL264" s="220"/>
      <c r="AM264" s="220" t="s">
        <v>524</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533</v>
      </c>
      <c r="AF268" s="158"/>
      <c r="AG268" s="158"/>
      <c r="AH268" s="158"/>
      <c r="AI268" s="158" t="s">
        <v>529</v>
      </c>
      <c r="AJ268" s="158"/>
      <c r="AK268" s="158"/>
      <c r="AL268" s="158"/>
      <c r="AM268" s="158" t="s">
        <v>524</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532</v>
      </c>
      <c r="AF312" s="158"/>
      <c r="AG312" s="158"/>
      <c r="AH312" s="158"/>
      <c r="AI312" s="158" t="s">
        <v>529</v>
      </c>
      <c r="AJ312" s="158"/>
      <c r="AK312" s="158"/>
      <c r="AL312" s="158"/>
      <c r="AM312" s="158" t="s">
        <v>524</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532</v>
      </c>
      <c r="AF316" s="158"/>
      <c r="AG316" s="158"/>
      <c r="AH316" s="158"/>
      <c r="AI316" s="158" t="s">
        <v>529</v>
      </c>
      <c r="AJ316" s="158"/>
      <c r="AK316" s="158"/>
      <c r="AL316" s="158"/>
      <c r="AM316" s="158" t="s">
        <v>524</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532</v>
      </c>
      <c r="AF320" s="158"/>
      <c r="AG320" s="158"/>
      <c r="AH320" s="158"/>
      <c r="AI320" s="158" t="s">
        <v>529</v>
      </c>
      <c r="AJ320" s="158"/>
      <c r="AK320" s="158"/>
      <c r="AL320" s="158"/>
      <c r="AM320" s="158" t="s">
        <v>525</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532</v>
      </c>
      <c r="AF324" s="158"/>
      <c r="AG324" s="158"/>
      <c r="AH324" s="158"/>
      <c r="AI324" s="158" t="s">
        <v>529</v>
      </c>
      <c r="AJ324" s="158"/>
      <c r="AK324" s="158"/>
      <c r="AL324" s="158"/>
      <c r="AM324" s="158" t="s">
        <v>524</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533</v>
      </c>
      <c r="AF328" s="158"/>
      <c r="AG328" s="158"/>
      <c r="AH328" s="158"/>
      <c r="AI328" s="158" t="s">
        <v>529</v>
      </c>
      <c r="AJ328" s="158"/>
      <c r="AK328" s="158"/>
      <c r="AL328" s="158"/>
      <c r="AM328" s="158" t="s">
        <v>525</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532</v>
      </c>
      <c r="AF372" s="158"/>
      <c r="AG372" s="158"/>
      <c r="AH372" s="158"/>
      <c r="AI372" s="158" t="s">
        <v>529</v>
      </c>
      <c r="AJ372" s="158"/>
      <c r="AK372" s="158"/>
      <c r="AL372" s="158"/>
      <c r="AM372" s="158" t="s">
        <v>524</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532</v>
      </c>
      <c r="AF376" s="158"/>
      <c r="AG376" s="158"/>
      <c r="AH376" s="158"/>
      <c r="AI376" s="158" t="s">
        <v>529</v>
      </c>
      <c r="AJ376" s="158"/>
      <c r="AK376" s="158"/>
      <c r="AL376" s="158"/>
      <c r="AM376" s="158" t="s">
        <v>524</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532</v>
      </c>
      <c r="AF380" s="158"/>
      <c r="AG380" s="158"/>
      <c r="AH380" s="158"/>
      <c r="AI380" s="158" t="s">
        <v>529</v>
      </c>
      <c r="AJ380" s="158"/>
      <c r="AK380" s="158"/>
      <c r="AL380" s="158"/>
      <c r="AM380" s="158" t="s">
        <v>524</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532</v>
      </c>
      <c r="AF384" s="158"/>
      <c r="AG384" s="158"/>
      <c r="AH384" s="158"/>
      <c r="AI384" s="158" t="s">
        <v>529</v>
      </c>
      <c r="AJ384" s="158"/>
      <c r="AK384" s="158"/>
      <c r="AL384" s="158"/>
      <c r="AM384" s="158" t="s">
        <v>524</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532</v>
      </c>
      <c r="AF388" s="158"/>
      <c r="AG388" s="158"/>
      <c r="AH388" s="158"/>
      <c r="AI388" s="158" t="s">
        <v>529</v>
      </c>
      <c r="AJ388" s="158"/>
      <c r="AK388" s="158"/>
      <c r="AL388" s="158"/>
      <c r="AM388" s="158" t="s">
        <v>524</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558</v>
      </c>
      <c r="D430" s="934"/>
      <c r="E430" s="177" t="s">
        <v>542</v>
      </c>
      <c r="F430" s="901"/>
      <c r="G430" s="902" t="s">
        <v>374</v>
      </c>
      <c r="H430" s="126"/>
      <c r="I430" s="126"/>
      <c r="J430" s="903" t="s">
        <v>573</v>
      </c>
      <c r="K430" s="904"/>
      <c r="L430" s="904"/>
      <c r="M430" s="904"/>
      <c r="N430" s="904"/>
      <c r="O430" s="904"/>
      <c r="P430" s="904"/>
      <c r="Q430" s="904"/>
      <c r="R430" s="904"/>
      <c r="S430" s="904"/>
      <c r="T430" s="905"/>
      <c r="U430" s="591" t="s">
        <v>573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525</v>
      </c>
      <c r="AJ431" s="220"/>
      <c r="AK431" s="220"/>
      <c r="AL431" s="162"/>
      <c r="AM431" s="220" t="s">
        <v>520</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573</v>
      </c>
      <c r="AF432" s="203"/>
      <c r="AG432" s="136" t="s">
        <v>355</v>
      </c>
      <c r="AH432" s="137"/>
      <c r="AI432" s="159"/>
      <c r="AJ432" s="159"/>
      <c r="AK432" s="159"/>
      <c r="AL432" s="157"/>
      <c r="AM432" s="159"/>
      <c r="AN432" s="159"/>
      <c r="AO432" s="159"/>
      <c r="AP432" s="157"/>
      <c r="AQ432" s="593" t="s">
        <v>581</v>
      </c>
      <c r="AR432" s="203"/>
      <c r="AS432" s="136" t="s">
        <v>355</v>
      </c>
      <c r="AT432" s="137"/>
      <c r="AU432" s="203" t="s">
        <v>573</v>
      </c>
      <c r="AV432" s="203"/>
      <c r="AW432" s="136" t="s">
        <v>300</v>
      </c>
      <c r="AX432" s="198"/>
    </row>
    <row r="433" spans="1:50" ht="23.25" customHeight="1" x14ac:dyDescent="0.15">
      <c r="A433" s="192"/>
      <c r="B433" s="189"/>
      <c r="C433" s="183"/>
      <c r="D433" s="189"/>
      <c r="E433" s="345"/>
      <c r="F433" s="346"/>
      <c r="G433" s="107" t="s">
        <v>573</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573</v>
      </c>
      <c r="AC433" s="216"/>
      <c r="AD433" s="216"/>
      <c r="AE433" s="343" t="s">
        <v>573</v>
      </c>
      <c r="AF433" s="210"/>
      <c r="AG433" s="210"/>
      <c r="AH433" s="344"/>
      <c r="AI433" s="343" t="s">
        <v>573</v>
      </c>
      <c r="AJ433" s="210"/>
      <c r="AK433" s="210"/>
      <c r="AL433" s="210"/>
      <c r="AM433" s="343" t="s">
        <v>567</v>
      </c>
      <c r="AN433" s="210"/>
      <c r="AO433" s="210"/>
      <c r="AP433" s="344"/>
      <c r="AQ433" s="343" t="s">
        <v>573</v>
      </c>
      <c r="AR433" s="210"/>
      <c r="AS433" s="210"/>
      <c r="AT433" s="344"/>
      <c r="AU433" s="210" t="s">
        <v>573</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573</v>
      </c>
      <c r="AC434" s="208"/>
      <c r="AD434" s="208"/>
      <c r="AE434" s="343" t="s">
        <v>573</v>
      </c>
      <c r="AF434" s="210"/>
      <c r="AG434" s="210"/>
      <c r="AH434" s="344"/>
      <c r="AI434" s="343" t="s">
        <v>573</v>
      </c>
      <c r="AJ434" s="210"/>
      <c r="AK434" s="210"/>
      <c r="AL434" s="210"/>
      <c r="AM434" s="343" t="s">
        <v>567</v>
      </c>
      <c r="AN434" s="210"/>
      <c r="AO434" s="210"/>
      <c r="AP434" s="344"/>
      <c r="AQ434" s="343" t="s">
        <v>573</v>
      </c>
      <c r="AR434" s="210"/>
      <c r="AS434" s="210"/>
      <c r="AT434" s="344"/>
      <c r="AU434" s="210" t="s">
        <v>574</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2" t="s">
        <v>301</v>
      </c>
      <c r="AC435" s="582"/>
      <c r="AD435" s="582"/>
      <c r="AE435" s="343" t="s">
        <v>573</v>
      </c>
      <c r="AF435" s="210"/>
      <c r="AG435" s="210"/>
      <c r="AH435" s="344"/>
      <c r="AI435" s="343" t="s">
        <v>573</v>
      </c>
      <c r="AJ435" s="210"/>
      <c r="AK435" s="210"/>
      <c r="AL435" s="210"/>
      <c r="AM435" s="343" t="s">
        <v>567</v>
      </c>
      <c r="AN435" s="210"/>
      <c r="AO435" s="210"/>
      <c r="AP435" s="344"/>
      <c r="AQ435" s="343" t="s">
        <v>573</v>
      </c>
      <c r="AR435" s="210"/>
      <c r="AS435" s="210"/>
      <c r="AT435" s="344"/>
      <c r="AU435" s="210" t="s">
        <v>573</v>
      </c>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524</v>
      </c>
      <c r="AJ436" s="220"/>
      <c r="AK436" s="220"/>
      <c r="AL436" s="162"/>
      <c r="AM436" s="220" t="s">
        <v>520</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3"/>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2" t="s">
        <v>301</v>
      </c>
      <c r="AC440" s="582"/>
      <c r="AD440" s="582"/>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524</v>
      </c>
      <c r="AJ441" s="220"/>
      <c r="AK441" s="220"/>
      <c r="AL441" s="162"/>
      <c r="AM441" s="220" t="s">
        <v>516</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3"/>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2" t="s">
        <v>301</v>
      </c>
      <c r="AC445" s="582"/>
      <c r="AD445" s="582"/>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524</v>
      </c>
      <c r="AJ446" s="220"/>
      <c r="AK446" s="220"/>
      <c r="AL446" s="162"/>
      <c r="AM446" s="220" t="s">
        <v>521</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3"/>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2" t="s">
        <v>301</v>
      </c>
      <c r="AC450" s="582"/>
      <c r="AD450" s="582"/>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524</v>
      </c>
      <c r="AJ451" s="220"/>
      <c r="AK451" s="220"/>
      <c r="AL451" s="162"/>
      <c r="AM451" s="220" t="s">
        <v>520</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3"/>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2" t="s">
        <v>301</v>
      </c>
      <c r="AC455" s="582"/>
      <c r="AD455" s="582"/>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524</v>
      </c>
      <c r="AJ456" s="220"/>
      <c r="AK456" s="220"/>
      <c r="AL456" s="162"/>
      <c r="AM456" s="220" t="s">
        <v>520</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573</v>
      </c>
      <c r="AF457" s="203"/>
      <c r="AG457" s="136" t="s">
        <v>355</v>
      </c>
      <c r="AH457" s="137"/>
      <c r="AI457" s="159"/>
      <c r="AJ457" s="159"/>
      <c r="AK457" s="159"/>
      <c r="AL457" s="157"/>
      <c r="AM457" s="159"/>
      <c r="AN457" s="159"/>
      <c r="AO457" s="159"/>
      <c r="AP457" s="157"/>
      <c r="AQ457" s="593" t="s">
        <v>573</v>
      </c>
      <c r="AR457" s="203"/>
      <c r="AS457" s="136" t="s">
        <v>355</v>
      </c>
      <c r="AT457" s="137"/>
      <c r="AU457" s="203" t="s">
        <v>573</v>
      </c>
      <c r="AV457" s="203"/>
      <c r="AW457" s="136" t="s">
        <v>300</v>
      </c>
      <c r="AX457" s="198"/>
    </row>
    <row r="458" spans="1:50" ht="23.25" customHeight="1" x14ac:dyDescent="0.15">
      <c r="A458" s="192"/>
      <c r="B458" s="189"/>
      <c r="C458" s="183"/>
      <c r="D458" s="189"/>
      <c r="E458" s="345"/>
      <c r="F458" s="346"/>
      <c r="G458" s="107" t="s">
        <v>581</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573</v>
      </c>
      <c r="AC458" s="216"/>
      <c r="AD458" s="216"/>
      <c r="AE458" s="343" t="s">
        <v>581</v>
      </c>
      <c r="AF458" s="210"/>
      <c r="AG458" s="210"/>
      <c r="AH458" s="210"/>
      <c r="AI458" s="343" t="s">
        <v>573</v>
      </c>
      <c r="AJ458" s="210"/>
      <c r="AK458" s="210"/>
      <c r="AL458" s="210"/>
      <c r="AM458" s="343" t="s">
        <v>567</v>
      </c>
      <c r="AN458" s="210"/>
      <c r="AO458" s="210"/>
      <c r="AP458" s="344"/>
      <c r="AQ458" s="343" t="s">
        <v>573</v>
      </c>
      <c r="AR458" s="210"/>
      <c r="AS458" s="210"/>
      <c r="AT458" s="344"/>
      <c r="AU458" s="210" t="s">
        <v>581</v>
      </c>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581</v>
      </c>
      <c r="AC459" s="208"/>
      <c r="AD459" s="208"/>
      <c r="AE459" s="343" t="s">
        <v>573</v>
      </c>
      <c r="AF459" s="210"/>
      <c r="AG459" s="210"/>
      <c r="AH459" s="344"/>
      <c r="AI459" s="343" t="s">
        <v>573</v>
      </c>
      <c r="AJ459" s="210"/>
      <c r="AK459" s="210"/>
      <c r="AL459" s="210"/>
      <c r="AM459" s="343" t="s">
        <v>567</v>
      </c>
      <c r="AN459" s="210"/>
      <c r="AO459" s="210"/>
      <c r="AP459" s="344"/>
      <c r="AQ459" s="343" t="s">
        <v>581</v>
      </c>
      <c r="AR459" s="210"/>
      <c r="AS459" s="210"/>
      <c r="AT459" s="344"/>
      <c r="AU459" s="210" t="s">
        <v>573</v>
      </c>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2" t="s">
        <v>14</v>
      </c>
      <c r="AC460" s="582"/>
      <c r="AD460" s="582"/>
      <c r="AE460" s="343" t="s">
        <v>581</v>
      </c>
      <c r="AF460" s="210"/>
      <c r="AG460" s="210"/>
      <c r="AH460" s="344"/>
      <c r="AI460" s="343" t="s">
        <v>581</v>
      </c>
      <c r="AJ460" s="210"/>
      <c r="AK460" s="210"/>
      <c r="AL460" s="210"/>
      <c r="AM460" s="343" t="s">
        <v>567</v>
      </c>
      <c r="AN460" s="210"/>
      <c r="AO460" s="210"/>
      <c r="AP460" s="344"/>
      <c r="AQ460" s="343" t="s">
        <v>573</v>
      </c>
      <c r="AR460" s="210"/>
      <c r="AS460" s="210"/>
      <c r="AT460" s="344"/>
      <c r="AU460" s="210" t="s">
        <v>573</v>
      </c>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524</v>
      </c>
      <c r="AJ461" s="220"/>
      <c r="AK461" s="220"/>
      <c r="AL461" s="162"/>
      <c r="AM461" s="220" t="s">
        <v>522</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3"/>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2" t="s">
        <v>14</v>
      </c>
      <c r="AC465" s="582"/>
      <c r="AD465" s="582"/>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524</v>
      </c>
      <c r="AJ466" s="220"/>
      <c r="AK466" s="220"/>
      <c r="AL466" s="162"/>
      <c r="AM466" s="220" t="s">
        <v>520</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3"/>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2" t="s">
        <v>14</v>
      </c>
      <c r="AC470" s="582"/>
      <c r="AD470" s="582"/>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524</v>
      </c>
      <c r="AJ471" s="220"/>
      <c r="AK471" s="220"/>
      <c r="AL471" s="162"/>
      <c r="AM471" s="220" t="s">
        <v>516</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3"/>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2" t="s">
        <v>14</v>
      </c>
      <c r="AC475" s="582"/>
      <c r="AD475" s="582"/>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524</v>
      </c>
      <c r="AJ476" s="220"/>
      <c r="AK476" s="220"/>
      <c r="AL476" s="162"/>
      <c r="AM476" s="220" t="s">
        <v>520</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3"/>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2" t="s">
        <v>14</v>
      </c>
      <c r="AC480" s="582"/>
      <c r="AD480" s="582"/>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564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573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559</v>
      </c>
      <c r="F484" s="178"/>
      <c r="G484" s="902" t="s">
        <v>374</v>
      </c>
      <c r="H484" s="126"/>
      <c r="I484" s="126"/>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525</v>
      </c>
      <c r="AJ485" s="220"/>
      <c r="AK485" s="220"/>
      <c r="AL485" s="162"/>
      <c r="AM485" s="220" t="s">
        <v>522</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3"/>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2" t="s">
        <v>301</v>
      </c>
      <c r="AC489" s="582"/>
      <c r="AD489" s="582"/>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524</v>
      </c>
      <c r="AJ490" s="220"/>
      <c r="AK490" s="220"/>
      <c r="AL490" s="162"/>
      <c r="AM490" s="220" t="s">
        <v>522</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3"/>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2" t="s">
        <v>301</v>
      </c>
      <c r="AC494" s="582"/>
      <c r="AD494" s="582"/>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524</v>
      </c>
      <c r="AJ495" s="220"/>
      <c r="AK495" s="220"/>
      <c r="AL495" s="162"/>
      <c r="AM495" s="220" t="s">
        <v>520</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3"/>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2" t="s">
        <v>301</v>
      </c>
      <c r="AC499" s="582"/>
      <c r="AD499" s="582"/>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524</v>
      </c>
      <c r="AJ500" s="220"/>
      <c r="AK500" s="220"/>
      <c r="AL500" s="162"/>
      <c r="AM500" s="220" t="s">
        <v>521</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3"/>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2" t="s">
        <v>301</v>
      </c>
      <c r="AC504" s="582"/>
      <c r="AD504" s="582"/>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524</v>
      </c>
      <c r="AJ505" s="220"/>
      <c r="AK505" s="220"/>
      <c r="AL505" s="162"/>
      <c r="AM505" s="220" t="s">
        <v>522</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3"/>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2" t="s">
        <v>301</v>
      </c>
      <c r="AC509" s="582"/>
      <c r="AD509" s="582"/>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524</v>
      </c>
      <c r="AJ510" s="220"/>
      <c r="AK510" s="220"/>
      <c r="AL510" s="162"/>
      <c r="AM510" s="220" t="s">
        <v>520</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3"/>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2" t="s">
        <v>14</v>
      </c>
      <c r="AC514" s="582"/>
      <c r="AD514" s="582"/>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525</v>
      </c>
      <c r="AJ515" s="220"/>
      <c r="AK515" s="220"/>
      <c r="AL515" s="162"/>
      <c r="AM515" s="220" t="s">
        <v>520</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3"/>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2" t="s">
        <v>14</v>
      </c>
      <c r="AC519" s="582"/>
      <c r="AD519" s="582"/>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525</v>
      </c>
      <c r="AJ520" s="220"/>
      <c r="AK520" s="220"/>
      <c r="AL520" s="162"/>
      <c r="AM520" s="220" t="s">
        <v>520</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3"/>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2" t="s">
        <v>14</v>
      </c>
      <c r="AC524" s="582"/>
      <c r="AD524" s="582"/>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524</v>
      </c>
      <c r="AJ525" s="220"/>
      <c r="AK525" s="220"/>
      <c r="AL525" s="162"/>
      <c r="AM525" s="220" t="s">
        <v>516</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3"/>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2" t="s">
        <v>14</v>
      </c>
      <c r="AC529" s="582"/>
      <c r="AD529" s="582"/>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524</v>
      </c>
      <c r="AJ530" s="220"/>
      <c r="AK530" s="220"/>
      <c r="AL530" s="162"/>
      <c r="AM530" s="220" t="s">
        <v>520</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3"/>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2" t="s">
        <v>14</v>
      </c>
      <c r="AC534" s="582"/>
      <c r="AD534" s="582"/>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thickBot="1" x14ac:dyDescent="0.2">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560</v>
      </c>
      <c r="F538" s="178"/>
      <c r="G538" s="902" t="s">
        <v>374</v>
      </c>
      <c r="H538" s="126"/>
      <c r="I538" s="126"/>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525</v>
      </c>
      <c r="AJ539" s="220"/>
      <c r="AK539" s="220"/>
      <c r="AL539" s="162"/>
      <c r="AM539" s="220" t="s">
        <v>520</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3"/>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2" t="s">
        <v>301</v>
      </c>
      <c r="AC543" s="582"/>
      <c r="AD543" s="582"/>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524</v>
      </c>
      <c r="AJ544" s="220"/>
      <c r="AK544" s="220"/>
      <c r="AL544" s="162"/>
      <c r="AM544" s="220" t="s">
        <v>522</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3"/>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2" t="s">
        <v>301</v>
      </c>
      <c r="AC548" s="582"/>
      <c r="AD548" s="582"/>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524</v>
      </c>
      <c r="AJ549" s="220"/>
      <c r="AK549" s="220"/>
      <c r="AL549" s="162"/>
      <c r="AM549" s="220" t="s">
        <v>516</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3"/>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2" t="s">
        <v>301</v>
      </c>
      <c r="AC553" s="582"/>
      <c r="AD553" s="582"/>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524</v>
      </c>
      <c r="AJ554" s="220"/>
      <c r="AK554" s="220"/>
      <c r="AL554" s="162"/>
      <c r="AM554" s="220" t="s">
        <v>516</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3"/>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2" t="s">
        <v>301</v>
      </c>
      <c r="AC558" s="582"/>
      <c r="AD558" s="582"/>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524</v>
      </c>
      <c r="AJ559" s="220"/>
      <c r="AK559" s="220"/>
      <c r="AL559" s="162"/>
      <c r="AM559" s="220" t="s">
        <v>520</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3"/>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2" t="s">
        <v>301</v>
      </c>
      <c r="AC563" s="582"/>
      <c r="AD563" s="582"/>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524</v>
      </c>
      <c r="AJ564" s="220"/>
      <c r="AK564" s="220"/>
      <c r="AL564" s="162"/>
      <c r="AM564" s="220" t="s">
        <v>516</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3"/>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2" t="s">
        <v>14</v>
      </c>
      <c r="AC568" s="582"/>
      <c r="AD568" s="582"/>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525</v>
      </c>
      <c r="AJ569" s="220"/>
      <c r="AK569" s="220"/>
      <c r="AL569" s="162"/>
      <c r="AM569" s="220" t="s">
        <v>516</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3"/>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2" t="s">
        <v>14</v>
      </c>
      <c r="AC573" s="582"/>
      <c r="AD573" s="582"/>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524</v>
      </c>
      <c r="AJ574" s="220"/>
      <c r="AK574" s="220"/>
      <c r="AL574" s="162"/>
      <c r="AM574" s="220" t="s">
        <v>516</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3"/>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2" t="s">
        <v>14</v>
      </c>
      <c r="AC578" s="582"/>
      <c r="AD578" s="582"/>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524</v>
      </c>
      <c r="AJ579" s="220"/>
      <c r="AK579" s="220"/>
      <c r="AL579" s="162"/>
      <c r="AM579" s="220" t="s">
        <v>516</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3"/>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2" t="s">
        <v>14</v>
      </c>
      <c r="AC583" s="582"/>
      <c r="AD583" s="582"/>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524</v>
      </c>
      <c r="AJ584" s="220"/>
      <c r="AK584" s="220"/>
      <c r="AL584" s="162"/>
      <c r="AM584" s="220" t="s">
        <v>520</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3"/>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2" t="s">
        <v>14</v>
      </c>
      <c r="AC588" s="582"/>
      <c r="AD588" s="582"/>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559</v>
      </c>
      <c r="F592" s="178"/>
      <c r="G592" s="902" t="s">
        <v>374</v>
      </c>
      <c r="H592" s="126"/>
      <c r="I592" s="126"/>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524</v>
      </c>
      <c r="AJ593" s="220"/>
      <c r="AK593" s="220"/>
      <c r="AL593" s="162"/>
      <c r="AM593" s="220" t="s">
        <v>516</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3"/>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2" t="s">
        <v>301</v>
      </c>
      <c r="AC597" s="582"/>
      <c r="AD597" s="582"/>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525</v>
      </c>
      <c r="AJ598" s="220"/>
      <c r="AK598" s="220"/>
      <c r="AL598" s="162"/>
      <c r="AM598" s="220" t="s">
        <v>521</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3"/>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2" t="s">
        <v>301</v>
      </c>
      <c r="AC602" s="582"/>
      <c r="AD602" s="582"/>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524</v>
      </c>
      <c r="AJ603" s="220"/>
      <c r="AK603" s="220"/>
      <c r="AL603" s="162"/>
      <c r="AM603" s="220" t="s">
        <v>516</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3"/>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2" t="s">
        <v>301</v>
      </c>
      <c r="AC607" s="582"/>
      <c r="AD607" s="582"/>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524</v>
      </c>
      <c r="AJ608" s="220"/>
      <c r="AK608" s="220"/>
      <c r="AL608" s="162"/>
      <c r="AM608" s="220" t="s">
        <v>516</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3"/>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2" t="s">
        <v>301</v>
      </c>
      <c r="AC612" s="582"/>
      <c r="AD612" s="582"/>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524</v>
      </c>
      <c r="AJ613" s="220"/>
      <c r="AK613" s="220"/>
      <c r="AL613" s="162"/>
      <c r="AM613" s="220" t="s">
        <v>520</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3"/>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2" t="s">
        <v>301</v>
      </c>
      <c r="AC617" s="582"/>
      <c r="AD617" s="582"/>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524</v>
      </c>
      <c r="AJ618" s="220"/>
      <c r="AK618" s="220"/>
      <c r="AL618" s="162"/>
      <c r="AM618" s="220" t="s">
        <v>520</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3"/>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2" t="s">
        <v>14</v>
      </c>
      <c r="AC622" s="582"/>
      <c r="AD622" s="582"/>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524</v>
      </c>
      <c r="AJ623" s="220"/>
      <c r="AK623" s="220"/>
      <c r="AL623" s="162"/>
      <c r="AM623" s="220" t="s">
        <v>521</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3"/>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2" t="s">
        <v>14</v>
      </c>
      <c r="AC627" s="582"/>
      <c r="AD627" s="582"/>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524</v>
      </c>
      <c r="AJ628" s="220"/>
      <c r="AK628" s="220"/>
      <c r="AL628" s="162"/>
      <c r="AM628" s="220" t="s">
        <v>520</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3"/>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2" t="s">
        <v>14</v>
      </c>
      <c r="AC632" s="582"/>
      <c r="AD632" s="582"/>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524</v>
      </c>
      <c r="AJ633" s="220"/>
      <c r="AK633" s="220"/>
      <c r="AL633" s="162"/>
      <c r="AM633" s="220" t="s">
        <v>516</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3"/>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2" t="s">
        <v>14</v>
      </c>
      <c r="AC637" s="582"/>
      <c r="AD637" s="582"/>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524</v>
      </c>
      <c r="AJ638" s="220"/>
      <c r="AK638" s="220"/>
      <c r="AL638" s="162"/>
      <c r="AM638" s="220" t="s">
        <v>520</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3"/>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2" t="s">
        <v>14</v>
      </c>
      <c r="AC642" s="582"/>
      <c r="AD642" s="582"/>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560</v>
      </c>
      <c r="F646" s="178"/>
      <c r="G646" s="902" t="s">
        <v>374</v>
      </c>
      <c r="H646" s="126"/>
      <c r="I646" s="126"/>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525</v>
      </c>
      <c r="AJ647" s="220"/>
      <c r="AK647" s="220"/>
      <c r="AL647" s="162"/>
      <c r="AM647" s="220" t="s">
        <v>516</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3"/>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2" t="s">
        <v>301</v>
      </c>
      <c r="AC651" s="582"/>
      <c r="AD651" s="582"/>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524</v>
      </c>
      <c r="AJ652" s="220"/>
      <c r="AK652" s="220"/>
      <c r="AL652" s="162"/>
      <c r="AM652" s="220" t="s">
        <v>516</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3"/>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2" t="s">
        <v>301</v>
      </c>
      <c r="AC656" s="582"/>
      <c r="AD656" s="582"/>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524</v>
      </c>
      <c r="AJ657" s="220"/>
      <c r="AK657" s="220"/>
      <c r="AL657" s="162"/>
      <c r="AM657" s="220" t="s">
        <v>520</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3"/>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2" t="s">
        <v>301</v>
      </c>
      <c r="AC661" s="582"/>
      <c r="AD661" s="582"/>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524</v>
      </c>
      <c r="AJ662" s="220"/>
      <c r="AK662" s="220"/>
      <c r="AL662" s="162"/>
      <c r="AM662" s="220" t="s">
        <v>516</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3"/>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2" t="s">
        <v>301</v>
      </c>
      <c r="AC666" s="582"/>
      <c r="AD666" s="582"/>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524</v>
      </c>
      <c r="AJ667" s="220"/>
      <c r="AK667" s="220"/>
      <c r="AL667" s="162"/>
      <c r="AM667" s="220" t="s">
        <v>516</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3"/>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2" t="s">
        <v>301</v>
      </c>
      <c r="AC671" s="582"/>
      <c r="AD671" s="582"/>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525</v>
      </c>
      <c r="AJ672" s="220"/>
      <c r="AK672" s="220"/>
      <c r="AL672" s="162"/>
      <c r="AM672" s="220" t="s">
        <v>516</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3"/>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2" t="s">
        <v>14</v>
      </c>
      <c r="AC676" s="582"/>
      <c r="AD676" s="582"/>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524</v>
      </c>
      <c r="AJ677" s="220"/>
      <c r="AK677" s="220"/>
      <c r="AL677" s="162"/>
      <c r="AM677" s="220" t="s">
        <v>522</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3"/>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2" t="s">
        <v>14</v>
      </c>
      <c r="AC681" s="582"/>
      <c r="AD681" s="582"/>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525</v>
      </c>
      <c r="AJ682" s="220"/>
      <c r="AK682" s="220"/>
      <c r="AL682" s="162"/>
      <c r="AM682" s="220" t="s">
        <v>520</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3"/>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2" t="s">
        <v>14</v>
      </c>
      <c r="AC686" s="582"/>
      <c r="AD686" s="582"/>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524</v>
      </c>
      <c r="AJ687" s="220"/>
      <c r="AK687" s="220"/>
      <c r="AL687" s="162"/>
      <c r="AM687" s="220" t="s">
        <v>516</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3"/>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2" t="s">
        <v>14</v>
      </c>
      <c r="AC691" s="582"/>
      <c r="AD691" s="582"/>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524</v>
      </c>
      <c r="AJ692" s="220"/>
      <c r="AK692" s="220"/>
      <c r="AL692" s="162"/>
      <c r="AM692" s="220" t="s">
        <v>521</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3"/>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2" t="s">
        <v>14</v>
      </c>
      <c r="AC696" s="582"/>
      <c r="AD696" s="582"/>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35"/>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42.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572</v>
      </c>
      <c r="AE702" s="349"/>
      <c r="AF702" s="349"/>
      <c r="AG702" s="388" t="s">
        <v>603</v>
      </c>
      <c r="AH702" s="389"/>
      <c r="AI702" s="389"/>
      <c r="AJ702" s="389"/>
      <c r="AK702" s="389"/>
      <c r="AL702" s="389"/>
      <c r="AM702" s="389"/>
      <c r="AN702" s="389"/>
      <c r="AO702" s="389"/>
      <c r="AP702" s="389"/>
      <c r="AQ702" s="389"/>
      <c r="AR702" s="389"/>
      <c r="AS702" s="389"/>
      <c r="AT702" s="389"/>
      <c r="AU702" s="389"/>
      <c r="AV702" s="389"/>
      <c r="AW702" s="389"/>
      <c r="AX702" s="390"/>
    </row>
    <row r="703" spans="1:50" ht="41.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31" t="s">
        <v>572</v>
      </c>
      <c r="AE703" s="332"/>
      <c r="AF703" s="332"/>
      <c r="AG703" s="104" t="s">
        <v>604</v>
      </c>
      <c r="AH703" s="105"/>
      <c r="AI703" s="105"/>
      <c r="AJ703" s="105"/>
      <c r="AK703" s="105"/>
      <c r="AL703" s="105"/>
      <c r="AM703" s="105"/>
      <c r="AN703" s="105"/>
      <c r="AO703" s="105"/>
      <c r="AP703" s="105"/>
      <c r="AQ703" s="105"/>
      <c r="AR703" s="105"/>
      <c r="AS703" s="105"/>
      <c r="AT703" s="105"/>
      <c r="AU703" s="105"/>
      <c r="AV703" s="105"/>
      <c r="AW703" s="105"/>
      <c r="AX703" s="106"/>
    </row>
    <row r="704" spans="1:50" ht="66.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70" t="s">
        <v>605</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572</v>
      </c>
      <c r="AE705" s="718"/>
      <c r="AF705" s="718"/>
      <c r="AG705" s="128" t="s">
        <v>606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1" t="s">
        <v>623</v>
      </c>
      <c r="AE706" s="332"/>
      <c r="AF706" s="666"/>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623</v>
      </c>
      <c r="AE707" s="839"/>
      <c r="AF707" s="839"/>
      <c r="AG707" s="170"/>
      <c r="AH707" s="111"/>
      <c r="AI707" s="111"/>
      <c r="AJ707" s="111"/>
      <c r="AK707" s="111"/>
      <c r="AL707" s="111"/>
      <c r="AM707" s="111"/>
      <c r="AN707" s="111"/>
      <c r="AO707" s="111"/>
      <c r="AP707" s="111"/>
      <c r="AQ707" s="111"/>
      <c r="AR707" s="111"/>
      <c r="AS707" s="111"/>
      <c r="AT707" s="111"/>
      <c r="AU707" s="111"/>
      <c r="AV707" s="111"/>
      <c r="AW707" s="111"/>
      <c r="AX707" s="171"/>
    </row>
    <row r="708" spans="1:50" ht="40.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572</v>
      </c>
      <c r="AE708" s="608"/>
      <c r="AF708" s="608"/>
      <c r="AG708" s="745" t="s">
        <v>607</v>
      </c>
      <c r="AH708" s="746"/>
      <c r="AI708" s="746"/>
      <c r="AJ708" s="746"/>
      <c r="AK708" s="746"/>
      <c r="AL708" s="746"/>
      <c r="AM708" s="746"/>
      <c r="AN708" s="746"/>
      <c r="AO708" s="746"/>
      <c r="AP708" s="746"/>
      <c r="AQ708" s="746"/>
      <c r="AR708" s="746"/>
      <c r="AS708" s="746"/>
      <c r="AT708" s="746"/>
      <c r="AU708" s="746"/>
      <c r="AV708" s="746"/>
      <c r="AW708" s="746"/>
      <c r="AX708" s="747"/>
    </row>
    <row r="709" spans="1:50" ht="51.7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572</v>
      </c>
      <c r="AE709" s="332"/>
      <c r="AF709" s="332"/>
      <c r="AG709" s="104" t="s">
        <v>608</v>
      </c>
      <c r="AH709" s="105"/>
      <c r="AI709" s="105"/>
      <c r="AJ709" s="105"/>
      <c r="AK709" s="105"/>
      <c r="AL709" s="105"/>
      <c r="AM709" s="105"/>
      <c r="AN709" s="105"/>
      <c r="AO709" s="105"/>
      <c r="AP709" s="105"/>
      <c r="AQ709" s="105"/>
      <c r="AR709" s="105"/>
      <c r="AS709" s="105"/>
      <c r="AT709" s="105"/>
      <c r="AU709" s="105"/>
      <c r="AV709" s="105"/>
      <c r="AW709" s="105"/>
      <c r="AX709" s="106"/>
    </row>
    <row r="710" spans="1:50" ht="51.7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572</v>
      </c>
      <c r="AE710" s="332"/>
      <c r="AF710" s="332"/>
      <c r="AG710" s="104" t="s">
        <v>608</v>
      </c>
      <c r="AH710" s="105"/>
      <c r="AI710" s="105"/>
      <c r="AJ710" s="105"/>
      <c r="AK710" s="105"/>
      <c r="AL710" s="105"/>
      <c r="AM710" s="105"/>
      <c r="AN710" s="105"/>
      <c r="AO710" s="105"/>
      <c r="AP710" s="105"/>
      <c r="AQ710" s="105"/>
      <c r="AR710" s="105"/>
      <c r="AS710" s="105"/>
      <c r="AT710" s="105"/>
      <c r="AU710" s="105"/>
      <c r="AV710" s="105"/>
      <c r="AW710" s="105"/>
      <c r="AX710" s="106"/>
    </row>
    <row r="711" spans="1:50" ht="54"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1" t="s">
        <v>572</v>
      </c>
      <c r="AE711" s="332"/>
      <c r="AF711" s="332"/>
      <c r="AG711" s="104" t="s">
        <v>609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624</v>
      </c>
      <c r="AE712" s="786"/>
      <c r="AF712" s="786"/>
      <c r="AG712" s="813" t="s">
        <v>573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1" t="s">
        <v>624</v>
      </c>
      <c r="AE713" s="332"/>
      <c r="AF713" s="666"/>
      <c r="AG713" s="104" t="s">
        <v>573</v>
      </c>
      <c r="AH713" s="105"/>
      <c r="AI713" s="105"/>
      <c r="AJ713" s="105"/>
      <c r="AK713" s="105"/>
      <c r="AL713" s="105"/>
      <c r="AM713" s="105"/>
      <c r="AN713" s="105"/>
      <c r="AO713" s="105"/>
      <c r="AP713" s="105"/>
      <c r="AQ713" s="105"/>
      <c r="AR713" s="105"/>
      <c r="AS713" s="105"/>
      <c r="AT713" s="105"/>
      <c r="AU713" s="105"/>
      <c r="AV713" s="105"/>
      <c r="AW713" s="105"/>
      <c r="AX713" s="106"/>
    </row>
    <row r="714" spans="1:50" ht="51"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572</v>
      </c>
      <c r="AE714" s="811"/>
      <c r="AF714" s="812"/>
      <c r="AG714" s="739" t="s">
        <v>608</v>
      </c>
      <c r="AH714" s="740"/>
      <c r="AI714" s="740"/>
      <c r="AJ714" s="740"/>
      <c r="AK714" s="740"/>
      <c r="AL714" s="740"/>
      <c r="AM714" s="740"/>
      <c r="AN714" s="740"/>
      <c r="AO714" s="740"/>
      <c r="AP714" s="740"/>
      <c r="AQ714" s="740"/>
      <c r="AR714" s="740"/>
      <c r="AS714" s="740"/>
      <c r="AT714" s="740"/>
      <c r="AU714" s="740"/>
      <c r="AV714" s="740"/>
      <c r="AW714" s="740"/>
      <c r="AX714" s="741"/>
    </row>
    <row r="715" spans="1:50" ht="46.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610</v>
      </c>
      <c r="AH715" s="746"/>
      <c r="AI715" s="746"/>
      <c r="AJ715" s="746"/>
      <c r="AK715" s="746"/>
      <c r="AL715" s="746"/>
      <c r="AM715" s="746"/>
      <c r="AN715" s="746"/>
      <c r="AO715" s="746"/>
      <c r="AP715" s="746"/>
      <c r="AQ715" s="746"/>
      <c r="AR715" s="746"/>
      <c r="AS715" s="746"/>
      <c r="AT715" s="746"/>
      <c r="AU715" s="746"/>
      <c r="AV715" s="746"/>
      <c r="AW715" s="746"/>
      <c r="AX715" s="747"/>
    </row>
    <row r="716" spans="1:50" ht="46.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572</v>
      </c>
      <c r="AE716" s="630"/>
      <c r="AF716" s="630"/>
      <c r="AG716" s="104" t="s">
        <v>610</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624</v>
      </c>
      <c r="AE717" s="332"/>
      <c r="AF717" s="332"/>
      <c r="AG717" s="104" t="s">
        <v>573</v>
      </c>
      <c r="AH717" s="105"/>
      <c r="AI717" s="105"/>
      <c r="AJ717" s="105"/>
      <c r="AK717" s="105"/>
      <c r="AL717" s="105"/>
      <c r="AM717" s="105"/>
      <c r="AN717" s="105"/>
      <c r="AO717" s="105"/>
      <c r="AP717" s="105"/>
      <c r="AQ717" s="105"/>
      <c r="AR717" s="105"/>
      <c r="AS717" s="105"/>
      <c r="AT717" s="105"/>
      <c r="AU717" s="105"/>
      <c r="AV717" s="105"/>
      <c r="AW717" s="105"/>
      <c r="AX717" s="106"/>
    </row>
    <row r="718" spans="1:50" ht="46.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624</v>
      </c>
      <c r="AE718" s="332"/>
      <c r="AF718" s="332"/>
      <c r="AG718" s="130" t="s">
        <v>581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624</v>
      </c>
      <c r="AE719" s="608"/>
      <c r="AF719" s="608"/>
      <c r="AG719" s="128" t="s">
        <v>611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1"/>
      <c r="B721" s="782"/>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81"/>
      <c r="B722" s="782"/>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x14ac:dyDescent="0.15">
      <c r="A723" s="781"/>
      <c r="B723" s="782"/>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customHeight="1" x14ac:dyDescent="0.15">
      <c r="A724" s="781"/>
      <c r="B724" s="782"/>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customHeight="1" x14ac:dyDescent="0.15">
      <c r="A725" s="783"/>
      <c r="B725" s="784"/>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3" t="s">
        <v>48</v>
      </c>
      <c r="B726" s="805"/>
      <c r="C726" s="818" t="s">
        <v>53</v>
      </c>
      <c r="D726" s="840"/>
      <c r="E726" s="840"/>
      <c r="F726" s="841"/>
      <c r="G726" s="580" t="s">
        <v>625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626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6.75" customHeight="1" thickBot="1" x14ac:dyDescent="0.2">
      <c r="A729" s="637" t="s">
        <v>653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72" customHeight="1" thickBot="1" x14ac:dyDescent="0.2">
      <c r="A731" s="802" t="s">
        <v>657</v>
      </c>
      <c r="B731" s="803"/>
      <c r="C731" s="803"/>
      <c r="D731" s="803"/>
      <c r="E731" s="804"/>
      <c r="F731" s="732" t="s">
        <v>656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5.25" customHeight="1" thickBot="1" x14ac:dyDescent="0.2">
      <c r="A733" s="676" t="s">
        <v>655</v>
      </c>
      <c r="B733" s="677"/>
      <c r="C733" s="677"/>
      <c r="D733" s="677"/>
      <c r="E733" s="678"/>
      <c r="F733" s="640" t="s">
        <v>654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5.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546</v>
      </c>
      <c r="B737" s="213"/>
      <c r="C737" s="213"/>
      <c r="D737" s="214"/>
      <c r="E737" s="993" t="s">
        <v>573</v>
      </c>
      <c r="F737" s="993"/>
      <c r="G737" s="993"/>
      <c r="H737" s="993"/>
      <c r="I737" s="993"/>
      <c r="J737" s="993"/>
      <c r="K737" s="993"/>
      <c r="L737" s="993"/>
      <c r="M737" s="993"/>
      <c r="N737" s="368" t="s">
        <v>539</v>
      </c>
      <c r="O737" s="368"/>
      <c r="P737" s="368"/>
      <c r="Q737" s="368"/>
      <c r="R737" s="993" t="s">
        <v>581</v>
      </c>
      <c r="S737" s="993"/>
      <c r="T737" s="993"/>
      <c r="U737" s="993"/>
      <c r="V737" s="993"/>
      <c r="W737" s="993"/>
      <c r="X737" s="993"/>
      <c r="Y737" s="993"/>
      <c r="Z737" s="993"/>
      <c r="AA737" s="368" t="s">
        <v>538</v>
      </c>
      <c r="AB737" s="368"/>
      <c r="AC737" s="368"/>
      <c r="AD737" s="368"/>
      <c r="AE737" s="993" t="s">
        <v>573</v>
      </c>
      <c r="AF737" s="993"/>
      <c r="AG737" s="993"/>
      <c r="AH737" s="993"/>
      <c r="AI737" s="993"/>
      <c r="AJ737" s="993"/>
      <c r="AK737" s="993"/>
      <c r="AL737" s="993"/>
      <c r="AM737" s="993"/>
      <c r="AN737" s="368" t="s">
        <v>537</v>
      </c>
      <c r="AO737" s="368"/>
      <c r="AP737" s="368"/>
      <c r="AQ737" s="368"/>
      <c r="AR737" s="985" t="s">
        <v>581</v>
      </c>
      <c r="AS737" s="986"/>
      <c r="AT737" s="986"/>
      <c r="AU737" s="986"/>
      <c r="AV737" s="986"/>
      <c r="AW737" s="986"/>
      <c r="AX737" s="987"/>
      <c r="AY737" s="89"/>
      <c r="AZ737" s="89"/>
    </row>
    <row r="738" spans="1:52" ht="24.75" customHeight="1" x14ac:dyDescent="0.15">
      <c r="A738" s="994" t="s">
        <v>536</v>
      </c>
      <c r="B738" s="213"/>
      <c r="C738" s="213"/>
      <c r="D738" s="214"/>
      <c r="E738" s="993" t="s">
        <v>573</v>
      </c>
      <c r="F738" s="993"/>
      <c r="G738" s="993"/>
      <c r="H738" s="993"/>
      <c r="I738" s="993"/>
      <c r="J738" s="993"/>
      <c r="K738" s="993"/>
      <c r="L738" s="993"/>
      <c r="M738" s="993"/>
      <c r="N738" s="368" t="s">
        <v>535</v>
      </c>
      <c r="O738" s="368"/>
      <c r="P738" s="368"/>
      <c r="Q738" s="368"/>
      <c r="R738" s="993" t="s">
        <v>573</v>
      </c>
      <c r="S738" s="993"/>
      <c r="T738" s="993"/>
      <c r="U738" s="993"/>
      <c r="V738" s="993"/>
      <c r="W738" s="993"/>
      <c r="X738" s="993"/>
      <c r="Y738" s="993"/>
      <c r="Z738" s="993"/>
      <c r="AA738" s="368" t="s">
        <v>534</v>
      </c>
      <c r="AB738" s="368"/>
      <c r="AC738" s="368"/>
      <c r="AD738" s="368"/>
      <c r="AE738" s="993" t="s">
        <v>612</v>
      </c>
      <c r="AF738" s="993"/>
      <c r="AG738" s="993"/>
      <c r="AH738" s="993"/>
      <c r="AI738" s="993"/>
      <c r="AJ738" s="993"/>
      <c r="AK738" s="993"/>
      <c r="AL738" s="993"/>
      <c r="AM738" s="993"/>
      <c r="AN738" s="368" t="s">
        <v>530</v>
      </c>
      <c r="AO738" s="368"/>
      <c r="AP738" s="368"/>
      <c r="AQ738" s="368"/>
      <c r="AR738" s="985">
        <v>40</v>
      </c>
      <c r="AS738" s="986"/>
      <c r="AT738" s="986"/>
      <c r="AU738" s="986"/>
      <c r="AV738" s="986"/>
      <c r="AW738" s="986"/>
      <c r="AX738" s="987"/>
    </row>
    <row r="739" spans="1:52" ht="24.75" customHeight="1" thickBot="1" x14ac:dyDescent="0.2">
      <c r="A739" s="995" t="s">
        <v>526</v>
      </c>
      <c r="B739" s="996"/>
      <c r="C739" s="996"/>
      <c r="D739" s="997"/>
      <c r="E739" s="998" t="s">
        <v>613</v>
      </c>
      <c r="F739" s="988"/>
      <c r="G739" s="988"/>
      <c r="H739" s="93" t="str">
        <f>IF(E739="", "", "(")</f>
        <v>(</v>
      </c>
      <c r="I739" s="988"/>
      <c r="J739" s="988"/>
      <c r="K739" s="93" t="str">
        <f>IF(OR(I739="　", I739=""), "", "-")</f>
        <v/>
      </c>
      <c r="L739" s="989">
        <v>417</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617"/>
      <c r="B743" s="618"/>
      <c r="C743" s="618"/>
      <c r="D743" s="618"/>
      <c r="E743" s="618"/>
      <c r="F743" s="619"/>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617"/>
      <c r="B744" s="618"/>
      <c r="C744" s="618"/>
      <c r="D744" s="618"/>
      <c r="E744" s="618"/>
      <c r="F744" s="619"/>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617"/>
      <c r="B745" s="618"/>
      <c r="C745" s="618"/>
      <c r="D745" s="618"/>
      <c r="E745" s="618"/>
      <c r="F745" s="619"/>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617"/>
      <c r="B746" s="618"/>
      <c r="C746" s="618"/>
      <c r="D746" s="618"/>
      <c r="E746" s="618"/>
      <c r="F746" s="619"/>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617"/>
      <c r="B747" s="618"/>
      <c r="C747" s="618"/>
      <c r="D747" s="618"/>
      <c r="E747" s="618"/>
      <c r="F747" s="619"/>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617"/>
      <c r="B748" s="618"/>
      <c r="C748" s="618"/>
      <c r="D748" s="618"/>
      <c r="E748" s="618"/>
      <c r="F748" s="619"/>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617"/>
      <c r="B749" s="618"/>
      <c r="C749" s="618"/>
      <c r="D749" s="618"/>
      <c r="E749" s="618"/>
      <c r="F749" s="619"/>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617"/>
      <c r="B750" s="618"/>
      <c r="C750" s="618"/>
      <c r="D750" s="618"/>
      <c r="E750" s="618"/>
      <c r="F750" s="619"/>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617"/>
      <c r="B751" s="618"/>
      <c r="C751" s="618"/>
      <c r="D751" s="618"/>
      <c r="E751" s="618"/>
      <c r="F751" s="619"/>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617"/>
      <c r="B752" s="618"/>
      <c r="C752" s="618"/>
      <c r="D752" s="618"/>
      <c r="E752" s="618"/>
      <c r="F752" s="619"/>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617"/>
      <c r="B753" s="618"/>
      <c r="C753" s="618"/>
      <c r="D753" s="618"/>
      <c r="E753" s="618"/>
      <c r="F753" s="619"/>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x14ac:dyDescent="0.15">
      <c r="A754" s="617"/>
      <c r="B754" s="618"/>
      <c r="C754" s="618"/>
      <c r="D754" s="618"/>
      <c r="E754" s="618"/>
      <c r="F754" s="619"/>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customHeight="1" x14ac:dyDescent="0.15">
      <c r="A755" s="617"/>
      <c r="B755" s="618"/>
      <c r="C755" s="618"/>
      <c r="D755" s="618"/>
      <c r="E755" s="618"/>
      <c r="F755" s="619"/>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634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627</v>
      </c>
      <c r="H781" s="674"/>
      <c r="I781" s="674"/>
      <c r="J781" s="674"/>
      <c r="K781" s="675"/>
      <c r="L781" s="667" t="s">
        <v>635</v>
      </c>
      <c r="M781" s="668"/>
      <c r="N781" s="668"/>
      <c r="O781" s="668"/>
      <c r="P781" s="668"/>
      <c r="Q781" s="668"/>
      <c r="R781" s="668"/>
      <c r="S781" s="668"/>
      <c r="T781" s="668"/>
      <c r="U781" s="668"/>
      <c r="V781" s="668"/>
      <c r="W781" s="668"/>
      <c r="X781" s="669"/>
      <c r="Y781" s="391">
        <v>18.5</v>
      </c>
      <c r="Z781" s="392"/>
      <c r="AA781" s="392"/>
      <c r="AB781" s="808"/>
      <c r="AC781" s="673"/>
      <c r="AD781" s="674"/>
      <c r="AE781" s="674"/>
      <c r="AF781" s="674"/>
      <c r="AG781" s="675"/>
      <c r="AH781" s="667"/>
      <c r="AI781" s="668"/>
      <c r="AJ781" s="668"/>
      <c r="AK781" s="668"/>
      <c r="AL781" s="668"/>
      <c r="AM781" s="668"/>
      <c r="AN781" s="668"/>
      <c r="AO781" s="668"/>
      <c r="AP781" s="668"/>
      <c r="AQ781" s="668"/>
      <c r="AR781" s="668"/>
      <c r="AS781" s="668"/>
      <c r="AT781" s="669"/>
      <c r="AU781" s="391"/>
      <c r="AV781" s="392"/>
      <c r="AW781" s="392"/>
      <c r="AX781" s="393"/>
    </row>
    <row r="782" spans="1:50" ht="24.75" customHeight="1" x14ac:dyDescent="0.15">
      <c r="A782" s="634"/>
      <c r="B782" s="635"/>
      <c r="C782" s="635"/>
      <c r="D782" s="635"/>
      <c r="E782" s="635"/>
      <c r="F782" s="636"/>
      <c r="G782" s="609" t="s">
        <v>628</v>
      </c>
      <c r="H782" s="610"/>
      <c r="I782" s="610"/>
      <c r="J782" s="610"/>
      <c r="K782" s="611"/>
      <c r="L782" s="601" t="s">
        <v>637</v>
      </c>
      <c r="M782" s="602"/>
      <c r="N782" s="602"/>
      <c r="O782" s="602"/>
      <c r="P782" s="602"/>
      <c r="Q782" s="602"/>
      <c r="R782" s="602"/>
      <c r="S782" s="602"/>
      <c r="T782" s="602"/>
      <c r="U782" s="602"/>
      <c r="V782" s="602"/>
      <c r="W782" s="602"/>
      <c r="X782" s="603"/>
      <c r="Y782" s="604">
        <v>7.7</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629</v>
      </c>
      <c r="H783" s="610"/>
      <c r="I783" s="610"/>
      <c r="J783" s="610"/>
      <c r="K783" s="611"/>
      <c r="L783" s="601" t="s">
        <v>636</v>
      </c>
      <c r="M783" s="602"/>
      <c r="N783" s="602"/>
      <c r="O783" s="602"/>
      <c r="P783" s="602"/>
      <c r="Q783" s="602"/>
      <c r="R783" s="602"/>
      <c r="S783" s="602"/>
      <c r="T783" s="602"/>
      <c r="U783" s="602"/>
      <c r="V783" s="602"/>
      <c r="W783" s="602"/>
      <c r="X783" s="603"/>
      <c r="Y783" s="604">
        <v>2.8</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3" t="s">
        <v>468</v>
      </c>
      <c r="AM831" s="284"/>
      <c r="AN831" s="2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462</v>
      </c>
      <c r="AD836" s="152"/>
      <c r="AE836" s="152"/>
      <c r="AF836" s="152"/>
      <c r="AG836" s="152"/>
      <c r="AH836" s="370" t="s">
        <v>489</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50" t="s">
        <v>638</v>
      </c>
      <c r="D837" s="350"/>
      <c r="E837" s="350"/>
      <c r="F837" s="350"/>
      <c r="G837" s="350"/>
      <c r="H837" s="350"/>
      <c r="I837" s="350"/>
      <c r="J837" s="351">
        <v>9500005001934</v>
      </c>
      <c r="K837" s="352"/>
      <c r="L837" s="352"/>
      <c r="M837" s="352"/>
      <c r="N837" s="352"/>
      <c r="O837" s="352"/>
      <c r="P837" s="365" t="s">
        <v>630</v>
      </c>
      <c r="Q837" s="353"/>
      <c r="R837" s="353"/>
      <c r="S837" s="353"/>
      <c r="T837" s="353"/>
      <c r="U837" s="353"/>
      <c r="V837" s="353"/>
      <c r="W837" s="353"/>
      <c r="X837" s="353"/>
      <c r="Y837" s="354">
        <v>29.02</v>
      </c>
      <c r="Z837" s="355"/>
      <c r="AA837" s="355"/>
      <c r="AB837" s="356"/>
      <c r="AC837" s="366" t="s">
        <v>498</v>
      </c>
      <c r="AD837" s="374"/>
      <c r="AE837" s="374"/>
      <c r="AF837" s="374"/>
      <c r="AG837" s="374"/>
      <c r="AH837" s="375" t="s">
        <v>651</v>
      </c>
      <c r="AI837" s="376"/>
      <c r="AJ837" s="376"/>
      <c r="AK837" s="376"/>
      <c r="AL837" s="360">
        <v>100</v>
      </c>
      <c r="AM837" s="361"/>
      <c r="AN837" s="361"/>
      <c r="AO837" s="362"/>
      <c r="AP837" s="363" t="s">
        <v>622</v>
      </c>
      <c r="AQ837" s="363"/>
      <c r="AR837" s="363"/>
      <c r="AS837" s="363"/>
      <c r="AT837" s="363"/>
      <c r="AU837" s="363"/>
      <c r="AV837" s="363"/>
      <c r="AW837" s="363"/>
      <c r="AX837" s="363"/>
    </row>
    <row r="838" spans="1:50" ht="30" customHeight="1" x14ac:dyDescent="0.15">
      <c r="A838" s="379">
        <v>2</v>
      </c>
      <c r="B838" s="379">
        <v>1</v>
      </c>
      <c r="C838" s="350" t="s">
        <v>639</v>
      </c>
      <c r="D838" s="350"/>
      <c r="E838" s="350"/>
      <c r="F838" s="350"/>
      <c r="G838" s="350"/>
      <c r="H838" s="350"/>
      <c r="I838" s="350"/>
      <c r="J838" s="351">
        <v>6120905001356</v>
      </c>
      <c r="K838" s="352"/>
      <c r="L838" s="352"/>
      <c r="M838" s="352"/>
      <c r="N838" s="352"/>
      <c r="O838" s="352"/>
      <c r="P838" s="365" t="s">
        <v>630</v>
      </c>
      <c r="Q838" s="353"/>
      <c r="R838" s="353"/>
      <c r="S838" s="353"/>
      <c r="T838" s="353"/>
      <c r="U838" s="353"/>
      <c r="V838" s="353"/>
      <c r="W838" s="353"/>
      <c r="X838" s="353"/>
      <c r="Y838" s="354">
        <v>28.017320000000002</v>
      </c>
      <c r="Z838" s="355"/>
      <c r="AA838" s="355"/>
      <c r="AB838" s="356"/>
      <c r="AC838" s="366" t="s">
        <v>498</v>
      </c>
      <c r="AD838" s="374"/>
      <c r="AE838" s="374"/>
      <c r="AF838" s="374"/>
      <c r="AG838" s="374"/>
      <c r="AH838" s="375" t="s">
        <v>651</v>
      </c>
      <c r="AI838" s="376"/>
      <c r="AJ838" s="376"/>
      <c r="AK838" s="376"/>
      <c r="AL838" s="360">
        <v>100</v>
      </c>
      <c r="AM838" s="361"/>
      <c r="AN838" s="361"/>
      <c r="AO838" s="362"/>
      <c r="AP838" s="363" t="s">
        <v>622</v>
      </c>
      <c r="AQ838" s="363"/>
      <c r="AR838" s="363"/>
      <c r="AS838" s="363"/>
      <c r="AT838" s="363"/>
      <c r="AU838" s="363"/>
      <c r="AV838" s="363"/>
      <c r="AW838" s="363"/>
      <c r="AX838" s="363"/>
    </row>
    <row r="839" spans="1:50" ht="30" customHeight="1" x14ac:dyDescent="0.15">
      <c r="A839" s="379">
        <v>3</v>
      </c>
      <c r="B839" s="379">
        <v>1</v>
      </c>
      <c r="C839" s="350" t="s">
        <v>640</v>
      </c>
      <c r="D839" s="350"/>
      <c r="E839" s="350"/>
      <c r="F839" s="350"/>
      <c r="G839" s="350"/>
      <c r="H839" s="350"/>
      <c r="I839" s="350"/>
      <c r="J839" s="351">
        <v>2330005002106</v>
      </c>
      <c r="K839" s="352"/>
      <c r="L839" s="352"/>
      <c r="M839" s="352"/>
      <c r="N839" s="352"/>
      <c r="O839" s="352"/>
      <c r="P839" s="365" t="s">
        <v>630</v>
      </c>
      <c r="Q839" s="353"/>
      <c r="R839" s="353"/>
      <c r="S839" s="353"/>
      <c r="T839" s="353"/>
      <c r="U839" s="353"/>
      <c r="V839" s="353"/>
      <c r="W839" s="353"/>
      <c r="X839" s="353"/>
      <c r="Y839" s="354">
        <v>25.2</v>
      </c>
      <c r="Z839" s="355"/>
      <c r="AA839" s="355"/>
      <c r="AB839" s="356"/>
      <c r="AC839" s="366" t="s">
        <v>498</v>
      </c>
      <c r="AD839" s="374"/>
      <c r="AE839" s="374"/>
      <c r="AF839" s="374"/>
      <c r="AG839" s="374"/>
      <c r="AH839" s="358" t="s">
        <v>651</v>
      </c>
      <c r="AI839" s="359"/>
      <c r="AJ839" s="359"/>
      <c r="AK839" s="359"/>
      <c r="AL839" s="360">
        <v>100</v>
      </c>
      <c r="AM839" s="361"/>
      <c r="AN839" s="361"/>
      <c r="AO839" s="362"/>
      <c r="AP839" s="363" t="s">
        <v>631</v>
      </c>
      <c r="AQ839" s="363"/>
      <c r="AR839" s="363"/>
      <c r="AS839" s="363"/>
      <c r="AT839" s="363"/>
      <c r="AU839" s="363"/>
      <c r="AV839" s="363"/>
      <c r="AW839" s="363"/>
      <c r="AX839" s="363"/>
    </row>
    <row r="840" spans="1:50" ht="30" customHeight="1" x14ac:dyDescent="0.15">
      <c r="A840" s="379">
        <v>4</v>
      </c>
      <c r="B840" s="379">
        <v>1</v>
      </c>
      <c r="C840" s="350" t="s">
        <v>641</v>
      </c>
      <c r="D840" s="350"/>
      <c r="E840" s="350"/>
      <c r="F840" s="350"/>
      <c r="G840" s="350"/>
      <c r="H840" s="350"/>
      <c r="I840" s="350"/>
      <c r="J840" s="351">
        <v>8390005002565</v>
      </c>
      <c r="K840" s="352"/>
      <c r="L840" s="352"/>
      <c r="M840" s="352"/>
      <c r="N840" s="352"/>
      <c r="O840" s="352"/>
      <c r="P840" s="365" t="s">
        <v>630</v>
      </c>
      <c r="Q840" s="353"/>
      <c r="R840" s="353"/>
      <c r="S840" s="353"/>
      <c r="T840" s="353"/>
      <c r="U840" s="353"/>
      <c r="V840" s="353"/>
      <c r="W840" s="353"/>
      <c r="X840" s="353"/>
      <c r="Y840" s="354">
        <v>25.1</v>
      </c>
      <c r="Z840" s="355"/>
      <c r="AA840" s="355"/>
      <c r="AB840" s="356"/>
      <c r="AC840" s="366" t="s">
        <v>498</v>
      </c>
      <c r="AD840" s="374"/>
      <c r="AE840" s="374"/>
      <c r="AF840" s="374"/>
      <c r="AG840" s="374"/>
      <c r="AH840" s="358" t="s">
        <v>651</v>
      </c>
      <c r="AI840" s="359"/>
      <c r="AJ840" s="359"/>
      <c r="AK840" s="359"/>
      <c r="AL840" s="360">
        <v>100</v>
      </c>
      <c r="AM840" s="361"/>
      <c r="AN840" s="361"/>
      <c r="AO840" s="362"/>
      <c r="AP840" s="363" t="s">
        <v>622</v>
      </c>
      <c r="AQ840" s="363"/>
      <c r="AR840" s="363"/>
      <c r="AS840" s="363"/>
      <c r="AT840" s="363"/>
      <c r="AU840" s="363"/>
      <c r="AV840" s="363"/>
      <c r="AW840" s="363"/>
      <c r="AX840" s="363"/>
    </row>
    <row r="841" spans="1:50" ht="30" customHeight="1" x14ac:dyDescent="0.15">
      <c r="A841" s="379">
        <v>5</v>
      </c>
      <c r="B841" s="379">
        <v>1</v>
      </c>
      <c r="C841" s="350" t="s">
        <v>642</v>
      </c>
      <c r="D841" s="350"/>
      <c r="E841" s="350"/>
      <c r="F841" s="350"/>
      <c r="G841" s="350"/>
      <c r="H841" s="350"/>
      <c r="I841" s="350"/>
      <c r="J841" s="351">
        <v>2220005002604</v>
      </c>
      <c r="K841" s="352"/>
      <c r="L841" s="352"/>
      <c r="M841" s="352"/>
      <c r="N841" s="352"/>
      <c r="O841" s="352"/>
      <c r="P841" s="365" t="s">
        <v>630</v>
      </c>
      <c r="Q841" s="353"/>
      <c r="R841" s="353"/>
      <c r="S841" s="353"/>
      <c r="T841" s="353"/>
      <c r="U841" s="353"/>
      <c r="V841" s="353"/>
      <c r="W841" s="353"/>
      <c r="X841" s="353"/>
      <c r="Y841" s="354">
        <v>25.1</v>
      </c>
      <c r="Z841" s="355"/>
      <c r="AA841" s="355"/>
      <c r="AB841" s="356"/>
      <c r="AC841" s="366" t="s">
        <v>498</v>
      </c>
      <c r="AD841" s="374"/>
      <c r="AE841" s="374"/>
      <c r="AF841" s="374"/>
      <c r="AG841" s="374"/>
      <c r="AH841" s="358" t="s">
        <v>651</v>
      </c>
      <c r="AI841" s="359"/>
      <c r="AJ841" s="359"/>
      <c r="AK841" s="359"/>
      <c r="AL841" s="360">
        <v>100</v>
      </c>
      <c r="AM841" s="361"/>
      <c r="AN841" s="361"/>
      <c r="AO841" s="362"/>
      <c r="AP841" s="363" t="s">
        <v>622</v>
      </c>
      <c r="AQ841" s="363"/>
      <c r="AR841" s="363"/>
      <c r="AS841" s="363"/>
      <c r="AT841" s="363"/>
      <c r="AU841" s="363"/>
      <c r="AV841" s="363"/>
      <c r="AW841" s="363"/>
      <c r="AX841" s="363"/>
    </row>
    <row r="842" spans="1:50" ht="30" customHeight="1" x14ac:dyDescent="0.15">
      <c r="A842" s="379">
        <v>6</v>
      </c>
      <c r="B842" s="379">
        <v>1</v>
      </c>
      <c r="C842" s="350" t="s">
        <v>643</v>
      </c>
      <c r="D842" s="350"/>
      <c r="E842" s="350"/>
      <c r="F842" s="350"/>
      <c r="G842" s="350"/>
      <c r="H842" s="350"/>
      <c r="I842" s="350"/>
      <c r="J842" s="351">
        <v>9070005001680</v>
      </c>
      <c r="K842" s="352"/>
      <c r="L842" s="352"/>
      <c r="M842" s="352"/>
      <c r="N842" s="352"/>
      <c r="O842" s="352"/>
      <c r="P842" s="365" t="s">
        <v>630</v>
      </c>
      <c r="Q842" s="353"/>
      <c r="R842" s="353"/>
      <c r="S842" s="353"/>
      <c r="T842" s="353"/>
      <c r="U842" s="353"/>
      <c r="V842" s="353"/>
      <c r="W842" s="353"/>
      <c r="X842" s="353"/>
      <c r="Y842" s="354">
        <v>25.05</v>
      </c>
      <c r="Z842" s="355"/>
      <c r="AA842" s="355"/>
      <c r="AB842" s="356"/>
      <c r="AC842" s="366" t="s">
        <v>498</v>
      </c>
      <c r="AD842" s="374"/>
      <c r="AE842" s="374"/>
      <c r="AF842" s="374"/>
      <c r="AG842" s="374"/>
      <c r="AH842" s="358" t="s">
        <v>651</v>
      </c>
      <c r="AI842" s="359"/>
      <c r="AJ842" s="359"/>
      <c r="AK842" s="359"/>
      <c r="AL842" s="360">
        <v>100</v>
      </c>
      <c r="AM842" s="361"/>
      <c r="AN842" s="361"/>
      <c r="AO842" s="362"/>
      <c r="AP842" s="363" t="s">
        <v>622</v>
      </c>
      <c r="AQ842" s="363"/>
      <c r="AR842" s="363"/>
      <c r="AS842" s="363"/>
      <c r="AT842" s="363"/>
      <c r="AU842" s="363"/>
      <c r="AV842" s="363"/>
      <c r="AW842" s="363"/>
      <c r="AX842" s="363"/>
    </row>
    <row r="843" spans="1:50" ht="30" customHeight="1" x14ac:dyDescent="0.15">
      <c r="A843" s="379">
        <v>7</v>
      </c>
      <c r="B843" s="379">
        <v>1</v>
      </c>
      <c r="C843" s="350" t="s">
        <v>644</v>
      </c>
      <c r="D843" s="350"/>
      <c r="E843" s="350"/>
      <c r="F843" s="350"/>
      <c r="G843" s="350"/>
      <c r="H843" s="350"/>
      <c r="I843" s="350"/>
      <c r="J843" s="351">
        <v>7080005003835</v>
      </c>
      <c r="K843" s="352"/>
      <c r="L843" s="352"/>
      <c r="M843" s="352"/>
      <c r="N843" s="352"/>
      <c r="O843" s="352"/>
      <c r="P843" s="365" t="s">
        <v>630</v>
      </c>
      <c r="Q843" s="353"/>
      <c r="R843" s="353"/>
      <c r="S843" s="353"/>
      <c r="T843" s="353"/>
      <c r="U843" s="353"/>
      <c r="V843" s="353"/>
      <c r="W843" s="353"/>
      <c r="X843" s="353"/>
      <c r="Y843" s="354">
        <v>25.044</v>
      </c>
      <c r="Z843" s="355"/>
      <c r="AA843" s="355"/>
      <c r="AB843" s="356"/>
      <c r="AC843" s="366" t="s">
        <v>498</v>
      </c>
      <c r="AD843" s="374"/>
      <c r="AE843" s="374"/>
      <c r="AF843" s="374"/>
      <c r="AG843" s="374"/>
      <c r="AH843" s="358" t="s">
        <v>651</v>
      </c>
      <c r="AI843" s="359"/>
      <c r="AJ843" s="359"/>
      <c r="AK843" s="359"/>
      <c r="AL843" s="360">
        <v>100</v>
      </c>
      <c r="AM843" s="361"/>
      <c r="AN843" s="361"/>
      <c r="AO843" s="362"/>
      <c r="AP843" s="363" t="s">
        <v>632</v>
      </c>
      <c r="AQ843" s="363"/>
      <c r="AR843" s="363"/>
      <c r="AS843" s="363"/>
      <c r="AT843" s="363"/>
      <c r="AU843" s="363"/>
      <c r="AV843" s="363"/>
      <c r="AW843" s="363"/>
      <c r="AX843" s="363"/>
    </row>
    <row r="844" spans="1:50" ht="30" customHeight="1" x14ac:dyDescent="0.15">
      <c r="A844" s="379">
        <v>8</v>
      </c>
      <c r="B844" s="379">
        <v>1</v>
      </c>
      <c r="C844" s="350" t="s">
        <v>645</v>
      </c>
      <c r="D844" s="350"/>
      <c r="E844" s="350"/>
      <c r="F844" s="350"/>
      <c r="G844" s="350"/>
      <c r="H844" s="350"/>
      <c r="I844" s="350"/>
      <c r="J844" s="351">
        <v>4010005002375</v>
      </c>
      <c r="K844" s="352"/>
      <c r="L844" s="352"/>
      <c r="M844" s="352"/>
      <c r="N844" s="352"/>
      <c r="O844" s="352"/>
      <c r="P844" s="365" t="s">
        <v>630</v>
      </c>
      <c r="Q844" s="353"/>
      <c r="R844" s="353"/>
      <c r="S844" s="353"/>
      <c r="T844" s="353"/>
      <c r="U844" s="353"/>
      <c r="V844" s="353"/>
      <c r="W844" s="353"/>
      <c r="X844" s="353"/>
      <c r="Y844" s="354">
        <v>25.03</v>
      </c>
      <c r="Z844" s="355"/>
      <c r="AA844" s="355"/>
      <c r="AB844" s="356"/>
      <c r="AC844" s="366" t="s">
        <v>498</v>
      </c>
      <c r="AD844" s="374"/>
      <c r="AE844" s="374"/>
      <c r="AF844" s="374"/>
      <c r="AG844" s="374"/>
      <c r="AH844" s="358" t="s">
        <v>651</v>
      </c>
      <c r="AI844" s="359"/>
      <c r="AJ844" s="359"/>
      <c r="AK844" s="359"/>
      <c r="AL844" s="360">
        <v>100</v>
      </c>
      <c r="AM844" s="361"/>
      <c r="AN844" s="361"/>
      <c r="AO844" s="362"/>
      <c r="AP844" s="363" t="s">
        <v>622</v>
      </c>
      <c r="AQ844" s="363"/>
      <c r="AR844" s="363"/>
      <c r="AS844" s="363"/>
      <c r="AT844" s="363"/>
      <c r="AU844" s="363"/>
      <c r="AV844" s="363"/>
      <c r="AW844" s="363"/>
      <c r="AX844" s="363"/>
    </row>
    <row r="845" spans="1:50" ht="30" customHeight="1" x14ac:dyDescent="0.15">
      <c r="A845" s="379">
        <v>9</v>
      </c>
      <c r="B845" s="379">
        <v>1</v>
      </c>
      <c r="C845" s="350" t="s">
        <v>646</v>
      </c>
      <c r="D845" s="350"/>
      <c r="E845" s="350"/>
      <c r="F845" s="350"/>
      <c r="G845" s="350"/>
      <c r="H845" s="350"/>
      <c r="I845" s="350"/>
      <c r="J845" s="351">
        <v>6020005004971</v>
      </c>
      <c r="K845" s="352"/>
      <c r="L845" s="352"/>
      <c r="M845" s="352"/>
      <c r="N845" s="352"/>
      <c r="O845" s="352"/>
      <c r="P845" s="365" t="s">
        <v>630</v>
      </c>
      <c r="Q845" s="353"/>
      <c r="R845" s="353"/>
      <c r="S845" s="353"/>
      <c r="T845" s="353"/>
      <c r="U845" s="353"/>
      <c r="V845" s="353"/>
      <c r="W845" s="353"/>
      <c r="X845" s="353"/>
      <c r="Y845" s="354">
        <v>25.03</v>
      </c>
      <c r="Z845" s="355"/>
      <c r="AA845" s="355"/>
      <c r="AB845" s="356"/>
      <c r="AC845" s="366" t="s">
        <v>498</v>
      </c>
      <c r="AD845" s="374"/>
      <c r="AE845" s="374"/>
      <c r="AF845" s="374"/>
      <c r="AG845" s="374"/>
      <c r="AH845" s="358" t="s">
        <v>651</v>
      </c>
      <c r="AI845" s="359"/>
      <c r="AJ845" s="359"/>
      <c r="AK845" s="359"/>
      <c r="AL845" s="360">
        <v>100</v>
      </c>
      <c r="AM845" s="361"/>
      <c r="AN845" s="361"/>
      <c r="AO845" s="362"/>
      <c r="AP845" s="363" t="s">
        <v>632</v>
      </c>
      <c r="AQ845" s="363"/>
      <c r="AR845" s="363"/>
      <c r="AS845" s="363"/>
      <c r="AT845" s="363"/>
      <c r="AU845" s="363"/>
      <c r="AV845" s="363"/>
      <c r="AW845" s="363"/>
      <c r="AX845" s="363"/>
    </row>
    <row r="846" spans="1:50" ht="30" customHeight="1" x14ac:dyDescent="0.15">
      <c r="A846" s="379">
        <v>10</v>
      </c>
      <c r="B846" s="379">
        <v>1</v>
      </c>
      <c r="C846" s="350" t="s">
        <v>647</v>
      </c>
      <c r="D846" s="350"/>
      <c r="E846" s="350"/>
      <c r="F846" s="350"/>
      <c r="G846" s="350"/>
      <c r="H846" s="350"/>
      <c r="I846" s="350"/>
      <c r="J846" s="351">
        <v>3180005006071</v>
      </c>
      <c r="K846" s="352"/>
      <c r="L846" s="352"/>
      <c r="M846" s="352"/>
      <c r="N846" s="352"/>
      <c r="O846" s="352"/>
      <c r="P846" s="365" t="s">
        <v>630</v>
      </c>
      <c r="Q846" s="353"/>
      <c r="R846" s="353"/>
      <c r="S846" s="353"/>
      <c r="T846" s="353"/>
      <c r="U846" s="353"/>
      <c r="V846" s="353"/>
      <c r="W846" s="353"/>
      <c r="X846" s="353"/>
      <c r="Y846" s="354">
        <v>25.023599999999998</v>
      </c>
      <c r="Z846" s="355"/>
      <c r="AA846" s="355"/>
      <c r="AB846" s="356"/>
      <c r="AC846" s="366" t="s">
        <v>498</v>
      </c>
      <c r="AD846" s="374"/>
      <c r="AE846" s="374"/>
      <c r="AF846" s="374"/>
      <c r="AG846" s="374"/>
      <c r="AH846" s="358" t="s">
        <v>651</v>
      </c>
      <c r="AI846" s="359"/>
      <c r="AJ846" s="359"/>
      <c r="AK846" s="359"/>
      <c r="AL846" s="360">
        <v>100</v>
      </c>
      <c r="AM846" s="361"/>
      <c r="AN846" s="361"/>
      <c r="AO846" s="362"/>
      <c r="AP846" s="363" t="s">
        <v>633</v>
      </c>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462</v>
      </c>
      <c r="AD869" s="152"/>
      <c r="AE869" s="152"/>
      <c r="AF869" s="152"/>
      <c r="AG869" s="152"/>
      <c r="AH869" s="370" t="s">
        <v>489</v>
      </c>
      <c r="AI869" s="367"/>
      <c r="AJ869" s="367"/>
      <c r="AK869" s="367"/>
      <c r="AL869" s="367" t="s">
        <v>21</v>
      </c>
      <c r="AM869" s="367"/>
      <c r="AN869" s="367"/>
      <c r="AO869" s="372"/>
      <c r="AP869" s="373" t="s">
        <v>420</v>
      </c>
      <c r="AQ869" s="373"/>
      <c r="AR869" s="373"/>
      <c r="AS869" s="373"/>
      <c r="AT869" s="373"/>
      <c r="AU869" s="373"/>
      <c r="AV869" s="373"/>
      <c r="AW869" s="373"/>
      <c r="AX869" s="373"/>
    </row>
    <row r="870" spans="1:50" ht="30" hidden="1" customHeight="1" x14ac:dyDescent="0.15">
      <c r="A870" s="379">
        <v>1</v>
      </c>
      <c r="B870" s="37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462</v>
      </c>
      <c r="AD902" s="152"/>
      <c r="AE902" s="152"/>
      <c r="AF902" s="152"/>
      <c r="AG902" s="152"/>
      <c r="AH902" s="370" t="s">
        <v>489</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462</v>
      </c>
      <c r="AD935" s="152"/>
      <c r="AE935" s="152"/>
      <c r="AF935" s="152"/>
      <c r="AG935" s="152"/>
      <c r="AH935" s="370" t="s">
        <v>489</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462</v>
      </c>
      <c r="AD968" s="152"/>
      <c r="AE968" s="152"/>
      <c r="AF968" s="152"/>
      <c r="AG968" s="152"/>
      <c r="AH968" s="370" t="s">
        <v>489</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462</v>
      </c>
      <c r="AD1001" s="152"/>
      <c r="AE1001" s="152"/>
      <c r="AF1001" s="152"/>
      <c r="AG1001" s="152"/>
      <c r="AH1001" s="370" t="s">
        <v>489</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462</v>
      </c>
      <c r="AD1034" s="152"/>
      <c r="AE1034" s="152"/>
      <c r="AF1034" s="152"/>
      <c r="AG1034" s="152"/>
      <c r="AH1034" s="370" t="s">
        <v>489</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462</v>
      </c>
      <c r="AD1067" s="152"/>
      <c r="AE1067" s="152"/>
      <c r="AF1067" s="152"/>
      <c r="AG1067" s="152"/>
      <c r="AH1067" s="370" t="s">
        <v>489</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468</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50" t="s">
        <v>568</v>
      </c>
      <c r="F1102" s="378"/>
      <c r="G1102" s="378"/>
      <c r="H1102" s="378"/>
      <c r="I1102" s="378"/>
      <c r="J1102" s="351" t="s">
        <v>569</v>
      </c>
      <c r="K1102" s="352"/>
      <c r="L1102" s="352"/>
      <c r="M1102" s="352"/>
      <c r="N1102" s="352"/>
      <c r="O1102" s="352"/>
      <c r="P1102" s="365" t="s">
        <v>568</v>
      </c>
      <c r="Q1102" s="353"/>
      <c r="R1102" s="353"/>
      <c r="S1102" s="353"/>
      <c r="T1102" s="353"/>
      <c r="U1102" s="353"/>
      <c r="V1102" s="353"/>
      <c r="W1102" s="353"/>
      <c r="X1102" s="353"/>
      <c r="Y1102" s="354" t="s">
        <v>570</v>
      </c>
      <c r="Z1102" s="355"/>
      <c r="AA1102" s="355"/>
      <c r="AB1102" s="356"/>
      <c r="AC1102" s="357"/>
      <c r="AD1102" s="357"/>
      <c r="AE1102" s="357"/>
      <c r="AF1102" s="357"/>
      <c r="AG1102" s="357"/>
      <c r="AH1102" s="358" t="s">
        <v>569</v>
      </c>
      <c r="AI1102" s="359"/>
      <c r="AJ1102" s="359"/>
      <c r="AK1102" s="359"/>
      <c r="AL1102" s="360" t="s">
        <v>571</v>
      </c>
      <c r="AM1102" s="361"/>
      <c r="AN1102" s="361"/>
      <c r="AO1102" s="362"/>
      <c r="AP1102" s="363" t="s">
        <v>568</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66">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46">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699"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572</v>
      </c>
      <c r="M7" s="13" t="str">
        <f t="shared" si="2"/>
        <v>経済協力</v>
      </c>
      <c r="N7" s="13" t="str">
        <f t="shared" si="6"/>
        <v>経済協力</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572</v>
      </c>
      <c r="C23" s="13" t="str">
        <f t="shared" si="0"/>
        <v>ＯＤＡ</v>
      </c>
      <c r="D23" s="13" t="str">
        <f>IF(C23="",D22,IF(D22&lt;&gt;"",CONCATENATE(D22,"、",C23),C23))</f>
        <v>地方創生、ＯＤＡ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地方創生、ＯＤＡ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553</v>
      </c>
      <c r="AF2" s="1035"/>
      <c r="AG2" s="1035"/>
      <c r="AH2" s="1035"/>
      <c r="AI2" s="1035" t="s">
        <v>550</v>
      </c>
      <c r="AJ2" s="1035"/>
      <c r="AK2" s="1035"/>
      <c r="AL2" s="1035"/>
      <c r="AM2" s="1035" t="s">
        <v>524</v>
      </c>
      <c r="AN2" s="1035"/>
      <c r="AO2" s="1035"/>
      <c r="AP2" s="560"/>
      <c r="AQ2" s="162"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67"/>
      <c r="H4" s="1002"/>
      <c r="I4" s="1002"/>
      <c r="J4" s="1002"/>
      <c r="K4" s="1002"/>
      <c r="L4" s="1002"/>
      <c r="M4" s="1002"/>
      <c r="N4" s="1002"/>
      <c r="O4" s="1003"/>
      <c r="P4" s="108"/>
      <c r="Q4" s="1010"/>
      <c r="R4" s="1010"/>
      <c r="S4" s="1010"/>
      <c r="T4" s="1010"/>
      <c r="U4" s="1010"/>
      <c r="V4" s="1010"/>
      <c r="W4" s="1010"/>
      <c r="X4" s="1011"/>
      <c r="Y4" s="1020" t="s">
        <v>12</v>
      </c>
      <c r="Z4" s="1021"/>
      <c r="AA4" s="1022"/>
      <c r="AB4" s="464"/>
      <c r="AC4" s="1024"/>
      <c r="AD4" s="1024"/>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554</v>
      </c>
      <c r="AF9" s="1035"/>
      <c r="AG9" s="1035"/>
      <c r="AH9" s="1035"/>
      <c r="AI9" s="1035" t="s">
        <v>550</v>
      </c>
      <c r="AJ9" s="1035"/>
      <c r="AK9" s="1035"/>
      <c r="AL9" s="1035"/>
      <c r="AM9" s="1035" t="s">
        <v>524</v>
      </c>
      <c r="AN9" s="1035"/>
      <c r="AO9" s="1035"/>
      <c r="AP9" s="560"/>
      <c r="AQ9" s="162"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4"/>
      <c r="AC11" s="1024"/>
      <c r="AD11" s="1024"/>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553</v>
      </c>
      <c r="AF16" s="1035"/>
      <c r="AG16" s="1035"/>
      <c r="AH16" s="1035"/>
      <c r="AI16" s="1035" t="s">
        <v>551</v>
      </c>
      <c r="AJ16" s="1035"/>
      <c r="AK16" s="1035"/>
      <c r="AL16" s="1035"/>
      <c r="AM16" s="1035" t="s">
        <v>524</v>
      </c>
      <c r="AN16" s="1035"/>
      <c r="AO16" s="1035"/>
      <c r="AP16" s="560"/>
      <c r="AQ16" s="162"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4"/>
      <c r="AC18" s="1024"/>
      <c r="AD18" s="1024"/>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555</v>
      </c>
      <c r="AF23" s="1035"/>
      <c r="AG23" s="1035"/>
      <c r="AH23" s="1035"/>
      <c r="AI23" s="1035" t="s">
        <v>550</v>
      </c>
      <c r="AJ23" s="1035"/>
      <c r="AK23" s="1035"/>
      <c r="AL23" s="1035"/>
      <c r="AM23" s="1035" t="s">
        <v>524</v>
      </c>
      <c r="AN23" s="1035"/>
      <c r="AO23" s="1035"/>
      <c r="AP23" s="560"/>
      <c r="AQ23" s="162"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4"/>
      <c r="AC25" s="1024"/>
      <c r="AD25" s="1024"/>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553</v>
      </c>
      <c r="AF30" s="1035"/>
      <c r="AG30" s="1035"/>
      <c r="AH30" s="1035"/>
      <c r="AI30" s="1035" t="s">
        <v>550</v>
      </c>
      <c r="AJ30" s="1035"/>
      <c r="AK30" s="1035"/>
      <c r="AL30" s="1035"/>
      <c r="AM30" s="1035" t="s">
        <v>548</v>
      </c>
      <c r="AN30" s="1035"/>
      <c r="AO30" s="1035"/>
      <c r="AP30" s="560"/>
      <c r="AQ30" s="162"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4"/>
      <c r="AC32" s="1024"/>
      <c r="AD32" s="1024"/>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555</v>
      </c>
      <c r="AF37" s="1035"/>
      <c r="AG37" s="1035"/>
      <c r="AH37" s="1035"/>
      <c r="AI37" s="1035" t="s">
        <v>552</v>
      </c>
      <c r="AJ37" s="1035"/>
      <c r="AK37" s="1035"/>
      <c r="AL37" s="1035"/>
      <c r="AM37" s="1035" t="s">
        <v>549</v>
      </c>
      <c r="AN37" s="1035"/>
      <c r="AO37" s="1035"/>
      <c r="AP37" s="560"/>
      <c r="AQ37" s="162"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4"/>
      <c r="AC39" s="1024"/>
      <c r="AD39" s="1024"/>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553</v>
      </c>
      <c r="AF44" s="1035"/>
      <c r="AG44" s="1035"/>
      <c r="AH44" s="1035"/>
      <c r="AI44" s="1035" t="s">
        <v>550</v>
      </c>
      <c r="AJ44" s="1035"/>
      <c r="AK44" s="1035"/>
      <c r="AL44" s="1035"/>
      <c r="AM44" s="1035" t="s">
        <v>524</v>
      </c>
      <c r="AN44" s="1035"/>
      <c r="AO44" s="1035"/>
      <c r="AP44" s="560"/>
      <c r="AQ44" s="162"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4"/>
      <c r="AC46" s="1024"/>
      <c r="AD46" s="102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553</v>
      </c>
      <c r="AF51" s="1035"/>
      <c r="AG51" s="1035"/>
      <c r="AH51" s="1035"/>
      <c r="AI51" s="1035" t="s">
        <v>550</v>
      </c>
      <c r="AJ51" s="1035"/>
      <c r="AK51" s="1035"/>
      <c r="AL51" s="1035"/>
      <c r="AM51" s="1035" t="s">
        <v>524</v>
      </c>
      <c r="AN51" s="1035"/>
      <c r="AO51" s="1035"/>
      <c r="AP51" s="560"/>
      <c r="AQ51" s="162"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4"/>
      <c r="AC53" s="1024"/>
      <c r="AD53" s="102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553</v>
      </c>
      <c r="AF58" s="1035"/>
      <c r="AG58" s="1035"/>
      <c r="AH58" s="1035"/>
      <c r="AI58" s="1035" t="s">
        <v>550</v>
      </c>
      <c r="AJ58" s="1035"/>
      <c r="AK58" s="1035"/>
      <c r="AL58" s="1035"/>
      <c r="AM58" s="1035" t="s">
        <v>524</v>
      </c>
      <c r="AN58" s="1035"/>
      <c r="AO58" s="1035"/>
      <c r="AP58" s="560"/>
      <c r="AQ58" s="162"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4"/>
      <c r="AC60" s="1024"/>
      <c r="AD60" s="102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553</v>
      </c>
      <c r="AF65" s="1035"/>
      <c r="AG65" s="1035"/>
      <c r="AH65" s="1035"/>
      <c r="AI65" s="1035" t="s">
        <v>550</v>
      </c>
      <c r="AJ65" s="1035"/>
      <c r="AK65" s="1035"/>
      <c r="AL65" s="1035"/>
      <c r="AM65" s="1035" t="s">
        <v>524</v>
      </c>
      <c r="AN65" s="1035"/>
      <c r="AO65" s="1035"/>
      <c r="AP65" s="560"/>
      <c r="AQ65" s="162"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4"/>
      <c r="AC67" s="1024"/>
      <c r="AD67" s="1024"/>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477</v>
      </c>
      <c r="Z3" s="371"/>
      <c r="AA3" s="371"/>
      <c r="AB3" s="371"/>
      <c r="AC3" s="152" t="s">
        <v>462</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59">
        <v>1</v>
      </c>
      <c r="B4" s="1059">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59">
        <v>2</v>
      </c>
      <c r="B5" s="1059">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59">
        <v>3</v>
      </c>
      <c r="B6" s="1059">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59">
        <v>4</v>
      </c>
      <c r="B7" s="1059">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59">
        <v>5</v>
      </c>
      <c r="B8" s="1059">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59">
        <v>6</v>
      </c>
      <c r="B9" s="1059">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59">
        <v>7</v>
      </c>
      <c r="B10" s="1059">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59">
        <v>8</v>
      </c>
      <c r="B11" s="1059">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59">
        <v>9</v>
      </c>
      <c r="B12" s="1059">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59">
        <v>10</v>
      </c>
      <c r="B13" s="1059">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59">
        <v>11</v>
      </c>
      <c r="B14" s="1059">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59">
        <v>12</v>
      </c>
      <c r="B15" s="1059">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59">
        <v>13</v>
      </c>
      <c r="B16" s="1059">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59">
        <v>14</v>
      </c>
      <c r="B17" s="1059">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59">
        <v>15</v>
      </c>
      <c r="B18" s="1059">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59">
        <v>16</v>
      </c>
      <c r="B19" s="1059">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59">
        <v>17</v>
      </c>
      <c r="B20" s="1059">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59">
        <v>18</v>
      </c>
      <c r="B21" s="1059">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59">
        <v>19</v>
      </c>
      <c r="B22" s="1059">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59">
        <v>20</v>
      </c>
      <c r="B23" s="1059">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59">
        <v>21</v>
      </c>
      <c r="B24" s="1059">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59">
        <v>22</v>
      </c>
      <c r="B25" s="1059">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59">
        <v>23</v>
      </c>
      <c r="B26" s="1059">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59">
        <v>24</v>
      </c>
      <c r="B27" s="1059">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59">
        <v>25</v>
      </c>
      <c r="B28" s="1059">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59">
        <v>26</v>
      </c>
      <c r="B29" s="1059">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59">
        <v>27</v>
      </c>
      <c r="B30" s="1059">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59">
        <v>28</v>
      </c>
      <c r="B31" s="1059">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59">
        <v>29</v>
      </c>
      <c r="B32" s="1059">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59">
        <v>30</v>
      </c>
      <c r="B33" s="1059">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477</v>
      </c>
      <c r="Z36" s="371"/>
      <c r="AA36" s="371"/>
      <c r="AB36" s="371"/>
      <c r="AC36" s="152" t="s">
        <v>462</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59">
        <v>1</v>
      </c>
      <c r="B37" s="1059">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59">
        <v>2</v>
      </c>
      <c r="B38" s="1059">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59">
        <v>3</v>
      </c>
      <c r="B39" s="1059">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59">
        <v>4</v>
      </c>
      <c r="B40" s="1059">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59">
        <v>5</v>
      </c>
      <c r="B41" s="1059">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59">
        <v>6</v>
      </c>
      <c r="B42" s="1059">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59">
        <v>7</v>
      </c>
      <c r="B43" s="1059">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59">
        <v>8</v>
      </c>
      <c r="B44" s="1059">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59">
        <v>9</v>
      </c>
      <c r="B45" s="1059">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59">
        <v>10</v>
      </c>
      <c r="B46" s="1059">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59">
        <v>11</v>
      </c>
      <c r="B47" s="1059">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59">
        <v>12</v>
      </c>
      <c r="B48" s="1059">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59">
        <v>13</v>
      </c>
      <c r="B49" s="1059">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59">
        <v>14</v>
      </c>
      <c r="B50" s="1059">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59">
        <v>15</v>
      </c>
      <c r="B51" s="1059">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59">
        <v>16</v>
      </c>
      <c r="B52" s="1059">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59">
        <v>17</v>
      </c>
      <c r="B53" s="1059">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59">
        <v>18</v>
      </c>
      <c r="B54" s="1059">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59">
        <v>19</v>
      </c>
      <c r="B55" s="1059">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59">
        <v>20</v>
      </c>
      <c r="B56" s="1059">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59">
        <v>21</v>
      </c>
      <c r="B57" s="1059">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59">
        <v>22</v>
      </c>
      <c r="B58" s="1059">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59">
        <v>23</v>
      </c>
      <c r="B59" s="1059">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59">
        <v>24</v>
      </c>
      <c r="B60" s="1059">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59">
        <v>25</v>
      </c>
      <c r="B61" s="1059">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59">
        <v>26</v>
      </c>
      <c r="B62" s="1059">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59">
        <v>27</v>
      </c>
      <c r="B63" s="1059">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59">
        <v>28</v>
      </c>
      <c r="B64" s="1059">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59">
        <v>29</v>
      </c>
      <c r="B65" s="1059">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59">
        <v>30</v>
      </c>
      <c r="B66" s="1059">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477</v>
      </c>
      <c r="Z69" s="371"/>
      <c r="AA69" s="371"/>
      <c r="AB69" s="371"/>
      <c r="AC69" s="152" t="s">
        <v>462</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59">
        <v>1</v>
      </c>
      <c r="B70" s="1059">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59">
        <v>2</v>
      </c>
      <c r="B71" s="1059">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59">
        <v>3</v>
      </c>
      <c r="B72" s="1059">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59">
        <v>4</v>
      </c>
      <c r="B73" s="1059">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59">
        <v>5</v>
      </c>
      <c r="B74" s="1059">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59">
        <v>6</v>
      </c>
      <c r="B75" s="1059">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59">
        <v>7</v>
      </c>
      <c r="B76" s="1059">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59">
        <v>8</v>
      </c>
      <c r="B77" s="1059">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59">
        <v>9</v>
      </c>
      <c r="B78" s="1059">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59">
        <v>10</v>
      </c>
      <c r="B79" s="1059">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59">
        <v>11</v>
      </c>
      <c r="B80" s="1059">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59">
        <v>12</v>
      </c>
      <c r="B81" s="1059">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59">
        <v>13</v>
      </c>
      <c r="B82" s="1059">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59">
        <v>14</v>
      </c>
      <c r="B83" s="1059">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59">
        <v>15</v>
      </c>
      <c r="B84" s="1059">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59">
        <v>16</v>
      </c>
      <c r="B85" s="1059">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59">
        <v>17</v>
      </c>
      <c r="B86" s="1059">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59">
        <v>18</v>
      </c>
      <c r="B87" s="1059">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59">
        <v>19</v>
      </c>
      <c r="B88" s="1059">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59">
        <v>20</v>
      </c>
      <c r="B89" s="1059">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59">
        <v>21</v>
      </c>
      <c r="B90" s="1059">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59">
        <v>22</v>
      </c>
      <c r="B91" s="1059">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59">
        <v>23</v>
      </c>
      <c r="B92" s="1059">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59">
        <v>24</v>
      </c>
      <c r="B93" s="1059">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59">
        <v>25</v>
      </c>
      <c r="B94" s="1059">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59">
        <v>26</v>
      </c>
      <c r="B95" s="1059">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59">
        <v>27</v>
      </c>
      <c r="B96" s="1059">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59">
        <v>28</v>
      </c>
      <c r="B97" s="1059">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59">
        <v>29</v>
      </c>
      <c r="B98" s="1059">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59">
        <v>30</v>
      </c>
      <c r="B99" s="1059">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52" t="s">
        <v>462</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59">
        <v>1</v>
      </c>
      <c r="B103" s="1059">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59">
        <v>2</v>
      </c>
      <c r="B104" s="1059">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59">
        <v>3</v>
      </c>
      <c r="B105" s="1059">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59">
        <v>4</v>
      </c>
      <c r="B106" s="1059">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59">
        <v>5</v>
      </c>
      <c r="B107" s="1059">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59">
        <v>6</v>
      </c>
      <c r="B108" s="1059">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59">
        <v>7</v>
      </c>
      <c r="B109" s="1059">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59">
        <v>8</v>
      </c>
      <c r="B110" s="1059">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59">
        <v>9</v>
      </c>
      <c r="B111" s="1059">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59">
        <v>10</v>
      </c>
      <c r="B112" s="1059">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59">
        <v>11</v>
      </c>
      <c r="B113" s="1059">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59">
        <v>12</v>
      </c>
      <c r="B114" s="1059">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59">
        <v>13</v>
      </c>
      <c r="B115" s="1059">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59">
        <v>14</v>
      </c>
      <c r="B116" s="1059">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59">
        <v>15</v>
      </c>
      <c r="B117" s="1059">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59">
        <v>16</v>
      </c>
      <c r="B118" s="1059">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59">
        <v>17</v>
      </c>
      <c r="B119" s="1059">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59">
        <v>18</v>
      </c>
      <c r="B120" s="1059">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59">
        <v>19</v>
      </c>
      <c r="B121" s="1059">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59">
        <v>20</v>
      </c>
      <c r="B122" s="1059">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59">
        <v>21</v>
      </c>
      <c r="B123" s="1059">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59">
        <v>22</v>
      </c>
      <c r="B124" s="1059">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59">
        <v>23</v>
      </c>
      <c r="B125" s="1059">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59">
        <v>24</v>
      </c>
      <c r="B126" s="1059">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59">
        <v>25</v>
      </c>
      <c r="B127" s="1059">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59">
        <v>26</v>
      </c>
      <c r="B128" s="1059">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59">
        <v>27</v>
      </c>
      <c r="B129" s="1059">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59">
        <v>28</v>
      </c>
      <c r="B130" s="1059">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59">
        <v>29</v>
      </c>
      <c r="B131" s="1059">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59">
        <v>30</v>
      </c>
      <c r="B132" s="1059">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52" t="s">
        <v>462</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59">
        <v>1</v>
      </c>
      <c r="B136" s="1059">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59">
        <v>2</v>
      </c>
      <c r="B137" s="1059">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59">
        <v>3</v>
      </c>
      <c r="B138" s="1059">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59">
        <v>4</v>
      </c>
      <c r="B139" s="1059">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59">
        <v>5</v>
      </c>
      <c r="B140" s="1059">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59">
        <v>6</v>
      </c>
      <c r="B141" s="1059">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59">
        <v>7</v>
      </c>
      <c r="B142" s="1059">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59">
        <v>8</v>
      </c>
      <c r="B143" s="1059">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59">
        <v>9</v>
      </c>
      <c r="B144" s="1059">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59">
        <v>10</v>
      </c>
      <c r="B145" s="1059">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59">
        <v>11</v>
      </c>
      <c r="B146" s="1059">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59">
        <v>12</v>
      </c>
      <c r="B147" s="1059">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59">
        <v>13</v>
      </c>
      <c r="B148" s="1059">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59">
        <v>14</v>
      </c>
      <c r="B149" s="1059">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59">
        <v>15</v>
      </c>
      <c r="B150" s="1059">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59">
        <v>16</v>
      </c>
      <c r="B151" s="1059">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59">
        <v>17</v>
      </c>
      <c r="B152" s="1059">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59">
        <v>18</v>
      </c>
      <c r="B153" s="1059">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59">
        <v>19</v>
      </c>
      <c r="B154" s="1059">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59">
        <v>20</v>
      </c>
      <c r="B155" s="1059">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59">
        <v>21</v>
      </c>
      <c r="B156" s="1059">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59">
        <v>22</v>
      </c>
      <c r="B157" s="1059">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59">
        <v>23</v>
      </c>
      <c r="B158" s="1059">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59">
        <v>24</v>
      </c>
      <c r="B159" s="1059">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59">
        <v>25</v>
      </c>
      <c r="B160" s="1059">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59">
        <v>26</v>
      </c>
      <c r="B161" s="1059">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59">
        <v>27</v>
      </c>
      <c r="B162" s="1059">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59">
        <v>28</v>
      </c>
      <c r="B163" s="1059">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59">
        <v>29</v>
      </c>
      <c r="B164" s="1059">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59">
        <v>30</v>
      </c>
      <c r="B165" s="1059">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52" t="s">
        <v>462</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59">
        <v>1</v>
      </c>
      <c r="B169" s="1059">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59">
        <v>2</v>
      </c>
      <c r="B170" s="1059">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59">
        <v>3</v>
      </c>
      <c r="B171" s="1059">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59">
        <v>4</v>
      </c>
      <c r="B172" s="1059">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59">
        <v>5</v>
      </c>
      <c r="B173" s="1059">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59">
        <v>6</v>
      </c>
      <c r="B174" s="1059">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59">
        <v>7</v>
      </c>
      <c r="B175" s="1059">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59">
        <v>8</v>
      </c>
      <c r="B176" s="1059">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59">
        <v>9</v>
      </c>
      <c r="B177" s="1059">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59">
        <v>10</v>
      </c>
      <c r="B178" s="1059">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59">
        <v>11</v>
      </c>
      <c r="B179" s="1059">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59">
        <v>12</v>
      </c>
      <c r="B180" s="1059">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59">
        <v>13</v>
      </c>
      <c r="B181" s="1059">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59">
        <v>14</v>
      </c>
      <c r="B182" s="1059">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59">
        <v>15</v>
      </c>
      <c r="B183" s="1059">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59">
        <v>16</v>
      </c>
      <c r="B184" s="1059">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59">
        <v>17</v>
      </c>
      <c r="B185" s="1059">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59">
        <v>18</v>
      </c>
      <c r="B186" s="1059">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59">
        <v>19</v>
      </c>
      <c r="B187" s="1059">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59">
        <v>20</v>
      </c>
      <c r="B188" s="1059">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59">
        <v>21</v>
      </c>
      <c r="B189" s="1059">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59">
        <v>22</v>
      </c>
      <c r="B190" s="1059">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59">
        <v>23</v>
      </c>
      <c r="B191" s="1059">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59">
        <v>24</v>
      </c>
      <c r="B192" s="1059">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59">
        <v>25</v>
      </c>
      <c r="B193" s="1059">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59">
        <v>26</v>
      </c>
      <c r="B194" s="1059">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59">
        <v>27</v>
      </c>
      <c r="B195" s="1059">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59">
        <v>28</v>
      </c>
      <c r="B196" s="1059">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59">
        <v>29</v>
      </c>
      <c r="B197" s="1059">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59">
        <v>30</v>
      </c>
      <c r="B198" s="1059">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52" t="s">
        <v>462</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59">
        <v>1</v>
      </c>
      <c r="B202" s="1059">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59">
        <v>2</v>
      </c>
      <c r="B203" s="1059">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59">
        <v>3</v>
      </c>
      <c r="B204" s="1059">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59">
        <v>4</v>
      </c>
      <c r="B205" s="1059">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59">
        <v>5</v>
      </c>
      <c r="B206" s="1059">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59">
        <v>6</v>
      </c>
      <c r="B207" s="1059">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59">
        <v>7</v>
      </c>
      <c r="B208" s="1059">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59">
        <v>8</v>
      </c>
      <c r="B209" s="1059">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59">
        <v>9</v>
      </c>
      <c r="B210" s="1059">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59">
        <v>10</v>
      </c>
      <c r="B211" s="1059">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59">
        <v>11</v>
      </c>
      <c r="B212" s="1059">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59">
        <v>12</v>
      </c>
      <c r="B213" s="1059">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59">
        <v>13</v>
      </c>
      <c r="B214" s="1059">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59">
        <v>14</v>
      </c>
      <c r="B215" s="1059">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59">
        <v>15</v>
      </c>
      <c r="B216" s="1059">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59">
        <v>16</v>
      </c>
      <c r="B217" s="1059">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59">
        <v>17</v>
      </c>
      <c r="B218" s="1059">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59">
        <v>18</v>
      </c>
      <c r="B219" s="1059">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59">
        <v>19</v>
      </c>
      <c r="B220" s="1059">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59">
        <v>20</v>
      </c>
      <c r="B221" s="1059">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59">
        <v>21</v>
      </c>
      <c r="B222" s="1059">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59">
        <v>22</v>
      </c>
      <c r="B223" s="1059">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59">
        <v>23</v>
      </c>
      <c r="B224" s="1059">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59">
        <v>24</v>
      </c>
      <c r="B225" s="1059">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59">
        <v>25</v>
      </c>
      <c r="B226" s="1059">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59">
        <v>26</v>
      </c>
      <c r="B227" s="1059">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59">
        <v>27</v>
      </c>
      <c r="B228" s="1059">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59">
        <v>28</v>
      </c>
      <c r="B229" s="1059">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59">
        <v>29</v>
      </c>
      <c r="B230" s="1059">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59">
        <v>30</v>
      </c>
      <c r="B231" s="1059">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52" t="s">
        <v>462</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59">
        <v>1</v>
      </c>
      <c r="B235" s="1059">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59">
        <v>2</v>
      </c>
      <c r="B236" s="1059">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59">
        <v>3</v>
      </c>
      <c r="B237" s="1059">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59">
        <v>4</v>
      </c>
      <c r="B238" s="1059">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59">
        <v>5</v>
      </c>
      <c r="B239" s="1059">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59">
        <v>6</v>
      </c>
      <c r="B240" s="1059">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59">
        <v>7</v>
      </c>
      <c r="B241" s="1059">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59">
        <v>8</v>
      </c>
      <c r="B242" s="1059">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59">
        <v>9</v>
      </c>
      <c r="B243" s="1059">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59">
        <v>10</v>
      </c>
      <c r="B244" s="1059">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59">
        <v>11</v>
      </c>
      <c r="B245" s="1059">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59">
        <v>12</v>
      </c>
      <c r="B246" s="1059">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59">
        <v>13</v>
      </c>
      <c r="B247" s="1059">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59">
        <v>14</v>
      </c>
      <c r="B248" s="1059">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59">
        <v>15</v>
      </c>
      <c r="B249" s="1059">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59">
        <v>16</v>
      </c>
      <c r="B250" s="1059">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59">
        <v>17</v>
      </c>
      <c r="B251" s="1059">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59">
        <v>18</v>
      </c>
      <c r="B252" s="1059">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59">
        <v>19</v>
      </c>
      <c r="B253" s="1059">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59">
        <v>20</v>
      </c>
      <c r="B254" s="1059">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59">
        <v>21</v>
      </c>
      <c r="B255" s="1059">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59">
        <v>22</v>
      </c>
      <c r="B256" s="1059">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59">
        <v>23</v>
      </c>
      <c r="B257" s="1059">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59">
        <v>24</v>
      </c>
      <c r="B258" s="1059">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59">
        <v>25</v>
      </c>
      <c r="B259" s="1059">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59">
        <v>26</v>
      </c>
      <c r="B260" s="1059">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59">
        <v>27</v>
      </c>
      <c r="B261" s="1059">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59">
        <v>28</v>
      </c>
      <c r="B262" s="1059">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59">
        <v>29</v>
      </c>
      <c r="B263" s="1059">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59">
        <v>30</v>
      </c>
      <c r="B264" s="1059">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52" t="s">
        <v>462</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59">
        <v>1</v>
      </c>
      <c r="B268" s="1059">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59">
        <v>2</v>
      </c>
      <c r="B269" s="1059">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59">
        <v>3</v>
      </c>
      <c r="B270" s="1059">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59">
        <v>4</v>
      </c>
      <c r="B271" s="1059">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59">
        <v>5</v>
      </c>
      <c r="B272" s="1059">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59">
        <v>6</v>
      </c>
      <c r="B273" s="1059">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59">
        <v>7</v>
      </c>
      <c r="B274" s="1059">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59">
        <v>8</v>
      </c>
      <c r="B275" s="1059">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59">
        <v>9</v>
      </c>
      <c r="B276" s="1059">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59">
        <v>10</v>
      </c>
      <c r="B277" s="1059">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59">
        <v>11</v>
      </c>
      <c r="B278" s="1059">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59">
        <v>12</v>
      </c>
      <c r="B279" s="1059">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59">
        <v>13</v>
      </c>
      <c r="B280" s="1059">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59">
        <v>14</v>
      </c>
      <c r="B281" s="1059">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59">
        <v>15</v>
      </c>
      <c r="B282" s="1059">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59">
        <v>16</v>
      </c>
      <c r="B283" s="1059">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59">
        <v>17</v>
      </c>
      <c r="B284" s="1059">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59">
        <v>18</v>
      </c>
      <c r="B285" s="1059">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59">
        <v>19</v>
      </c>
      <c r="B286" s="1059">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59">
        <v>20</v>
      </c>
      <c r="B287" s="1059">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59">
        <v>21</v>
      </c>
      <c r="B288" s="1059">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59">
        <v>22</v>
      </c>
      <c r="B289" s="1059">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59">
        <v>23</v>
      </c>
      <c r="B290" s="1059">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59">
        <v>24</v>
      </c>
      <c r="B291" s="1059">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59">
        <v>25</v>
      </c>
      <c r="B292" s="1059">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59">
        <v>26</v>
      </c>
      <c r="B293" s="1059">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59">
        <v>27</v>
      </c>
      <c r="B294" s="1059">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59">
        <v>28</v>
      </c>
      <c r="B295" s="1059">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59">
        <v>29</v>
      </c>
      <c r="B296" s="1059">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59">
        <v>30</v>
      </c>
      <c r="B297" s="1059">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52" t="s">
        <v>462</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59">
        <v>1</v>
      </c>
      <c r="B301" s="1059">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59">
        <v>2</v>
      </c>
      <c r="B302" s="1059">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59">
        <v>3</v>
      </c>
      <c r="B303" s="1059">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59">
        <v>4</v>
      </c>
      <c r="B304" s="1059">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59">
        <v>5</v>
      </c>
      <c r="B305" s="1059">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59">
        <v>6</v>
      </c>
      <c r="B306" s="1059">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59">
        <v>7</v>
      </c>
      <c r="B307" s="1059">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59">
        <v>8</v>
      </c>
      <c r="B308" s="1059">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59">
        <v>9</v>
      </c>
      <c r="B309" s="1059">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59">
        <v>10</v>
      </c>
      <c r="B310" s="1059">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59">
        <v>11</v>
      </c>
      <c r="B311" s="1059">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59">
        <v>12</v>
      </c>
      <c r="B312" s="1059">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59">
        <v>13</v>
      </c>
      <c r="B313" s="1059">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59">
        <v>14</v>
      </c>
      <c r="B314" s="1059">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59">
        <v>15</v>
      </c>
      <c r="B315" s="1059">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59">
        <v>16</v>
      </c>
      <c r="B316" s="1059">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59">
        <v>17</v>
      </c>
      <c r="B317" s="1059">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59">
        <v>18</v>
      </c>
      <c r="B318" s="1059">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59">
        <v>19</v>
      </c>
      <c r="B319" s="1059">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59">
        <v>20</v>
      </c>
      <c r="B320" s="1059">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59">
        <v>21</v>
      </c>
      <c r="B321" s="1059">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59">
        <v>22</v>
      </c>
      <c r="B322" s="1059">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59">
        <v>23</v>
      </c>
      <c r="B323" s="1059">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59">
        <v>24</v>
      </c>
      <c r="B324" s="1059">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59">
        <v>25</v>
      </c>
      <c r="B325" s="1059">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59">
        <v>26</v>
      </c>
      <c r="B326" s="1059">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59">
        <v>27</v>
      </c>
      <c r="B327" s="1059">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59">
        <v>28</v>
      </c>
      <c r="B328" s="1059">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59">
        <v>29</v>
      </c>
      <c r="B329" s="1059">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59">
        <v>30</v>
      </c>
      <c r="B330" s="1059">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52" t="s">
        <v>462</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59">
        <v>1</v>
      </c>
      <c r="B334" s="1059">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59">
        <v>2</v>
      </c>
      <c r="B335" s="1059">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59">
        <v>3</v>
      </c>
      <c r="B336" s="1059">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59">
        <v>4</v>
      </c>
      <c r="B337" s="1059">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59">
        <v>5</v>
      </c>
      <c r="B338" s="1059">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59">
        <v>6</v>
      </c>
      <c r="B339" s="1059">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59">
        <v>7</v>
      </c>
      <c r="B340" s="1059">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59">
        <v>8</v>
      </c>
      <c r="B341" s="1059">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59">
        <v>9</v>
      </c>
      <c r="B342" s="1059">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59">
        <v>10</v>
      </c>
      <c r="B343" s="1059">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59">
        <v>11</v>
      </c>
      <c r="B344" s="1059">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59">
        <v>12</v>
      </c>
      <c r="B345" s="1059">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59">
        <v>13</v>
      </c>
      <c r="B346" s="1059">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59">
        <v>14</v>
      </c>
      <c r="B347" s="1059">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59">
        <v>15</v>
      </c>
      <c r="B348" s="1059">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59">
        <v>16</v>
      </c>
      <c r="B349" s="1059">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59">
        <v>17</v>
      </c>
      <c r="B350" s="1059">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59">
        <v>18</v>
      </c>
      <c r="B351" s="1059">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59">
        <v>19</v>
      </c>
      <c r="B352" s="1059">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59">
        <v>20</v>
      </c>
      <c r="B353" s="1059">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59">
        <v>21</v>
      </c>
      <c r="B354" s="1059">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59">
        <v>22</v>
      </c>
      <c r="B355" s="1059">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59">
        <v>23</v>
      </c>
      <c r="B356" s="1059">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59">
        <v>24</v>
      </c>
      <c r="B357" s="1059">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59">
        <v>25</v>
      </c>
      <c r="B358" s="1059">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59">
        <v>26</v>
      </c>
      <c r="B359" s="1059">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59">
        <v>27</v>
      </c>
      <c r="B360" s="1059">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59">
        <v>28</v>
      </c>
      <c r="B361" s="1059">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59">
        <v>29</v>
      </c>
      <c r="B362" s="1059">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59">
        <v>30</v>
      </c>
      <c r="B363" s="1059">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52" t="s">
        <v>462</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59">
        <v>1</v>
      </c>
      <c r="B367" s="1059">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59">
        <v>2</v>
      </c>
      <c r="B368" s="1059">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59">
        <v>3</v>
      </c>
      <c r="B369" s="1059">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59">
        <v>4</v>
      </c>
      <c r="B370" s="1059">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59">
        <v>5</v>
      </c>
      <c r="B371" s="1059">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59">
        <v>6</v>
      </c>
      <c r="B372" s="1059">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59">
        <v>7</v>
      </c>
      <c r="B373" s="1059">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59">
        <v>8</v>
      </c>
      <c r="B374" s="1059">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59">
        <v>9</v>
      </c>
      <c r="B375" s="1059">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59">
        <v>10</v>
      </c>
      <c r="B376" s="1059">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59">
        <v>11</v>
      </c>
      <c r="B377" s="1059">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59">
        <v>12</v>
      </c>
      <c r="B378" s="1059">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59">
        <v>13</v>
      </c>
      <c r="B379" s="1059">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59">
        <v>14</v>
      </c>
      <c r="B380" s="1059">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59">
        <v>15</v>
      </c>
      <c r="B381" s="1059">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59">
        <v>16</v>
      </c>
      <c r="B382" s="1059">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59">
        <v>17</v>
      </c>
      <c r="B383" s="1059">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59">
        <v>18</v>
      </c>
      <c r="B384" s="1059">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59">
        <v>19</v>
      </c>
      <c r="B385" s="1059">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59">
        <v>20</v>
      </c>
      <c r="B386" s="1059">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59">
        <v>21</v>
      </c>
      <c r="B387" s="1059">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59">
        <v>22</v>
      </c>
      <c r="B388" s="1059">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59">
        <v>23</v>
      </c>
      <c r="B389" s="1059">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59">
        <v>24</v>
      </c>
      <c r="B390" s="1059">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59">
        <v>25</v>
      </c>
      <c r="B391" s="1059">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59">
        <v>26</v>
      </c>
      <c r="B392" s="1059">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59">
        <v>27</v>
      </c>
      <c r="B393" s="1059">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59">
        <v>28</v>
      </c>
      <c r="B394" s="1059">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59">
        <v>29</v>
      </c>
      <c r="B395" s="1059">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59">
        <v>30</v>
      </c>
      <c r="B396" s="1059">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52" t="s">
        <v>462</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59">
        <v>1</v>
      </c>
      <c r="B400" s="1059">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59">
        <v>2</v>
      </c>
      <c r="B401" s="1059">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59">
        <v>3</v>
      </c>
      <c r="B402" s="1059">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59">
        <v>4</v>
      </c>
      <c r="B403" s="1059">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59">
        <v>5</v>
      </c>
      <c r="B404" s="1059">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59">
        <v>6</v>
      </c>
      <c r="B405" s="1059">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59">
        <v>7</v>
      </c>
      <c r="B406" s="1059">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59">
        <v>8</v>
      </c>
      <c r="B407" s="1059">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59">
        <v>9</v>
      </c>
      <c r="B408" s="1059">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59">
        <v>10</v>
      </c>
      <c r="B409" s="1059">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59">
        <v>11</v>
      </c>
      <c r="B410" s="1059">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59">
        <v>12</v>
      </c>
      <c r="B411" s="1059">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59">
        <v>13</v>
      </c>
      <c r="B412" s="1059">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59">
        <v>14</v>
      </c>
      <c r="B413" s="1059">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59">
        <v>15</v>
      </c>
      <c r="B414" s="1059">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59">
        <v>16</v>
      </c>
      <c r="B415" s="1059">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59">
        <v>17</v>
      </c>
      <c r="B416" s="1059">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59">
        <v>18</v>
      </c>
      <c r="B417" s="1059">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59">
        <v>19</v>
      </c>
      <c r="B418" s="1059">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59">
        <v>20</v>
      </c>
      <c r="B419" s="1059">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59">
        <v>21</v>
      </c>
      <c r="B420" s="1059">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59">
        <v>22</v>
      </c>
      <c r="B421" s="1059">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59">
        <v>23</v>
      </c>
      <c r="B422" s="1059">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59">
        <v>24</v>
      </c>
      <c r="B423" s="1059">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59">
        <v>25</v>
      </c>
      <c r="B424" s="1059">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59">
        <v>26</v>
      </c>
      <c r="B425" s="1059">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59">
        <v>27</v>
      </c>
      <c r="B426" s="1059">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59">
        <v>28</v>
      </c>
      <c r="B427" s="1059">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59">
        <v>29</v>
      </c>
      <c r="B428" s="1059">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59">
        <v>30</v>
      </c>
      <c r="B429" s="1059">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52" t="s">
        <v>462</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59">
        <v>1</v>
      </c>
      <c r="B433" s="1059">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59">
        <v>2</v>
      </c>
      <c r="B434" s="1059">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59">
        <v>3</v>
      </c>
      <c r="B435" s="1059">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59">
        <v>4</v>
      </c>
      <c r="B436" s="1059">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59">
        <v>5</v>
      </c>
      <c r="B437" s="1059">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59">
        <v>6</v>
      </c>
      <c r="B438" s="1059">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59">
        <v>7</v>
      </c>
      <c r="B439" s="1059">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59">
        <v>8</v>
      </c>
      <c r="B440" s="1059">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59">
        <v>9</v>
      </c>
      <c r="B441" s="1059">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59">
        <v>10</v>
      </c>
      <c r="B442" s="1059">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59">
        <v>11</v>
      </c>
      <c r="B443" s="1059">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59">
        <v>12</v>
      </c>
      <c r="B444" s="1059">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59">
        <v>13</v>
      </c>
      <c r="B445" s="1059">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59">
        <v>14</v>
      </c>
      <c r="B446" s="1059">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59">
        <v>15</v>
      </c>
      <c r="B447" s="1059">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59">
        <v>16</v>
      </c>
      <c r="B448" s="1059">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59">
        <v>17</v>
      </c>
      <c r="B449" s="1059">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59">
        <v>18</v>
      </c>
      <c r="B450" s="1059">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59">
        <v>19</v>
      </c>
      <c r="B451" s="1059">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59">
        <v>20</v>
      </c>
      <c r="B452" s="1059">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59">
        <v>21</v>
      </c>
      <c r="B453" s="1059">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59">
        <v>22</v>
      </c>
      <c r="B454" s="1059">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59">
        <v>23</v>
      </c>
      <c r="B455" s="1059">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59">
        <v>24</v>
      </c>
      <c r="B456" s="1059">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59">
        <v>25</v>
      </c>
      <c r="B457" s="1059">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59">
        <v>26</v>
      </c>
      <c r="B458" s="1059">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59">
        <v>27</v>
      </c>
      <c r="B459" s="1059">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59">
        <v>28</v>
      </c>
      <c r="B460" s="1059">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59">
        <v>29</v>
      </c>
      <c r="B461" s="1059">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59">
        <v>30</v>
      </c>
      <c r="B462" s="1059">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52" t="s">
        <v>462</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59">
        <v>1</v>
      </c>
      <c r="B466" s="1059">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59">
        <v>2</v>
      </c>
      <c r="B467" s="1059">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59">
        <v>3</v>
      </c>
      <c r="B468" s="1059">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59">
        <v>4</v>
      </c>
      <c r="B469" s="1059">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59">
        <v>5</v>
      </c>
      <c r="B470" s="1059">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59">
        <v>6</v>
      </c>
      <c r="B471" s="1059">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59">
        <v>7</v>
      </c>
      <c r="B472" s="1059">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59">
        <v>8</v>
      </c>
      <c r="B473" s="1059">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59">
        <v>9</v>
      </c>
      <c r="B474" s="1059">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59">
        <v>10</v>
      </c>
      <c r="B475" s="1059">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59">
        <v>11</v>
      </c>
      <c r="B476" s="1059">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59">
        <v>12</v>
      </c>
      <c r="B477" s="1059">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59">
        <v>13</v>
      </c>
      <c r="B478" s="1059">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59">
        <v>14</v>
      </c>
      <c r="B479" s="1059">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59">
        <v>15</v>
      </c>
      <c r="B480" s="1059">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59">
        <v>16</v>
      </c>
      <c r="B481" s="1059">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59">
        <v>17</v>
      </c>
      <c r="B482" s="1059">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59">
        <v>18</v>
      </c>
      <c r="B483" s="1059">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59">
        <v>19</v>
      </c>
      <c r="B484" s="1059">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59">
        <v>20</v>
      </c>
      <c r="B485" s="1059">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59">
        <v>21</v>
      </c>
      <c r="B486" s="1059">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59">
        <v>22</v>
      </c>
      <c r="B487" s="1059">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59">
        <v>23</v>
      </c>
      <c r="B488" s="1059">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59">
        <v>24</v>
      </c>
      <c r="B489" s="1059">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59">
        <v>25</v>
      </c>
      <c r="B490" s="1059">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59">
        <v>26</v>
      </c>
      <c r="B491" s="1059">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59">
        <v>27</v>
      </c>
      <c r="B492" s="1059">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59">
        <v>28</v>
      </c>
      <c r="B493" s="1059">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59">
        <v>29</v>
      </c>
      <c r="B494" s="1059">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59">
        <v>30</v>
      </c>
      <c r="B495" s="1059">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52" t="s">
        <v>462</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59">
        <v>1</v>
      </c>
      <c r="B499" s="1059">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59">
        <v>2</v>
      </c>
      <c r="B500" s="1059">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59">
        <v>3</v>
      </c>
      <c r="B501" s="1059">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59">
        <v>4</v>
      </c>
      <c r="B502" s="1059">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59">
        <v>5</v>
      </c>
      <c r="B503" s="1059">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59">
        <v>6</v>
      </c>
      <c r="B504" s="1059">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59">
        <v>7</v>
      </c>
      <c r="B505" s="1059">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59">
        <v>8</v>
      </c>
      <c r="B506" s="1059">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59">
        <v>9</v>
      </c>
      <c r="B507" s="1059">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59">
        <v>10</v>
      </c>
      <c r="B508" s="1059">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59">
        <v>11</v>
      </c>
      <c r="B509" s="1059">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59">
        <v>12</v>
      </c>
      <c r="B510" s="1059">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59">
        <v>13</v>
      </c>
      <c r="B511" s="1059">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59">
        <v>14</v>
      </c>
      <c r="B512" s="1059">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59">
        <v>15</v>
      </c>
      <c r="B513" s="1059">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59">
        <v>16</v>
      </c>
      <c r="B514" s="1059">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59">
        <v>17</v>
      </c>
      <c r="B515" s="1059">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59">
        <v>18</v>
      </c>
      <c r="B516" s="1059">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59">
        <v>19</v>
      </c>
      <c r="B517" s="1059">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59">
        <v>20</v>
      </c>
      <c r="B518" s="1059">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59">
        <v>21</v>
      </c>
      <c r="B519" s="1059">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59">
        <v>22</v>
      </c>
      <c r="B520" s="1059">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59">
        <v>23</v>
      </c>
      <c r="B521" s="1059">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59">
        <v>24</v>
      </c>
      <c r="B522" s="1059">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59">
        <v>25</v>
      </c>
      <c r="B523" s="1059">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59">
        <v>26</v>
      </c>
      <c r="B524" s="1059">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59">
        <v>27</v>
      </c>
      <c r="B525" s="1059">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59">
        <v>28</v>
      </c>
      <c r="B526" s="1059">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59">
        <v>29</v>
      </c>
      <c r="B527" s="1059">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59">
        <v>30</v>
      </c>
      <c r="B528" s="1059">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52" t="s">
        <v>462</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59">
        <v>1</v>
      </c>
      <c r="B532" s="1059">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59">
        <v>2</v>
      </c>
      <c r="B533" s="1059">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59">
        <v>3</v>
      </c>
      <c r="B534" s="1059">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59">
        <v>4</v>
      </c>
      <c r="B535" s="1059">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59">
        <v>5</v>
      </c>
      <c r="B536" s="1059">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59">
        <v>6</v>
      </c>
      <c r="B537" s="1059">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59">
        <v>7</v>
      </c>
      <c r="B538" s="1059">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59">
        <v>8</v>
      </c>
      <c r="B539" s="1059">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59">
        <v>9</v>
      </c>
      <c r="B540" s="1059">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59">
        <v>10</v>
      </c>
      <c r="B541" s="1059">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59">
        <v>11</v>
      </c>
      <c r="B542" s="1059">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59">
        <v>12</v>
      </c>
      <c r="B543" s="1059">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59">
        <v>13</v>
      </c>
      <c r="B544" s="1059">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59">
        <v>14</v>
      </c>
      <c r="B545" s="1059">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59">
        <v>15</v>
      </c>
      <c r="B546" s="1059">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59">
        <v>16</v>
      </c>
      <c r="B547" s="1059">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59">
        <v>17</v>
      </c>
      <c r="B548" s="1059">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59">
        <v>18</v>
      </c>
      <c r="B549" s="1059">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59">
        <v>19</v>
      </c>
      <c r="B550" s="1059">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59">
        <v>20</v>
      </c>
      <c r="B551" s="1059">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59">
        <v>21</v>
      </c>
      <c r="B552" s="1059">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59">
        <v>22</v>
      </c>
      <c r="B553" s="1059">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59">
        <v>23</v>
      </c>
      <c r="B554" s="1059">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59">
        <v>24</v>
      </c>
      <c r="B555" s="1059">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59">
        <v>25</v>
      </c>
      <c r="B556" s="1059">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59">
        <v>26</v>
      </c>
      <c r="B557" s="1059">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59">
        <v>27</v>
      </c>
      <c r="B558" s="1059">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59">
        <v>28</v>
      </c>
      <c r="B559" s="1059">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59">
        <v>29</v>
      </c>
      <c r="B560" s="1059">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59">
        <v>30</v>
      </c>
      <c r="B561" s="1059">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52" t="s">
        <v>462</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59">
        <v>1</v>
      </c>
      <c r="B565" s="1059">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59">
        <v>2</v>
      </c>
      <c r="B566" s="1059">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59">
        <v>3</v>
      </c>
      <c r="B567" s="1059">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59">
        <v>4</v>
      </c>
      <c r="B568" s="1059">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59">
        <v>5</v>
      </c>
      <c r="B569" s="1059">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59">
        <v>6</v>
      </c>
      <c r="B570" s="1059">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59">
        <v>7</v>
      </c>
      <c r="B571" s="1059">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59">
        <v>8</v>
      </c>
      <c r="B572" s="1059">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59">
        <v>9</v>
      </c>
      <c r="B573" s="1059">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59">
        <v>10</v>
      </c>
      <c r="B574" s="1059">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59">
        <v>11</v>
      </c>
      <c r="B575" s="1059">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59">
        <v>12</v>
      </c>
      <c r="B576" s="1059">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59">
        <v>13</v>
      </c>
      <c r="B577" s="1059">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59">
        <v>14</v>
      </c>
      <c r="B578" s="1059">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59">
        <v>15</v>
      </c>
      <c r="B579" s="1059">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59">
        <v>16</v>
      </c>
      <c r="B580" s="1059">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59">
        <v>17</v>
      </c>
      <c r="B581" s="1059">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59">
        <v>18</v>
      </c>
      <c r="B582" s="1059">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59">
        <v>19</v>
      </c>
      <c r="B583" s="1059">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59">
        <v>20</v>
      </c>
      <c r="B584" s="1059">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59">
        <v>21</v>
      </c>
      <c r="B585" s="1059">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59">
        <v>22</v>
      </c>
      <c r="B586" s="1059">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59">
        <v>23</v>
      </c>
      <c r="B587" s="1059">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59">
        <v>24</v>
      </c>
      <c r="B588" s="1059">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59">
        <v>25</v>
      </c>
      <c r="B589" s="1059">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59">
        <v>26</v>
      </c>
      <c r="B590" s="1059">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59">
        <v>27</v>
      </c>
      <c r="B591" s="1059">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59">
        <v>28</v>
      </c>
      <c r="B592" s="1059">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59">
        <v>29</v>
      </c>
      <c r="B593" s="1059">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59">
        <v>30</v>
      </c>
      <c r="B594" s="1059">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52" t="s">
        <v>462</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59">
        <v>1</v>
      </c>
      <c r="B598" s="1059">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59">
        <v>2</v>
      </c>
      <c r="B599" s="1059">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59">
        <v>3</v>
      </c>
      <c r="B600" s="1059">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59">
        <v>4</v>
      </c>
      <c r="B601" s="1059">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59">
        <v>5</v>
      </c>
      <c r="B602" s="1059">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59">
        <v>6</v>
      </c>
      <c r="B603" s="1059">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59">
        <v>7</v>
      </c>
      <c r="B604" s="1059">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59">
        <v>8</v>
      </c>
      <c r="B605" s="1059">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59">
        <v>9</v>
      </c>
      <c r="B606" s="1059">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59">
        <v>10</v>
      </c>
      <c r="B607" s="1059">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59">
        <v>11</v>
      </c>
      <c r="B608" s="1059">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59">
        <v>12</v>
      </c>
      <c r="B609" s="1059">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59">
        <v>13</v>
      </c>
      <c r="B610" s="1059">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59">
        <v>14</v>
      </c>
      <c r="B611" s="1059">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59">
        <v>15</v>
      </c>
      <c r="B612" s="1059">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59">
        <v>16</v>
      </c>
      <c r="B613" s="1059">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59">
        <v>17</v>
      </c>
      <c r="B614" s="1059">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59">
        <v>18</v>
      </c>
      <c r="B615" s="1059">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59">
        <v>19</v>
      </c>
      <c r="B616" s="1059">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59">
        <v>20</v>
      </c>
      <c r="B617" s="1059">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59">
        <v>21</v>
      </c>
      <c r="B618" s="1059">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59">
        <v>22</v>
      </c>
      <c r="B619" s="1059">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59">
        <v>23</v>
      </c>
      <c r="B620" s="1059">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59">
        <v>24</v>
      </c>
      <c r="B621" s="1059">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59">
        <v>25</v>
      </c>
      <c r="B622" s="1059">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59">
        <v>26</v>
      </c>
      <c r="B623" s="1059">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59">
        <v>27</v>
      </c>
      <c r="B624" s="1059">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59">
        <v>28</v>
      </c>
      <c r="B625" s="1059">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59">
        <v>29</v>
      </c>
      <c r="B626" s="1059">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59">
        <v>30</v>
      </c>
      <c r="B627" s="1059">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52" t="s">
        <v>462</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59">
        <v>1</v>
      </c>
      <c r="B631" s="1059">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59">
        <v>2</v>
      </c>
      <c r="B632" s="1059">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59">
        <v>3</v>
      </c>
      <c r="B633" s="1059">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59">
        <v>4</v>
      </c>
      <c r="B634" s="1059">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59">
        <v>5</v>
      </c>
      <c r="B635" s="1059">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59">
        <v>6</v>
      </c>
      <c r="B636" s="1059">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59">
        <v>7</v>
      </c>
      <c r="B637" s="1059">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59">
        <v>8</v>
      </c>
      <c r="B638" s="1059">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59">
        <v>9</v>
      </c>
      <c r="B639" s="1059">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59">
        <v>10</v>
      </c>
      <c r="B640" s="1059">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59">
        <v>11</v>
      </c>
      <c r="B641" s="1059">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59">
        <v>12</v>
      </c>
      <c r="B642" s="1059">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59">
        <v>13</v>
      </c>
      <c r="B643" s="1059">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59">
        <v>14</v>
      </c>
      <c r="B644" s="1059">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59">
        <v>15</v>
      </c>
      <c r="B645" s="1059">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59">
        <v>16</v>
      </c>
      <c r="B646" s="1059">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59">
        <v>17</v>
      </c>
      <c r="B647" s="1059">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59">
        <v>18</v>
      </c>
      <c r="B648" s="1059">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59">
        <v>19</v>
      </c>
      <c r="B649" s="1059">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59">
        <v>20</v>
      </c>
      <c r="B650" s="1059">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59">
        <v>21</v>
      </c>
      <c r="B651" s="1059">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59">
        <v>22</v>
      </c>
      <c r="B652" s="1059">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59">
        <v>23</v>
      </c>
      <c r="B653" s="1059">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59">
        <v>24</v>
      </c>
      <c r="B654" s="1059">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59">
        <v>25</v>
      </c>
      <c r="B655" s="1059">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59">
        <v>26</v>
      </c>
      <c r="B656" s="1059">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59">
        <v>27</v>
      </c>
      <c r="B657" s="1059">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59">
        <v>28</v>
      </c>
      <c r="B658" s="1059">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59">
        <v>29</v>
      </c>
      <c r="B659" s="1059">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59">
        <v>30</v>
      </c>
      <c r="B660" s="1059">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52" t="s">
        <v>462</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59">
        <v>1</v>
      </c>
      <c r="B664" s="1059">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59">
        <v>2</v>
      </c>
      <c r="B665" s="1059">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59">
        <v>3</v>
      </c>
      <c r="B666" s="1059">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59">
        <v>4</v>
      </c>
      <c r="B667" s="1059">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59">
        <v>5</v>
      </c>
      <c r="B668" s="1059">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59">
        <v>6</v>
      </c>
      <c r="B669" s="1059">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59">
        <v>7</v>
      </c>
      <c r="B670" s="1059">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59">
        <v>8</v>
      </c>
      <c r="B671" s="1059">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59">
        <v>9</v>
      </c>
      <c r="B672" s="1059">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59">
        <v>10</v>
      </c>
      <c r="B673" s="1059">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59">
        <v>11</v>
      </c>
      <c r="B674" s="1059">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59">
        <v>12</v>
      </c>
      <c r="B675" s="1059">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59">
        <v>13</v>
      </c>
      <c r="B676" s="1059">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59">
        <v>14</v>
      </c>
      <c r="B677" s="1059">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59">
        <v>15</v>
      </c>
      <c r="B678" s="1059">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59">
        <v>16</v>
      </c>
      <c r="B679" s="1059">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59">
        <v>17</v>
      </c>
      <c r="B680" s="1059">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59">
        <v>18</v>
      </c>
      <c r="B681" s="1059">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59">
        <v>19</v>
      </c>
      <c r="B682" s="1059">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59">
        <v>20</v>
      </c>
      <c r="B683" s="1059">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59">
        <v>21</v>
      </c>
      <c r="B684" s="1059">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59">
        <v>22</v>
      </c>
      <c r="B685" s="1059">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59">
        <v>23</v>
      </c>
      <c r="B686" s="1059">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59">
        <v>24</v>
      </c>
      <c r="B687" s="1059">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59">
        <v>25</v>
      </c>
      <c r="B688" s="1059">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59">
        <v>26</v>
      </c>
      <c r="B689" s="1059">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59">
        <v>27</v>
      </c>
      <c r="B690" s="1059">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59">
        <v>28</v>
      </c>
      <c r="B691" s="1059">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59">
        <v>29</v>
      </c>
      <c r="B692" s="1059">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59">
        <v>30</v>
      </c>
      <c r="B693" s="1059">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52" t="s">
        <v>462</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59">
        <v>1</v>
      </c>
      <c r="B697" s="1059">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59">
        <v>2</v>
      </c>
      <c r="B698" s="1059">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59">
        <v>3</v>
      </c>
      <c r="B699" s="1059">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59">
        <v>4</v>
      </c>
      <c r="B700" s="1059">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59">
        <v>5</v>
      </c>
      <c r="B701" s="1059">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59">
        <v>6</v>
      </c>
      <c r="B702" s="1059">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59">
        <v>7</v>
      </c>
      <c r="B703" s="1059">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59">
        <v>8</v>
      </c>
      <c r="B704" s="1059">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59">
        <v>9</v>
      </c>
      <c r="B705" s="1059">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59">
        <v>10</v>
      </c>
      <c r="B706" s="1059">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59">
        <v>11</v>
      </c>
      <c r="B707" s="1059">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59">
        <v>12</v>
      </c>
      <c r="B708" s="1059">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59">
        <v>13</v>
      </c>
      <c r="B709" s="1059">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59">
        <v>14</v>
      </c>
      <c r="B710" s="1059">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59">
        <v>15</v>
      </c>
      <c r="B711" s="1059">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59">
        <v>16</v>
      </c>
      <c r="B712" s="1059">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59">
        <v>17</v>
      </c>
      <c r="B713" s="1059">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59">
        <v>18</v>
      </c>
      <c r="B714" s="1059">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59">
        <v>19</v>
      </c>
      <c r="B715" s="1059">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59">
        <v>20</v>
      </c>
      <c r="B716" s="1059">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59">
        <v>21</v>
      </c>
      <c r="B717" s="1059">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59">
        <v>22</v>
      </c>
      <c r="B718" s="1059">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59">
        <v>23</v>
      </c>
      <c r="B719" s="1059">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59">
        <v>24</v>
      </c>
      <c r="B720" s="1059">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59">
        <v>25</v>
      </c>
      <c r="B721" s="1059">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59">
        <v>26</v>
      </c>
      <c r="B722" s="1059">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59">
        <v>27</v>
      </c>
      <c r="B723" s="1059">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59">
        <v>28</v>
      </c>
      <c r="B724" s="1059">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59">
        <v>29</v>
      </c>
      <c r="B725" s="1059">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59">
        <v>30</v>
      </c>
      <c r="B726" s="1059">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52" t="s">
        <v>462</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59">
        <v>1</v>
      </c>
      <c r="B730" s="1059">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59">
        <v>2</v>
      </c>
      <c r="B731" s="1059">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59">
        <v>3</v>
      </c>
      <c r="B732" s="1059">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59">
        <v>4</v>
      </c>
      <c r="B733" s="1059">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59">
        <v>5</v>
      </c>
      <c r="B734" s="1059">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59">
        <v>6</v>
      </c>
      <c r="B735" s="1059">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59">
        <v>7</v>
      </c>
      <c r="B736" s="1059">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59">
        <v>8</v>
      </c>
      <c r="B737" s="1059">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59">
        <v>9</v>
      </c>
      <c r="B738" s="1059">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59">
        <v>10</v>
      </c>
      <c r="B739" s="1059">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59">
        <v>11</v>
      </c>
      <c r="B740" s="1059">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59">
        <v>12</v>
      </c>
      <c r="B741" s="1059">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59">
        <v>13</v>
      </c>
      <c r="B742" s="1059">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59">
        <v>14</v>
      </c>
      <c r="B743" s="1059">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59">
        <v>15</v>
      </c>
      <c r="B744" s="1059">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59">
        <v>16</v>
      </c>
      <c r="B745" s="1059">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59">
        <v>17</v>
      </c>
      <c r="B746" s="1059">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59">
        <v>18</v>
      </c>
      <c r="B747" s="1059">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59">
        <v>19</v>
      </c>
      <c r="B748" s="1059">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59">
        <v>20</v>
      </c>
      <c r="B749" s="1059">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59">
        <v>21</v>
      </c>
      <c r="B750" s="1059">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59">
        <v>22</v>
      </c>
      <c r="B751" s="1059">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59">
        <v>23</v>
      </c>
      <c r="B752" s="1059">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59">
        <v>24</v>
      </c>
      <c r="B753" s="1059">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59">
        <v>25</v>
      </c>
      <c r="B754" s="1059">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59">
        <v>26</v>
      </c>
      <c r="B755" s="1059">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59">
        <v>27</v>
      </c>
      <c r="B756" s="1059">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59">
        <v>28</v>
      </c>
      <c r="B757" s="1059">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59">
        <v>29</v>
      </c>
      <c r="B758" s="1059">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59">
        <v>30</v>
      </c>
      <c r="B759" s="1059">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52" t="s">
        <v>462</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59">
        <v>1</v>
      </c>
      <c r="B763" s="1059">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59">
        <v>2</v>
      </c>
      <c r="B764" s="1059">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59">
        <v>3</v>
      </c>
      <c r="B765" s="1059">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59">
        <v>4</v>
      </c>
      <c r="B766" s="1059">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59">
        <v>5</v>
      </c>
      <c r="B767" s="1059">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59">
        <v>6</v>
      </c>
      <c r="B768" s="1059">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59">
        <v>7</v>
      </c>
      <c r="B769" s="1059">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59">
        <v>8</v>
      </c>
      <c r="B770" s="1059">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59">
        <v>9</v>
      </c>
      <c r="B771" s="1059">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59">
        <v>10</v>
      </c>
      <c r="B772" s="1059">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59">
        <v>11</v>
      </c>
      <c r="B773" s="1059">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59">
        <v>12</v>
      </c>
      <c r="B774" s="1059">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59">
        <v>13</v>
      </c>
      <c r="B775" s="1059">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59">
        <v>14</v>
      </c>
      <c r="B776" s="1059">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59">
        <v>15</v>
      </c>
      <c r="B777" s="1059">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59">
        <v>16</v>
      </c>
      <c r="B778" s="1059">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59">
        <v>17</v>
      </c>
      <c r="B779" s="1059">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59">
        <v>18</v>
      </c>
      <c r="B780" s="1059">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59">
        <v>19</v>
      </c>
      <c r="B781" s="1059">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59">
        <v>20</v>
      </c>
      <c r="B782" s="1059">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59">
        <v>21</v>
      </c>
      <c r="B783" s="1059">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59">
        <v>22</v>
      </c>
      <c r="B784" s="1059">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59">
        <v>23</v>
      </c>
      <c r="B785" s="1059">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59">
        <v>24</v>
      </c>
      <c r="B786" s="1059">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59">
        <v>25</v>
      </c>
      <c r="B787" s="1059">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59">
        <v>26</v>
      </c>
      <c r="B788" s="1059">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59">
        <v>27</v>
      </c>
      <c r="B789" s="1059">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59">
        <v>28</v>
      </c>
      <c r="B790" s="1059">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59">
        <v>29</v>
      </c>
      <c r="B791" s="1059">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59">
        <v>30</v>
      </c>
      <c r="B792" s="1059">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52" t="s">
        <v>462</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59">
        <v>1</v>
      </c>
      <c r="B796" s="1059">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59">
        <v>2</v>
      </c>
      <c r="B797" s="1059">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59">
        <v>3</v>
      </c>
      <c r="B798" s="1059">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59">
        <v>4</v>
      </c>
      <c r="B799" s="1059">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59">
        <v>5</v>
      </c>
      <c r="B800" s="1059">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59">
        <v>6</v>
      </c>
      <c r="B801" s="1059">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59">
        <v>7</v>
      </c>
      <c r="B802" s="1059">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59">
        <v>8</v>
      </c>
      <c r="B803" s="1059">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59">
        <v>9</v>
      </c>
      <c r="B804" s="1059">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59">
        <v>10</v>
      </c>
      <c r="B805" s="1059">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59">
        <v>11</v>
      </c>
      <c r="B806" s="1059">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59">
        <v>12</v>
      </c>
      <c r="B807" s="1059">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59">
        <v>13</v>
      </c>
      <c r="B808" s="1059">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59">
        <v>14</v>
      </c>
      <c r="B809" s="1059">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59">
        <v>15</v>
      </c>
      <c r="B810" s="1059">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59">
        <v>16</v>
      </c>
      <c r="B811" s="1059">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59">
        <v>17</v>
      </c>
      <c r="B812" s="1059">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59">
        <v>18</v>
      </c>
      <c r="B813" s="1059">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59">
        <v>19</v>
      </c>
      <c r="B814" s="1059">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59">
        <v>20</v>
      </c>
      <c r="B815" s="1059">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59">
        <v>21</v>
      </c>
      <c r="B816" s="1059">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59">
        <v>22</v>
      </c>
      <c r="B817" s="1059">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59">
        <v>23</v>
      </c>
      <c r="B818" s="1059">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59">
        <v>24</v>
      </c>
      <c r="B819" s="1059">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59">
        <v>25</v>
      </c>
      <c r="B820" s="1059">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59">
        <v>26</v>
      </c>
      <c r="B821" s="1059">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59">
        <v>27</v>
      </c>
      <c r="B822" s="1059">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59">
        <v>28</v>
      </c>
      <c r="B823" s="1059">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59">
        <v>29</v>
      </c>
      <c r="B824" s="1059">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59">
        <v>30</v>
      </c>
      <c r="B825" s="1059">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52" t="s">
        <v>462</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59">
        <v>1</v>
      </c>
      <c r="B829" s="1059">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59">
        <v>2</v>
      </c>
      <c r="B830" s="1059">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59">
        <v>3</v>
      </c>
      <c r="B831" s="1059">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59">
        <v>4</v>
      </c>
      <c r="B832" s="1059">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59">
        <v>5</v>
      </c>
      <c r="B833" s="1059">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59">
        <v>6</v>
      </c>
      <c r="B834" s="1059">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59">
        <v>7</v>
      </c>
      <c r="B835" s="1059">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59">
        <v>8</v>
      </c>
      <c r="B836" s="1059">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59">
        <v>9</v>
      </c>
      <c r="B837" s="1059">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59">
        <v>10</v>
      </c>
      <c r="B838" s="105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59">
        <v>11</v>
      </c>
      <c r="B839" s="105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59">
        <v>12</v>
      </c>
      <c r="B840" s="1059">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59">
        <v>13</v>
      </c>
      <c r="B841" s="105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59">
        <v>14</v>
      </c>
      <c r="B842" s="105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59">
        <v>15</v>
      </c>
      <c r="B843" s="105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59">
        <v>16</v>
      </c>
      <c r="B844" s="105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59">
        <v>17</v>
      </c>
      <c r="B845" s="105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59">
        <v>18</v>
      </c>
      <c r="B846" s="105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59">
        <v>19</v>
      </c>
      <c r="B847" s="105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59">
        <v>20</v>
      </c>
      <c r="B848" s="105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59">
        <v>21</v>
      </c>
      <c r="B849" s="105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59">
        <v>22</v>
      </c>
      <c r="B850" s="105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59">
        <v>23</v>
      </c>
      <c r="B851" s="105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59">
        <v>24</v>
      </c>
      <c r="B852" s="105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59">
        <v>25</v>
      </c>
      <c r="B853" s="105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59">
        <v>26</v>
      </c>
      <c r="B854" s="105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59">
        <v>27</v>
      </c>
      <c r="B855" s="105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59">
        <v>28</v>
      </c>
      <c r="B856" s="105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59">
        <v>29</v>
      </c>
      <c r="B857" s="105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59">
        <v>30</v>
      </c>
      <c r="B858" s="105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52" t="s">
        <v>462</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59">
        <v>1</v>
      </c>
      <c r="B862" s="105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59">
        <v>2</v>
      </c>
      <c r="B863" s="105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59">
        <v>3</v>
      </c>
      <c r="B864" s="105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59">
        <v>4</v>
      </c>
      <c r="B865" s="105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59">
        <v>5</v>
      </c>
      <c r="B866" s="105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59">
        <v>6</v>
      </c>
      <c r="B867" s="105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59">
        <v>7</v>
      </c>
      <c r="B868" s="1059">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59">
        <v>8</v>
      </c>
      <c r="B869" s="1059">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59">
        <v>9</v>
      </c>
      <c r="B870" s="105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59">
        <v>10</v>
      </c>
      <c r="B871" s="105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59">
        <v>11</v>
      </c>
      <c r="B872" s="105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59">
        <v>12</v>
      </c>
      <c r="B873" s="1059">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59">
        <v>13</v>
      </c>
      <c r="B874" s="105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59">
        <v>14</v>
      </c>
      <c r="B875" s="105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59">
        <v>15</v>
      </c>
      <c r="B876" s="105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59">
        <v>16</v>
      </c>
      <c r="B877" s="105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59">
        <v>17</v>
      </c>
      <c r="B878" s="105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59">
        <v>18</v>
      </c>
      <c r="B879" s="105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59">
        <v>19</v>
      </c>
      <c r="B880" s="105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59">
        <v>20</v>
      </c>
      <c r="B881" s="105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59">
        <v>21</v>
      </c>
      <c r="B882" s="105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59">
        <v>22</v>
      </c>
      <c r="B883" s="105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59">
        <v>23</v>
      </c>
      <c r="B884" s="105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59">
        <v>24</v>
      </c>
      <c r="B885" s="105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59">
        <v>25</v>
      </c>
      <c r="B886" s="105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59">
        <v>26</v>
      </c>
      <c r="B887" s="105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59">
        <v>27</v>
      </c>
      <c r="B888" s="105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59">
        <v>28</v>
      </c>
      <c r="B889" s="105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59">
        <v>29</v>
      </c>
      <c r="B890" s="105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59">
        <v>30</v>
      </c>
      <c r="B891" s="105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52" t="s">
        <v>462</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59">
        <v>1</v>
      </c>
      <c r="B895" s="105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59">
        <v>2</v>
      </c>
      <c r="B896" s="105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59">
        <v>3</v>
      </c>
      <c r="B897" s="105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59">
        <v>4</v>
      </c>
      <c r="B898" s="105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59">
        <v>5</v>
      </c>
      <c r="B899" s="105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59">
        <v>6</v>
      </c>
      <c r="B900" s="105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59">
        <v>7</v>
      </c>
      <c r="B901" s="1059">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59">
        <v>8</v>
      </c>
      <c r="B902" s="1059">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59">
        <v>9</v>
      </c>
      <c r="B903" s="105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59">
        <v>10</v>
      </c>
      <c r="B904" s="105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59">
        <v>11</v>
      </c>
      <c r="B905" s="105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59">
        <v>12</v>
      </c>
      <c r="B906" s="1059">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59">
        <v>13</v>
      </c>
      <c r="B907" s="105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59">
        <v>14</v>
      </c>
      <c r="B908" s="105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59">
        <v>15</v>
      </c>
      <c r="B909" s="105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59">
        <v>16</v>
      </c>
      <c r="B910" s="105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59">
        <v>17</v>
      </c>
      <c r="B911" s="105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59">
        <v>18</v>
      </c>
      <c r="B912" s="105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59">
        <v>19</v>
      </c>
      <c r="B913" s="105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59">
        <v>20</v>
      </c>
      <c r="B914" s="105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59">
        <v>21</v>
      </c>
      <c r="B915" s="105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59">
        <v>22</v>
      </c>
      <c r="B916" s="105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59">
        <v>23</v>
      </c>
      <c r="B917" s="105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59">
        <v>24</v>
      </c>
      <c r="B918" s="105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59">
        <v>25</v>
      </c>
      <c r="B919" s="105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59">
        <v>26</v>
      </c>
      <c r="B920" s="105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59">
        <v>27</v>
      </c>
      <c r="B921" s="105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59">
        <v>28</v>
      </c>
      <c r="B922" s="105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59">
        <v>29</v>
      </c>
      <c r="B923" s="105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59">
        <v>30</v>
      </c>
      <c r="B924" s="105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52" t="s">
        <v>462</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59">
        <v>1</v>
      </c>
      <c r="B928" s="105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59">
        <v>2</v>
      </c>
      <c r="B929" s="105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59">
        <v>3</v>
      </c>
      <c r="B930" s="105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59">
        <v>4</v>
      </c>
      <c r="B931" s="105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59">
        <v>5</v>
      </c>
      <c r="B932" s="105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59">
        <v>6</v>
      </c>
      <c r="B933" s="105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59">
        <v>7</v>
      </c>
      <c r="B934" s="1059">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59">
        <v>8</v>
      </c>
      <c r="B935" s="1059">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59">
        <v>9</v>
      </c>
      <c r="B936" s="105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59">
        <v>10</v>
      </c>
      <c r="B937" s="105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59">
        <v>11</v>
      </c>
      <c r="B938" s="105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59">
        <v>12</v>
      </c>
      <c r="B939" s="1059">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59">
        <v>13</v>
      </c>
      <c r="B940" s="105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59">
        <v>14</v>
      </c>
      <c r="B941" s="105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59">
        <v>15</v>
      </c>
      <c r="B942" s="105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59">
        <v>16</v>
      </c>
      <c r="B943" s="105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59">
        <v>17</v>
      </c>
      <c r="B944" s="105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59">
        <v>18</v>
      </c>
      <c r="B945" s="105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59">
        <v>19</v>
      </c>
      <c r="B946" s="105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59">
        <v>20</v>
      </c>
      <c r="B947" s="105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59">
        <v>21</v>
      </c>
      <c r="B948" s="105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59">
        <v>22</v>
      </c>
      <c r="B949" s="105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59">
        <v>23</v>
      </c>
      <c r="B950" s="105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59">
        <v>24</v>
      </c>
      <c r="B951" s="105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59">
        <v>25</v>
      </c>
      <c r="B952" s="105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59">
        <v>26</v>
      </c>
      <c r="B953" s="105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59">
        <v>27</v>
      </c>
      <c r="B954" s="105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59">
        <v>28</v>
      </c>
      <c r="B955" s="105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59">
        <v>29</v>
      </c>
      <c r="B956" s="105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59">
        <v>30</v>
      </c>
      <c r="B957" s="105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52" t="s">
        <v>462</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59">
        <v>1</v>
      </c>
      <c r="B961" s="105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59">
        <v>2</v>
      </c>
      <c r="B962" s="105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59">
        <v>3</v>
      </c>
      <c r="B963" s="105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59">
        <v>4</v>
      </c>
      <c r="B964" s="105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59">
        <v>5</v>
      </c>
      <c r="B965" s="105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59">
        <v>6</v>
      </c>
      <c r="B966" s="105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59">
        <v>7</v>
      </c>
      <c r="B967" s="1059">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59">
        <v>8</v>
      </c>
      <c r="B968" s="1059">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59">
        <v>9</v>
      </c>
      <c r="B969" s="105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59">
        <v>10</v>
      </c>
      <c r="B970" s="105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59">
        <v>11</v>
      </c>
      <c r="B971" s="105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59">
        <v>12</v>
      </c>
      <c r="B972" s="1059">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59">
        <v>13</v>
      </c>
      <c r="B973" s="105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59">
        <v>14</v>
      </c>
      <c r="B974" s="105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59">
        <v>15</v>
      </c>
      <c r="B975" s="105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59">
        <v>16</v>
      </c>
      <c r="B976" s="105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59">
        <v>17</v>
      </c>
      <c r="B977" s="105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59">
        <v>18</v>
      </c>
      <c r="B978" s="105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59">
        <v>19</v>
      </c>
      <c r="B979" s="105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59">
        <v>20</v>
      </c>
      <c r="B980" s="105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59">
        <v>21</v>
      </c>
      <c r="B981" s="105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59">
        <v>22</v>
      </c>
      <c r="B982" s="105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59">
        <v>23</v>
      </c>
      <c r="B983" s="105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59">
        <v>24</v>
      </c>
      <c r="B984" s="105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59">
        <v>25</v>
      </c>
      <c r="B985" s="105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59">
        <v>26</v>
      </c>
      <c r="B986" s="105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59">
        <v>27</v>
      </c>
      <c r="B987" s="105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59">
        <v>28</v>
      </c>
      <c r="B988" s="105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59">
        <v>29</v>
      </c>
      <c r="B989" s="105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59">
        <v>30</v>
      </c>
      <c r="B990" s="105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52" t="s">
        <v>462</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59">
        <v>1</v>
      </c>
      <c r="B994" s="105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59">
        <v>2</v>
      </c>
      <c r="B995" s="105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59">
        <v>3</v>
      </c>
      <c r="B996" s="105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59">
        <v>4</v>
      </c>
      <c r="B997" s="105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59">
        <v>5</v>
      </c>
      <c r="B998" s="105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59">
        <v>6</v>
      </c>
      <c r="B999" s="105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59">
        <v>7</v>
      </c>
      <c r="B1000" s="1059">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59">
        <v>8</v>
      </c>
      <c r="B1001" s="1059">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59">
        <v>9</v>
      </c>
      <c r="B1002" s="105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59">
        <v>10</v>
      </c>
      <c r="B1003" s="105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59">
        <v>11</v>
      </c>
      <c r="B1004" s="105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59">
        <v>12</v>
      </c>
      <c r="B1005" s="1059">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59">
        <v>13</v>
      </c>
      <c r="B1006" s="105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59">
        <v>14</v>
      </c>
      <c r="B1007" s="105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59">
        <v>15</v>
      </c>
      <c r="B1008" s="105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59">
        <v>16</v>
      </c>
      <c r="B1009" s="105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59">
        <v>17</v>
      </c>
      <c r="B1010" s="105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59">
        <v>18</v>
      </c>
      <c r="B1011" s="105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59">
        <v>19</v>
      </c>
      <c r="B1012" s="105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59">
        <v>20</v>
      </c>
      <c r="B1013" s="105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59">
        <v>21</v>
      </c>
      <c r="B1014" s="105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59">
        <v>22</v>
      </c>
      <c r="B1015" s="105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59">
        <v>23</v>
      </c>
      <c r="B1016" s="105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59">
        <v>24</v>
      </c>
      <c r="B1017" s="105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59">
        <v>25</v>
      </c>
      <c r="B1018" s="105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59">
        <v>26</v>
      </c>
      <c r="B1019" s="105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59">
        <v>27</v>
      </c>
      <c r="B1020" s="105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59">
        <v>28</v>
      </c>
      <c r="B1021" s="105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59">
        <v>29</v>
      </c>
      <c r="B1022" s="105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59">
        <v>30</v>
      </c>
      <c r="B1023" s="105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52" t="s">
        <v>462</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59">
        <v>1</v>
      </c>
      <c r="B1027" s="105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59">
        <v>2</v>
      </c>
      <c r="B1028" s="105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59">
        <v>3</v>
      </c>
      <c r="B1029" s="105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59">
        <v>4</v>
      </c>
      <c r="B1030" s="105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59">
        <v>5</v>
      </c>
      <c r="B1031" s="105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59">
        <v>6</v>
      </c>
      <c r="B1032" s="105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59">
        <v>7</v>
      </c>
      <c r="B1033" s="1059">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59">
        <v>8</v>
      </c>
      <c r="B1034" s="1059">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59">
        <v>9</v>
      </c>
      <c r="B1035" s="105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59">
        <v>10</v>
      </c>
      <c r="B1036" s="105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59">
        <v>11</v>
      </c>
      <c r="B1037" s="105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59">
        <v>12</v>
      </c>
      <c r="B1038" s="1059">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59">
        <v>13</v>
      </c>
      <c r="B1039" s="105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59">
        <v>14</v>
      </c>
      <c r="B1040" s="105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59">
        <v>15</v>
      </c>
      <c r="B1041" s="105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59">
        <v>16</v>
      </c>
      <c r="B1042" s="105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59">
        <v>17</v>
      </c>
      <c r="B1043" s="105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59">
        <v>18</v>
      </c>
      <c r="B1044" s="105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59">
        <v>19</v>
      </c>
      <c r="B1045" s="105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59">
        <v>20</v>
      </c>
      <c r="B1046" s="105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59">
        <v>21</v>
      </c>
      <c r="B1047" s="105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59">
        <v>22</v>
      </c>
      <c r="B1048" s="105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59">
        <v>23</v>
      </c>
      <c r="B1049" s="105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59">
        <v>24</v>
      </c>
      <c r="B1050" s="105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59">
        <v>25</v>
      </c>
      <c r="B1051" s="105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59">
        <v>26</v>
      </c>
      <c r="B1052" s="105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59">
        <v>27</v>
      </c>
      <c r="B1053" s="105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59">
        <v>28</v>
      </c>
      <c r="B1054" s="105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59">
        <v>29</v>
      </c>
      <c r="B1055" s="105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59">
        <v>30</v>
      </c>
      <c r="B1056" s="105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52" t="s">
        <v>462</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59">
        <v>1</v>
      </c>
      <c r="B1060" s="105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59">
        <v>2</v>
      </c>
      <c r="B1061" s="105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59">
        <v>3</v>
      </c>
      <c r="B1062" s="105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59">
        <v>4</v>
      </c>
      <c r="B1063" s="105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59">
        <v>5</v>
      </c>
      <c r="B1064" s="105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59">
        <v>6</v>
      </c>
      <c r="B1065" s="105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59">
        <v>7</v>
      </c>
      <c r="B1066" s="1059">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59">
        <v>8</v>
      </c>
      <c r="B1067" s="1059">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59">
        <v>9</v>
      </c>
      <c r="B1068" s="105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59">
        <v>10</v>
      </c>
      <c r="B1069" s="105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59">
        <v>11</v>
      </c>
      <c r="B1070" s="105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59">
        <v>12</v>
      </c>
      <c r="B1071" s="1059">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59">
        <v>13</v>
      </c>
      <c r="B1072" s="105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59">
        <v>14</v>
      </c>
      <c r="B1073" s="105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59">
        <v>15</v>
      </c>
      <c r="B1074" s="105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59">
        <v>16</v>
      </c>
      <c r="B1075" s="105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59">
        <v>17</v>
      </c>
      <c r="B1076" s="105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59">
        <v>18</v>
      </c>
      <c r="B1077" s="105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59">
        <v>19</v>
      </c>
      <c r="B1078" s="105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59">
        <v>20</v>
      </c>
      <c r="B1079" s="105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59">
        <v>21</v>
      </c>
      <c r="B1080" s="105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59">
        <v>22</v>
      </c>
      <c r="B1081" s="105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59">
        <v>23</v>
      </c>
      <c r="B1082" s="105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59">
        <v>24</v>
      </c>
      <c r="B1083" s="105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59">
        <v>25</v>
      </c>
      <c r="B1084" s="105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59">
        <v>26</v>
      </c>
      <c r="B1085" s="105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59">
        <v>27</v>
      </c>
      <c r="B1086" s="105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59">
        <v>28</v>
      </c>
      <c r="B1087" s="105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59">
        <v>29</v>
      </c>
      <c r="B1088" s="105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59">
        <v>30</v>
      </c>
      <c r="B1089" s="105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52" t="s">
        <v>462</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59">
        <v>1</v>
      </c>
      <c r="B1093" s="105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59">
        <v>2</v>
      </c>
      <c r="B1094" s="105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59">
        <v>3</v>
      </c>
      <c r="B1095" s="105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59">
        <v>4</v>
      </c>
      <c r="B1096" s="105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59">
        <v>5</v>
      </c>
      <c r="B1097" s="105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59">
        <v>6</v>
      </c>
      <c r="B1098" s="105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59">
        <v>7</v>
      </c>
      <c r="B1099" s="1059">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59">
        <v>8</v>
      </c>
      <c r="B1100" s="1059">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59">
        <v>9</v>
      </c>
      <c r="B1101" s="1059">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59">
        <v>10</v>
      </c>
      <c r="B1102" s="1059">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59">
        <v>11</v>
      </c>
      <c r="B1103" s="1059">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59">
        <v>12</v>
      </c>
      <c r="B1104" s="1059">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59">
        <v>13</v>
      </c>
      <c r="B1105" s="1059">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59">
        <v>14</v>
      </c>
      <c r="B1106" s="1059">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59">
        <v>15</v>
      </c>
      <c r="B1107" s="1059">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59">
        <v>16</v>
      </c>
      <c r="B1108" s="1059">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59">
        <v>17</v>
      </c>
      <c r="B1109" s="1059">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59">
        <v>18</v>
      </c>
      <c r="B1110" s="1059">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59">
        <v>19</v>
      </c>
      <c r="B1111" s="1059">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59">
        <v>20</v>
      </c>
      <c r="B1112" s="1059">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59">
        <v>21</v>
      </c>
      <c r="B1113" s="1059">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59">
        <v>22</v>
      </c>
      <c r="B1114" s="1059">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59">
        <v>23</v>
      </c>
      <c r="B1115" s="1059">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59">
        <v>24</v>
      </c>
      <c r="B1116" s="1059">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59">
        <v>25</v>
      </c>
      <c r="B1117" s="1059">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59">
        <v>26</v>
      </c>
      <c r="B1118" s="1059">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59">
        <v>27</v>
      </c>
      <c r="B1119" s="1059">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59">
        <v>28</v>
      </c>
      <c r="B1120" s="1059">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59">
        <v>29</v>
      </c>
      <c r="B1121" s="1059">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59">
        <v>30</v>
      </c>
      <c r="B1122" s="1059">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52" t="s">
        <v>462</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59">
        <v>1</v>
      </c>
      <c r="B1126" s="1059">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59">
        <v>2</v>
      </c>
      <c r="B1127" s="1059">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59">
        <v>3</v>
      </c>
      <c r="B1128" s="1059">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59">
        <v>4</v>
      </c>
      <c r="B1129" s="1059">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59">
        <v>5</v>
      </c>
      <c r="B1130" s="1059">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59">
        <v>6</v>
      </c>
      <c r="B1131" s="1059">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59">
        <v>7</v>
      </c>
      <c r="B1132" s="1059">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59">
        <v>8</v>
      </c>
      <c r="B1133" s="1059">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59">
        <v>9</v>
      </c>
      <c r="B1134" s="1059">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59">
        <v>10</v>
      </c>
      <c r="B1135" s="1059">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59">
        <v>11</v>
      </c>
      <c r="B1136" s="1059">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59">
        <v>12</v>
      </c>
      <c r="B1137" s="1059">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59">
        <v>13</v>
      </c>
      <c r="B1138" s="1059">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59">
        <v>14</v>
      </c>
      <c r="B1139" s="1059">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59">
        <v>15</v>
      </c>
      <c r="B1140" s="1059">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59">
        <v>16</v>
      </c>
      <c r="B1141" s="1059">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59">
        <v>17</v>
      </c>
      <c r="B1142" s="1059">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59">
        <v>18</v>
      </c>
      <c r="B1143" s="1059">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59">
        <v>19</v>
      </c>
      <c r="B1144" s="1059">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59">
        <v>20</v>
      </c>
      <c r="B1145" s="1059">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59">
        <v>21</v>
      </c>
      <c r="B1146" s="1059">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59">
        <v>22</v>
      </c>
      <c r="B1147" s="1059">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59">
        <v>23</v>
      </c>
      <c r="B1148" s="1059">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59">
        <v>24</v>
      </c>
      <c r="B1149" s="1059">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59">
        <v>25</v>
      </c>
      <c r="B1150" s="1059">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59">
        <v>26</v>
      </c>
      <c r="B1151" s="1059">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59">
        <v>27</v>
      </c>
      <c r="B1152" s="1059">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59">
        <v>28</v>
      </c>
      <c r="B1153" s="1059">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59">
        <v>29</v>
      </c>
      <c r="B1154" s="1059">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59">
        <v>30</v>
      </c>
      <c r="B1155" s="1059">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52" t="s">
        <v>462</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59">
        <v>1</v>
      </c>
      <c r="B1159" s="1059">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59">
        <v>2</v>
      </c>
      <c r="B1160" s="1059">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59">
        <v>3</v>
      </c>
      <c r="B1161" s="1059">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59">
        <v>4</v>
      </c>
      <c r="B1162" s="1059">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59">
        <v>5</v>
      </c>
      <c r="B1163" s="1059">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59">
        <v>6</v>
      </c>
      <c r="B1164" s="1059">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59">
        <v>7</v>
      </c>
      <c r="B1165" s="1059">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59">
        <v>8</v>
      </c>
      <c r="B1166" s="1059">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59">
        <v>9</v>
      </c>
      <c r="B1167" s="1059">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59">
        <v>10</v>
      </c>
      <c r="B1168" s="1059">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59">
        <v>11</v>
      </c>
      <c r="B1169" s="1059">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59">
        <v>12</v>
      </c>
      <c r="B1170" s="1059">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59">
        <v>13</v>
      </c>
      <c r="B1171" s="1059">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59">
        <v>14</v>
      </c>
      <c r="B1172" s="1059">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59">
        <v>15</v>
      </c>
      <c r="B1173" s="1059">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59">
        <v>16</v>
      </c>
      <c r="B1174" s="1059">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59">
        <v>17</v>
      </c>
      <c r="B1175" s="1059">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59">
        <v>18</v>
      </c>
      <c r="B1176" s="1059">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59">
        <v>19</v>
      </c>
      <c r="B1177" s="1059">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59">
        <v>20</v>
      </c>
      <c r="B1178" s="1059">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59">
        <v>21</v>
      </c>
      <c r="B1179" s="1059">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59">
        <v>22</v>
      </c>
      <c r="B1180" s="1059">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59">
        <v>23</v>
      </c>
      <c r="B1181" s="1059">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59">
        <v>24</v>
      </c>
      <c r="B1182" s="1059">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59">
        <v>25</v>
      </c>
      <c r="B1183" s="1059">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59">
        <v>26</v>
      </c>
      <c r="B1184" s="1059">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59">
        <v>27</v>
      </c>
      <c r="B1185" s="1059">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59">
        <v>28</v>
      </c>
      <c r="B1186" s="1059">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59">
        <v>29</v>
      </c>
      <c r="B1187" s="1059">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59">
        <v>30</v>
      </c>
      <c r="B1188" s="1059">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52" t="s">
        <v>462</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59">
        <v>1</v>
      </c>
      <c r="B1192" s="1059">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59">
        <v>2</v>
      </c>
      <c r="B1193" s="1059">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59">
        <v>3</v>
      </c>
      <c r="B1194" s="1059">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59">
        <v>4</v>
      </c>
      <c r="B1195" s="1059">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59">
        <v>5</v>
      </c>
      <c r="B1196" s="1059">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59">
        <v>6</v>
      </c>
      <c r="B1197" s="1059">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59">
        <v>7</v>
      </c>
      <c r="B1198" s="1059">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59">
        <v>8</v>
      </c>
      <c r="B1199" s="1059">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59">
        <v>9</v>
      </c>
      <c r="B1200" s="1059">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59">
        <v>10</v>
      </c>
      <c r="B1201" s="1059">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59">
        <v>11</v>
      </c>
      <c r="B1202" s="1059">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59">
        <v>12</v>
      </c>
      <c r="B1203" s="1059">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59">
        <v>13</v>
      </c>
      <c r="B1204" s="1059">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59">
        <v>14</v>
      </c>
      <c r="B1205" s="1059">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59">
        <v>15</v>
      </c>
      <c r="B1206" s="1059">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59">
        <v>16</v>
      </c>
      <c r="B1207" s="1059">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59">
        <v>17</v>
      </c>
      <c r="B1208" s="1059">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59">
        <v>18</v>
      </c>
      <c r="B1209" s="1059">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59">
        <v>19</v>
      </c>
      <c r="B1210" s="1059">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59">
        <v>20</v>
      </c>
      <c r="B1211" s="1059">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59">
        <v>21</v>
      </c>
      <c r="B1212" s="1059">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59">
        <v>22</v>
      </c>
      <c r="B1213" s="1059">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59">
        <v>23</v>
      </c>
      <c r="B1214" s="1059">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59">
        <v>24</v>
      </c>
      <c r="B1215" s="1059">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59">
        <v>25</v>
      </c>
      <c r="B1216" s="1059">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59">
        <v>26</v>
      </c>
      <c r="B1217" s="1059">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59">
        <v>27</v>
      </c>
      <c r="B1218" s="1059">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59">
        <v>28</v>
      </c>
      <c r="B1219" s="1059">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59">
        <v>29</v>
      </c>
      <c r="B1220" s="1059">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59">
        <v>30</v>
      </c>
      <c r="B1221" s="1059">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52" t="s">
        <v>462</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59">
        <v>1</v>
      </c>
      <c r="B1225" s="1059">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59">
        <v>2</v>
      </c>
      <c r="B1226" s="1059">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59">
        <v>3</v>
      </c>
      <c r="B1227" s="1059">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59">
        <v>4</v>
      </c>
      <c r="B1228" s="1059">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59">
        <v>5</v>
      </c>
      <c r="B1229" s="1059">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59">
        <v>6</v>
      </c>
      <c r="B1230" s="1059">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59">
        <v>7</v>
      </c>
      <c r="B1231" s="1059">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59">
        <v>8</v>
      </c>
      <c r="B1232" s="1059">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59">
        <v>9</v>
      </c>
      <c r="B1233" s="1059">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59">
        <v>10</v>
      </c>
      <c r="B1234" s="1059">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59">
        <v>11</v>
      </c>
      <c r="B1235" s="1059">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59">
        <v>12</v>
      </c>
      <c r="B1236" s="1059">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59">
        <v>13</v>
      </c>
      <c r="B1237" s="1059">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59">
        <v>14</v>
      </c>
      <c r="B1238" s="1059">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59">
        <v>15</v>
      </c>
      <c r="B1239" s="1059">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59">
        <v>16</v>
      </c>
      <c r="B1240" s="1059">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59">
        <v>17</v>
      </c>
      <c r="B1241" s="1059">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59">
        <v>18</v>
      </c>
      <c r="B1242" s="1059">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59">
        <v>19</v>
      </c>
      <c r="B1243" s="1059">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59">
        <v>20</v>
      </c>
      <c r="B1244" s="1059">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59">
        <v>21</v>
      </c>
      <c r="B1245" s="1059">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59">
        <v>22</v>
      </c>
      <c r="B1246" s="1059">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59">
        <v>23</v>
      </c>
      <c r="B1247" s="1059">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59">
        <v>24</v>
      </c>
      <c r="B1248" s="1059">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59">
        <v>25</v>
      </c>
      <c r="B1249" s="1059">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59">
        <v>26</v>
      </c>
      <c r="B1250" s="1059">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59">
        <v>27</v>
      </c>
      <c r="B1251" s="1059">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59">
        <v>28</v>
      </c>
      <c r="B1252" s="1059">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59">
        <v>29</v>
      </c>
      <c r="B1253" s="1059">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59">
        <v>30</v>
      </c>
      <c r="B1254" s="1059">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52" t="s">
        <v>462</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59">
        <v>1</v>
      </c>
      <c r="B1258" s="1059">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59">
        <v>2</v>
      </c>
      <c r="B1259" s="1059">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59">
        <v>3</v>
      </c>
      <c r="B1260" s="1059">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59">
        <v>4</v>
      </c>
      <c r="B1261" s="1059">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59">
        <v>5</v>
      </c>
      <c r="B1262" s="1059">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59">
        <v>6</v>
      </c>
      <c r="B1263" s="1059">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59">
        <v>7</v>
      </c>
      <c r="B1264" s="1059">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59">
        <v>8</v>
      </c>
      <c r="B1265" s="1059">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59">
        <v>9</v>
      </c>
      <c r="B1266" s="1059">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59">
        <v>10</v>
      </c>
      <c r="B1267" s="1059">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59">
        <v>11</v>
      </c>
      <c r="B1268" s="1059">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59">
        <v>12</v>
      </c>
      <c r="B1269" s="1059">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59">
        <v>13</v>
      </c>
      <c r="B1270" s="1059">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59">
        <v>14</v>
      </c>
      <c r="B1271" s="1059">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59">
        <v>15</v>
      </c>
      <c r="B1272" s="1059">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59">
        <v>16</v>
      </c>
      <c r="B1273" s="1059">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59">
        <v>17</v>
      </c>
      <c r="B1274" s="1059">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59">
        <v>18</v>
      </c>
      <c r="B1275" s="1059">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59">
        <v>19</v>
      </c>
      <c r="B1276" s="1059">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59">
        <v>20</v>
      </c>
      <c r="B1277" s="1059">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59">
        <v>21</v>
      </c>
      <c r="B1278" s="1059">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59">
        <v>22</v>
      </c>
      <c r="B1279" s="1059">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59">
        <v>23</v>
      </c>
      <c r="B1280" s="1059">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59">
        <v>24</v>
      </c>
      <c r="B1281" s="1059">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59">
        <v>25</v>
      </c>
      <c r="B1282" s="1059">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59">
        <v>26</v>
      </c>
      <c r="B1283" s="1059">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59">
        <v>27</v>
      </c>
      <c r="B1284" s="1059">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59">
        <v>28</v>
      </c>
      <c r="B1285" s="1059">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59">
        <v>29</v>
      </c>
      <c r="B1286" s="1059">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59">
        <v>30</v>
      </c>
      <c r="B1287" s="1059">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52" t="s">
        <v>462</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59">
        <v>1</v>
      </c>
      <c r="B1291" s="1059">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59">
        <v>2</v>
      </c>
      <c r="B1292" s="1059">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59">
        <v>3</v>
      </c>
      <c r="B1293" s="1059">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59">
        <v>4</v>
      </c>
      <c r="B1294" s="1059">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59">
        <v>5</v>
      </c>
      <c r="B1295" s="1059">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59">
        <v>6</v>
      </c>
      <c r="B1296" s="1059">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59">
        <v>7</v>
      </c>
      <c r="B1297" s="1059">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59">
        <v>8</v>
      </c>
      <c r="B1298" s="1059">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59">
        <v>9</v>
      </c>
      <c r="B1299" s="1059">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59">
        <v>10</v>
      </c>
      <c r="B1300" s="1059">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59">
        <v>11</v>
      </c>
      <c r="B1301" s="1059">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59">
        <v>12</v>
      </c>
      <c r="B1302" s="1059">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59">
        <v>13</v>
      </c>
      <c r="B1303" s="1059">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59">
        <v>14</v>
      </c>
      <c r="B1304" s="1059">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59">
        <v>15</v>
      </c>
      <c r="B1305" s="1059">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59">
        <v>16</v>
      </c>
      <c r="B1306" s="1059">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59">
        <v>17</v>
      </c>
      <c r="B1307" s="1059">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59">
        <v>18</v>
      </c>
      <c r="B1308" s="1059">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59">
        <v>19</v>
      </c>
      <c r="B1309" s="1059">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59">
        <v>20</v>
      </c>
      <c r="B1310" s="1059">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59">
        <v>21</v>
      </c>
      <c r="B1311" s="1059">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59">
        <v>22</v>
      </c>
      <c r="B1312" s="1059">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59">
        <v>23</v>
      </c>
      <c r="B1313" s="1059">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59">
        <v>24</v>
      </c>
      <c r="B1314" s="1059">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59">
        <v>25</v>
      </c>
      <c r="B1315" s="1059">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59">
        <v>26</v>
      </c>
      <c r="B1316" s="1059">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59">
        <v>27</v>
      </c>
      <c r="B1317" s="1059">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59">
        <v>28</v>
      </c>
      <c r="B1318" s="1059">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59">
        <v>29</v>
      </c>
      <c r="B1319" s="1059">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59">
        <v>30</v>
      </c>
      <c r="B1320" s="1059">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2019-06-21T05:14:14Z</cp:lastPrinted>
  <dcterms:created xsi:type="dcterms:W3CDTF">2012-03-13T00:50:25Z</dcterms:created>
  <dcterms:modified xsi:type="dcterms:W3CDTF">2020-11-18T06:00:35Z</dcterms:modified>
</cp:coreProperties>
</file>