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<sst xmlns="http://schemas.openxmlformats.org/spreadsheetml/2006/main" count="2971" uniqueCount="656">
  <si>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</si>
  <si>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</si>
  <si>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</si>
  <si>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</si>
  <si>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</si>
  <si>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</si>
  <si>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</si>
  <si>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</si>
  <si>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</si>
  <si>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</si>
  <si>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</si>
  <si>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</si>
  <si>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</si>
  <si>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</si>
  <si>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</si>
  <si>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</si>
  <si>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</si>
  <si>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</si>
  <si>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</si>
  <si>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</si>
  <si>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</si>
  <si>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</si>
  <si>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</si>
  <si>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</si>
  <si>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</si>
  <si>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</si>
  <si>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</si>
  <si>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</si>
  <si>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</si>
  <si>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</si>
  <si>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</si>
  <si>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</si>
  <si>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</si>
  <si>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</si>
  <si>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</si>
  <si>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</si>
  <si>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</si>
  <si>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</si>
  <si>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</si>
  <si>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</si>
  <si>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</si>
  <si>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</si>
  <si>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</si>
  <si>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</si>
  <si>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</si>
  <si>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</si>
  <si>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</si>
  <si>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</si>
  <si>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</si>
  <si>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</si>
  <si>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</si>
  <si>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</si>
  <si>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</si>
  <si>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</si>
  <si>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</si>
  <si>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</si>
  <si>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</si>
  <si>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</si>
  <si>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</si>
  <si>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</si>
  <si>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</si>
  <si>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</si>
  <si>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</si>
  <si>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</si>
  <si>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</si>
  <si>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</si>
  <si>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</si>
  <si>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</si>
  <si>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</si>
  <si>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</si>
  <si>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</si>
  <si>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</si>
  <si>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</si>
  <si>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</si>
  <si>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</si>
  <si>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</si>
  <si>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</si>
  <si>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</si>
  <si>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</si>
  <si>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</si>
  <si>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</si>
  <si>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</si>
  <si>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</si>
  <si>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</si>
  <si>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</si>
  <si>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</si>
  <si>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</si>
  <si>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</si>
  <si>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</si>
  <si>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</si>
  <si>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</si>
  <si>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</si>
  <si>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</si>
  <si>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</si>
  <si>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</si>
  <si>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</si>
  <si>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</si>
  <si>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</si>
  <si>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</si>
  <si>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</si>
  <si>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</si>
  <si>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</si>
  <si>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</si>
  <si>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</si>
  <si>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</si>
  <si>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</si>
  <si>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</si>
  <si>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</si>
  <si>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</si>
  <si>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</si>
  <si>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</si>
  <si>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</si>
  <si>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</si>
  <si>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</si>
  <si>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</si>
  <si>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</si>
  <si>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</si>
  <si>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</si>
  <si>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</si>
  <si>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</si>
  <si>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</si>
  <si>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</si>
  <si>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</si>
  <si>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</si>
  <si>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</si>
  <si>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</si>
  <si>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</si>
  <si>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</si>
  <si>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</si>
  <si>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</si>
  <si>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</si>
  <si>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</si>
  <si>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</si>
  <si>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</si>
  <si>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</si>
  <si>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</si>
  <si>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</si>
  <si>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</si>
  <si>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</si>
  <si>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</si>
  <si>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</si>
  <si>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</si>
  <si>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</si>
  <si>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</si>
  <si>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</si>
  <si>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</si>
  <si>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</si>
  <si>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</si>
  <si>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</si>
  <si>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</si>
  <si>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</si>
  <si>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</si>
  <si>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</si>
  <si>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</si>
  <si>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</si>
  <si>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</si>
  <si>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</si>
  <si>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</si>
  <si>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</si>
  <si>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</si>
  <si>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</si>
  <si>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</si>
  <si>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</si>
  <si>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</si>
  <si>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</si>
  <si>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</si>
  <si>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</si>
  <si>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</si>
  <si>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</si>
  <si>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</si>
  <si>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</si>
  <si>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</si>
  <si>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</si>
  <si>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</si>
  <si>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</si>
  <si>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</si>
  <si>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</si>
  <si>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</si>
  <si>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</si>
  <si>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</si>
  <si>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</si>
  <si>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</si>
  <si>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</si>
  <si>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</si>
  <si>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</si>
  <si>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</si>
  <si>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</si>
  <si>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</si>
  <si>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</si>
  <si>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</si>
  <si>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</si>
  <si>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</si>
  <si>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</si>
  <si>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</si>
  <si>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</si>
  <si>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</si>
  <si>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</si>
  <si>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</si>
  <si>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</si>
  <si>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</si>
  <si>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</si>
  <si>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</si>
  <si>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</si>
  <si>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</si>
  <si>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</si>
  <si>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</si>
  <si>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</si>
  <si>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</si>
  <si>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</si>
  <si>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</si>
  <si>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</si>
  <si>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</si>
  <si>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</si>
  <si>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</si>
  <si>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</si>
  <si>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</si>
  <si>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</si>
  <si>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</si>
  <si>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</si>
  <si>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</si>
  <si>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</si>
  <si>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</si>
  <si>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</si>
  <si>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</si>
  <si>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</si>
  <si>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</si>
  <si>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</si>
  <si>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</si>
  <si>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</si>
  <si>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</si>
  <si>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</si>
  <si>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</si>
  <si>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</si>
  <si>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</si>
  <si>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</si>
  <si>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</si>
  <si>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</si>
  <si>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</si>
  <si>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</si>
  <si>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</si>
  <si>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</si>
  <si>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</si>
  <si>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</si>
  <si>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</si>
  <si>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</si>
  <si>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</si>
  <si>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</si>
  <si>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</si>
  <si>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</si>
  <si>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</si>
  <si>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</si>
  <si>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</si>
  <si>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</si>
  <si>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</si>
  <si>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</si>
  <si>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</si>
  <si>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</si>
  <si>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</si>
  <si>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</si>
  <si>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</si>
  <si>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</si>
  <si>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</si>
  <si>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</si>
  <si>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</si>
  <si>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</si>
  <si>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</si>
  <si>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</si>
  <si>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</si>
  <si>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</si>
  <si>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</si>
  <si>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</si>
  <si>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</si>
  <si>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</si>
  <si>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</si>
  <si>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</si>
  <si>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</si>
  <si>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</si>
  <si>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</si>
  <si>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</si>
  <si>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</si>
  <si>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</si>
  <si>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</si>
  <si>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</si>
  <si>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</si>
  <si>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</si>
  <si>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</si>
  <si>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</si>
  <si>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</si>
  <si>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</si>
  <si>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</si>
  <si>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</si>
  <si>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</si>
  <si>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</si>
  <si>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</si>
  <si>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</si>
  <si>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</si>
  <si>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</si>
  <si>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</si>
  <si>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</si>
  <si>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</si>
  <si>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</si>
  <si>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</si>
  <si>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</si>
  <si>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</si>
  <si>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</si>
  <si>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</si>
  <si>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</si>
  <si>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</si>
  <si>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</si>
  <si>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</si>
  <si>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</si>
  <si>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</si>
  <si>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</si>
  <si>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</si>
  <si>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</si>
  <si>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</si>
  <si>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</si>
  <si>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</si>
  <si>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</si>
  <si>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</si>
  <si>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</si>
  <si>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</si>
  <si>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</si>
  <si>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</si>
  <si>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</si>
  <si>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</si>
  <si>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</si>
  <si>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</si>
  <si>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</si>
  <si>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</si>
  <si>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</si>
  <si>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</si>
  <si>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</si>
  <si>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</si>
  <si>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</si>
  <si>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</si>
  <si>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</si>
  <si>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</si>
  <si>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</si>
  <si>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</si>
  <si>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</si>
  <si>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</si>
  <si>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</si>
  <si>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</si>
  <si>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</si>
  <si>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</si>
  <si>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</si>
  <si>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</si>
  <si>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</si>
  <si>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</si>
  <si>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</si>
  <si>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</si>
  <si>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</si>
  <si>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</si>
  <si>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</si>
  <si>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</si>
  <si>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</si>
  <si>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</si>
  <si>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</si>
  <si>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</si>
  <si>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</si>
  <si>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</si>
  <si>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</si>
  <si>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</si>
  <si>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</si>
  <si>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</si>
  <si>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</si>
  <si>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</si>
  <si>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</si>
  <si>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</si>
  <si>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</si>
  <si>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</si>
  <si>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</si>
  <si>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</si>
  <si>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</si>
  <si>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</si>
  <si>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</si>
  <si>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</si>
  <si>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</si>
  <si>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</si>
  <si>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</si>
  <si>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</si>
  <si>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</si>
  <si>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</si>
  <si>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</si>
  <si>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</si>
  <si>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</si>
  <si>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</si>
  <si>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</si>
  <si>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</si>
  <si>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</si>
  <si>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</si>
  <si>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</si>
  <si>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</si>
  <si>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</si>
  <si>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</si>
  <si>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</si>
  <si>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</si>
  <si>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</si>
  <si>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</si>
  <si>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</si>
  <si>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</si>
  <si>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</si>
  <si>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</si>
  <si>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</si>
  <si>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</si>
  <si>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</si>
  <si>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</si>
  <si>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</si>
  <si>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</si>
  <si>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</si>
  <si>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</si>
  <si>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</si>
  <si>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</si>
  <si>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</si>
  <si>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</si>
  <si>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</si>
  <si>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</si>
  <si>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</si>
  <si>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</si>
  <si>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</si>
  <si>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</si>
  <si>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</si>
  <si>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</si>
  <si>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</si>
  <si>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</si>
  <si>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</si>
  <si>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</si>
  <si>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</si>
  <si>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</si>
  <si>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</si>
  <si>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</si>
  <si>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</si>
  <si>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</si>
  <si>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</si>
  <si>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</si>
  <si>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</si>
  <si>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</si>
  <si>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</si>
  <si>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</si>
  <si>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</si>
  <si>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</si>
  <si>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</si>
  <si>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</si>
  <si>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</si>
  <si>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</si>
  <si>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</si>
  <si>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</si>
  <si>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</si>
  <si>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</si>
  <si>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</si>
  <si>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</si>
  <si>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</si>
  <si>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</si>
  <si>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</si>
  <si>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</si>
  <si>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</si>
  <si>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</si>
  <si>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</si>
  <si>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</si>
  <si>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</si>
  <si>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</si>
  <si>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</si>
  <si>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</si>
  <si>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</si>
  <si>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</si>
  <si>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</si>
  <si>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</si>
  <si>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</si>
  <si>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</si>
  <si>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</si>
  <si>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</si>
  <si>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</si>
  <si>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</si>
  <si>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</si>
  <si>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</si>
  <si>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</si>
  <si>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</si>
  <si>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</si>
  <si>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</si>
  <si>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</si>
  <si>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</si>
  <si>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</si>
  <si>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</si>
  <si>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</si>
  <si>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</si>
  <si>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</si>
  <si>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</si>
  <si>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</si>
  <si>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</si>
  <si>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</si>
  <si>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</si>
  <si>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</si>
  <si>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</si>
  <si>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</si>
  <si>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</si>
  <si>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</si>
  <si>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</si>
  <si>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</si>
  <si>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</si>
  <si>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</si>
  <si>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</si>
  <si>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</si>
  <si>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</si>
  <si>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</si>
  <si>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</si>
  <si>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</si>
  <si>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</si>
  <si>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</si>
  <si>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</si>
  <si>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</si>
  <si>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</si>
  <si>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</si>
  <si>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</si>
  <si>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</si>
  <si>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</si>
  <si>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</si>
  <si>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</si>
  <si>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</si>
  <si>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</si>
  <si>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</si>
  <si>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</si>
  <si>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</si>
  <si>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</si>
  <si>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</si>
  <si>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</si>
  <si>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</si>
  <si>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</si>
  <si>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</si>
  <si>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</si>
  <si>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</si>
  <si>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</si>
  <si>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</si>
  <si>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</si>
  <si>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</si>
  <si>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</si>
  <si>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</si>
  <si>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</si>
  <si>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</si>
  <si>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</si>
  <si>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</si>
  <si>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</si>
  <si>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</si>
  <si>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</si>
  <si>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</si>
  <si>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</si>
  <si>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</si>
  <si>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</si>
  <si>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</si>
  <si>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</si>
  <si>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</si>
  <si>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</si>
  <si>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</si>
  <si>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</si>
  <si>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</si>
  <si>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</si>
  <si>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</si>
  <si>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</si>
  <si>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</si>
  <si>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</si>
  <si>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</si>
  <si>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</si>
  <si>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</si>
  <si>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</si>
  <si>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</si>
  <si>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</si>
  <si>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</si>
  <si>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</si>
  <si>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</si>
  <si>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</si>
  <si>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</si>
  <si>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</si>
  <si>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</si>
  <si>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</si>
  <si>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</si>
  <si>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</si>
  <si>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</si>
  <si>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t>
    <phoneticPr fontId="5"/>
  </si>
  <si>
    <t>-</t>
    <phoneticPr fontId="5"/>
  </si>
  <si>
    <t>-</t>
    <phoneticPr fontId="5"/>
  </si>
  <si>
    <t>-</t>
    <phoneticPr fontId="5"/>
  </si>
  <si>
    <t>海外留学促進事業委託費</t>
    <phoneticPr fontId="5"/>
  </si>
  <si>
    <t>人</t>
    <phoneticPr fontId="5"/>
  </si>
  <si>
    <t>-</t>
    <phoneticPr fontId="5"/>
  </si>
  <si>
    <t>％</t>
    <phoneticPr fontId="5"/>
  </si>
  <si>
    <t>％</t>
    <phoneticPr fontId="5"/>
  </si>
  <si>
    <t>執行額／応募学生数</t>
    <phoneticPr fontId="5"/>
  </si>
  <si>
    <t>千円</t>
    <phoneticPr fontId="5"/>
  </si>
  <si>
    <t>千円/応募学生数</t>
    <phoneticPr fontId="5"/>
  </si>
  <si>
    <t>80,044/3,141</t>
    <phoneticPr fontId="5"/>
  </si>
  <si>
    <t>79,044/3,275</t>
    <phoneticPr fontId="5"/>
  </si>
  <si>
    <t>／　</t>
    <phoneticPr fontId="5"/>
  </si>
  <si>
    <t>　　/</t>
    <phoneticPr fontId="5"/>
  </si>
  <si>
    <t>／　　　　　　　　　　　　　　</t>
    <phoneticPr fontId="5"/>
  </si>
  <si>
    <t>日本人海外留学生数</t>
    <phoneticPr fontId="5"/>
  </si>
  <si>
    <t>本事業は、意欲と能力のある若者全員への留学機会の付与を実現し、留学情報の収集・提供等の強化及び留学への機運を醸成する取組の充実を図ってきた。本事業の推進により、海外への留学に興味関心を持つ学生が増えることで、海外留学者数の増加が見込まれる。</t>
    <phoneticPr fontId="5"/>
  </si>
  <si>
    <t>本事業はオールジャパンで学生等の海外留学の機運を醸成することを目的としており、国が主体となって実施する必要がある。</t>
    <phoneticPr fontId="5"/>
  </si>
  <si>
    <t>国が主体となって実施すべき事業であるため、委託契約により国が負担することが妥当なものである。</t>
    <phoneticPr fontId="5"/>
  </si>
  <si>
    <t>費目・使途は事業実施のための委託費であり、公募要項等で使途の詳細を定めた上で、十分な広告期間を確保し企画競争を実施することで企画内容の妥当性を確保し、加えて定期的に委託先と企画会議を行い、事業計画の不断の改善に取り組むことで最大限の効果を確保するよう図られており、水準は妥当と考えられる。</t>
    <phoneticPr fontId="5"/>
  </si>
  <si>
    <t>－</t>
    <phoneticPr fontId="5"/>
  </si>
  <si>
    <t>委託費の契約時及び額の確定時においては、事業経費の費目・使途の使用見込及び支出内容を厳正に審査することで、その必要性について適切にチェックを行うこととしている。</t>
    <phoneticPr fontId="5"/>
  </si>
  <si>
    <t>定例の企画会議を委託先との間で行うことで、効率的な事業運営やコストの削減を常に図っている。</t>
    <phoneticPr fontId="5"/>
  </si>
  <si>
    <t>事業目的である日本人留学生の海外留学増加を成果目標とし、事業目的にふさわしい定量的成果目標を設定している。</t>
    <phoneticPr fontId="5"/>
  </si>
  <si>
    <t>事業実施に当たっては、限られた予算の範囲内で、より有効な手段・方法により事業が実施できるよう、企画競争を行って契約先を選定することとしている。</t>
    <phoneticPr fontId="5"/>
  </si>
  <si>
    <t>HPの充実等の周知を着実に実施しており、認知度も上昇傾向にある。</t>
    <phoneticPr fontId="5"/>
  </si>
  <si>
    <t>新26-0044</t>
    <phoneticPr fontId="5"/>
  </si>
  <si>
    <t>422</t>
    <phoneticPr fontId="5"/>
  </si>
  <si>
    <t>404</t>
    <phoneticPr fontId="5"/>
  </si>
  <si>
    <t>文部科学省</t>
    <phoneticPr fontId="5"/>
  </si>
  <si>
    <t>13　豊かな国際社会の構築に資する国際交流・協力の推進</t>
    <phoneticPr fontId="5"/>
  </si>
  <si>
    <t>13-1 国際交流の推進</t>
    <phoneticPr fontId="5"/>
  </si>
  <si>
    <t>日本人の海外留学促進事業</t>
    <phoneticPr fontId="5"/>
  </si>
  <si>
    <t>高等教育局</t>
    <phoneticPr fontId="5"/>
  </si>
  <si>
    <t>学生・留学生課</t>
    <phoneticPr fontId="5"/>
  </si>
  <si>
    <t>-</t>
    <phoneticPr fontId="5"/>
  </si>
  <si>
    <t>「日本再興戦略」（平成25年6月14日閣議決定）
「第3期教育振興基本計画」（平成30年6月15日閣議決定）</t>
    <phoneticPr fontId="5"/>
  </si>
  <si>
    <t>トビタテ！留学JAPANの認知度（株式会社マクロミル「学生の海外留学に関する調査」 ）</t>
    <phoneticPr fontId="5"/>
  </si>
  <si>
    <t>97,200/3,505</t>
    <phoneticPr fontId="5"/>
  </si>
  <si>
    <t>-</t>
    <phoneticPr fontId="5"/>
  </si>
  <si>
    <t>事業の目的を達成するため、以下の取組を実施する。　　　　　　　　　　　　　　　　
○大学、企業等と連携した留学情報の収集及び提供の実施
○日本人学生、若手社会人及び外国人留学生が交流する機会の提供　等
事業の実施にあたっては公募等により、民間等に委託。</t>
    <phoneticPr fontId="5"/>
  </si>
  <si>
    <t>「日本再興戦略」及び「第3期教育振興基本計画」には2020年までに日本人の海外留学者を12万人にすることとされており、国民のニーズも高く国費を投入して行う必要がある事業である。</t>
    <phoneticPr fontId="5"/>
  </si>
  <si>
    <t>「日本再興戦略」及び「第3期教育振興基本計画」には2020年までに日本人の海外留学者を12万人にすることとされており、優先度の高い事業である。</t>
    <phoneticPr fontId="5"/>
  </si>
  <si>
    <t>‐</t>
  </si>
  <si>
    <t>日本人の海外留学促進事業</t>
    <rPh sb="0" eb="3">
      <t>ニホンジン</t>
    </rPh>
    <rPh sb="4" eb="6">
      <t>カイガイ</t>
    </rPh>
    <rPh sb="6" eb="8">
      <t>リュウガク</t>
    </rPh>
    <rPh sb="8" eb="10">
      <t>ソクシン</t>
    </rPh>
    <rPh sb="10" eb="12">
      <t>ジギョウ</t>
    </rPh>
    <phoneticPr fontId="5"/>
  </si>
  <si>
    <t>-</t>
    <phoneticPr fontId="5"/>
  </si>
  <si>
    <t>－</t>
    <phoneticPr fontId="5"/>
  </si>
  <si>
    <t>株式会社サニーサイドアップ</t>
    <rPh sb="0" eb="4">
      <t>カブシキガイシャ</t>
    </rPh>
    <phoneticPr fontId="5"/>
  </si>
  <si>
    <t>人件費</t>
    <rPh sb="0" eb="3">
      <t>ジンケンヒ</t>
    </rPh>
    <phoneticPr fontId="5"/>
  </si>
  <si>
    <t>事業活動費</t>
    <rPh sb="0" eb="2">
      <t>ジギョウ</t>
    </rPh>
    <rPh sb="2" eb="5">
      <t>カツドウヒ</t>
    </rPh>
    <phoneticPr fontId="5"/>
  </si>
  <si>
    <t>広報ツール制作</t>
    <rPh sb="0" eb="2">
      <t>コウホウ</t>
    </rPh>
    <rPh sb="5" eb="7">
      <t>セイサク</t>
    </rPh>
    <phoneticPr fontId="5"/>
  </si>
  <si>
    <t>PR活動費</t>
    <rPh sb="2" eb="4">
      <t>カツドウ</t>
    </rPh>
    <rPh sb="4" eb="5">
      <t>ヒ</t>
    </rPh>
    <phoneticPr fontId="5"/>
  </si>
  <si>
    <t>事業活動費</t>
    <rPh sb="0" eb="2">
      <t>ジギョウ</t>
    </rPh>
    <rPh sb="2" eb="4">
      <t>カツドウ</t>
    </rPh>
    <rPh sb="4" eb="5">
      <t>ヒ</t>
    </rPh>
    <phoneticPr fontId="5"/>
  </si>
  <si>
    <t>海外進学促進企画</t>
    <rPh sb="0" eb="2">
      <t>カイガイ</t>
    </rPh>
    <rPh sb="2" eb="4">
      <t>シンガク</t>
    </rPh>
    <rPh sb="4" eb="6">
      <t>ソクシン</t>
    </rPh>
    <rPh sb="6" eb="8">
      <t>キカク</t>
    </rPh>
    <phoneticPr fontId="5"/>
  </si>
  <si>
    <t>事業活動費</t>
    <rPh sb="0" eb="2">
      <t>ジギョウ</t>
    </rPh>
    <rPh sb="2" eb="4">
      <t>カツドウ</t>
    </rPh>
    <rPh sb="4" eb="5">
      <t>ヒ</t>
    </rPh>
    <phoneticPr fontId="5"/>
  </si>
  <si>
    <t>消費税相当額</t>
    <rPh sb="0" eb="3">
      <t>ショウヒゼイ</t>
    </rPh>
    <rPh sb="3" eb="5">
      <t>ソウトウ</t>
    </rPh>
    <rPh sb="5" eb="6">
      <t>ガク</t>
    </rPh>
    <phoneticPr fontId="5"/>
  </si>
  <si>
    <t>「日本再興戦略」（平成２５年６月１４日閣議決定）を踏まえ、意欲と能力のある若者全員への留学機会の付与を実現し、２０２０年までに日本人留学生を６万人（２０１０年）から１２万人へ倍増させるとともに、「第３期教育振興基本計画」（平成３０年６月１５日閣議決定）において指摘されている、海外留学の魅力や意義、様々な支援の機会などについて、国が広く情報発信することで、若者の海外留学への機運を 高めていく取組の充実を図る。</t>
    <phoneticPr fontId="5"/>
  </si>
  <si>
    <t>無</t>
  </si>
  <si>
    <t>支出先の選定に当たっては、十分な広告期間を確保した上で企画競争（公募）を実施しており、その妥当性や競争性を確保している。</t>
    <rPh sb="32" eb="34">
      <t>コウボ</t>
    </rPh>
    <phoneticPr fontId="5"/>
  </si>
  <si>
    <t>本事業は、限られた予算の範囲内でいかに効果的に海外留学への機運を醸成できるかが課題であり、事業を運用する上で、より効率的な企画を実施できるよう、実施している。</t>
    <rPh sb="52" eb="53">
      <t>ウエ</t>
    </rPh>
    <rPh sb="59" eb="60">
      <t>テキ</t>
    </rPh>
    <rPh sb="61" eb="63">
      <t>キカク</t>
    </rPh>
    <rPh sb="64" eb="66">
      <t>ジッシ</t>
    </rPh>
    <rPh sb="72" eb="74">
      <t>ジッシ</t>
    </rPh>
    <phoneticPr fontId="5"/>
  </si>
  <si>
    <t>委託先の選定時に、予算の範囲内で最大の効果が得られるような提案になっているか等について入念に審査するほか、事業が効果的・効率的に運営されるように引き続き委託先と密接に連携をとり、事業の状況について常に把握・検討することとする。</t>
    <rPh sb="0" eb="3">
      <t>イタクサキ</t>
    </rPh>
    <rPh sb="4" eb="6">
      <t>センテイ</t>
    </rPh>
    <rPh sb="6" eb="7">
      <t>ジ</t>
    </rPh>
    <rPh sb="38" eb="39">
      <t>トウ</t>
    </rPh>
    <phoneticPr fontId="5"/>
  </si>
  <si>
    <t>トビタテ！留学JAPAN 日本代表プログラムの応募学生数</t>
    <phoneticPr fontId="5"/>
  </si>
  <si>
    <t>-</t>
    <phoneticPr fontId="5"/>
  </si>
  <si>
    <t>日本人海外留学者数(各年度の目標値は前年度実績を上回る値とする)</t>
    <phoneticPr fontId="5"/>
  </si>
  <si>
    <t>独立行政法人日本学生支援機構「協定等に基づく日本人学生留学状況調査」</t>
    <phoneticPr fontId="5"/>
  </si>
  <si>
    <t>大学等が把握している日本人学生の海外留学状況</t>
    <phoneticPr fontId="5"/>
  </si>
  <si>
    <t>A.株式会社サニーサイドアップ</t>
    <phoneticPr fontId="5"/>
  </si>
  <si>
    <t>-</t>
    <phoneticPr fontId="5"/>
  </si>
  <si>
    <t>事業活動費</t>
    <rPh sb="0" eb="2">
      <t>ジギョウ</t>
    </rPh>
    <rPh sb="2" eb="4">
      <t>カツドウ</t>
    </rPh>
    <rPh sb="4" eb="5">
      <t>ヒ</t>
    </rPh>
    <phoneticPr fontId="5"/>
  </si>
  <si>
    <t>ウェブサイトの制作</t>
    <phoneticPr fontId="5"/>
  </si>
  <si>
    <t>事務担当者人件費</t>
    <rPh sb="0" eb="2">
      <t>ジム</t>
    </rPh>
    <rPh sb="2" eb="5">
      <t>タントウシャ</t>
    </rPh>
    <rPh sb="5" eb="8">
      <t>ジンケンヒ</t>
    </rPh>
    <phoneticPr fontId="5"/>
  </si>
  <si>
    <t>-</t>
    <phoneticPr fontId="5"/>
  </si>
  <si>
    <t>主任大学改革官
松永　賢誕</t>
    <phoneticPr fontId="5"/>
  </si>
  <si>
    <t>外部有識者による点検対象外</t>
    <phoneticPr fontId="5"/>
  </si>
  <si>
    <t>執行等改善</t>
  </si>
  <si>
    <t>１．事業評価の観点 ：この事業は、意欲と能力のある若者全員への留学機会の付与を実現し、2020年までに日本人留学生を6万人（2010年）から12万人へ倍増させるとともに、留学情報の収集・提供等の強化及び留学への機運を醸成する取組の充実を図ることを目的とするものであり、事業成果等の観点から検証を行った。
２．所見：この事業はオールジャパンで学生等の海外留学の機運を醸成することが目的であることから、国の事業としての必要性は認められる。引き続き、限られた予算の範囲内で最大の効果が得られるよう、委託先を精査するとともに、事業が効果的・効率的に実施されているかについて常に把握・検討するべきである。</t>
    <phoneticPr fontId="5"/>
  </si>
  <si>
    <t>所見を踏まえ、引き続き、海外留学への機運の醸成を効果的・効率的に図るための委託先を精査するとともに、事業の成果を図るための方策について、不断の検討を行う。</t>
    <rPh sb="0" eb="2">
      <t>ショケン</t>
    </rPh>
    <rPh sb="3" eb="4">
      <t>フ</t>
    </rPh>
    <rPh sb="7" eb="8">
      <t>ヒ</t>
    </rPh>
    <rPh sb="9" eb="10">
      <t>ツヅ</t>
    </rPh>
    <rPh sb="12" eb="14">
      <t>カイガイ</t>
    </rPh>
    <rPh sb="14" eb="16">
      <t>リュウガク</t>
    </rPh>
    <rPh sb="18" eb="20">
      <t>キウン</t>
    </rPh>
    <rPh sb="21" eb="23">
      <t>ジョウセイ</t>
    </rPh>
    <rPh sb="24" eb="27">
      <t>コウカテキ</t>
    </rPh>
    <rPh sb="28" eb="31">
      <t>コウリツテキ</t>
    </rPh>
    <rPh sb="32" eb="33">
      <t>ハカ</t>
    </rPh>
    <rPh sb="37" eb="40">
      <t>イタクサキ</t>
    </rPh>
    <rPh sb="41" eb="43">
      <t>セイサ</t>
    </rPh>
    <rPh sb="50" eb="52">
      <t>ジギョウ</t>
    </rPh>
    <rPh sb="53" eb="55">
      <t>セイカ</t>
    </rPh>
    <rPh sb="56" eb="57">
      <t>ハカ</t>
    </rPh>
    <rPh sb="61" eb="63">
      <t>ホウサク</t>
    </rPh>
    <rPh sb="68" eb="70">
      <t>フダン</t>
    </rPh>
    <rPh sb="71" eb="73">
      <t>ケントウ</t>
    </rPh>
    <rPh sb="74" eb="7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</si>
</sst>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314325</xdr:rowOff>
    </xdr:from>
    <xdr:to>
      <xdr:col>37</xdr:col>
      <xdr:colOff>9925</xdr:colOff>
      <xdr:row>744</xdr:row>
      <xdr:rowOff>329614</xdr:rowOff>
    </xdr:to>
    <xdr:sp macro="" textlink="">
      <xdr:nvSpPr>
        <xdr:cNvPr id="3" name="テキスト ボックス 2">
          <a:extLst>
            <a:ext uri="{FF2B5EF4-FFF2-40B4-BE49-F238E27FC236}">
              <a16:creationId xmlns:a16="http://schemas.microsoft.com/office/drawing/2014/main" id="{47AD1F52-D274-41E3-9844-C12B0DCD4C8A}"/>
            </a:ext>
          </a:extLst>
        </xdr:cNvPr>
        <xdr:cNvSpPr txBox="1"/>
      </xdr:nvSpPr>
      <xdr:spPr>
        <a:xfrm>
          <a:off x="4600575" y="42757725"/>
          <a:ext cx="2810275" cy="1072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a:t>
          </a:r>
          <a:endParaRPr kumimoji="1" lang="en-US" altLang="ja-JP" sz="2000"/>
        </a:p>
        <a:p>
          <a:pPr algn="ctr"/>
          <a:r>
            <a:rPr kumimoji="1" lang="en-US" altLang="ja-JP" sz="2000">
              <a:solidFill>
                <a:sysClr val="windowText" lastClr="000000"/>
              </a:solidFill>
            </a:rPr>
            <a:t>97</a:t>
          </a:r>
          <a:r>
            <a:rPr kumimoji="1" lang="ja-JP" altLang="en-US" sz="2000"/>
            <a:t>百万円</a:t>
          </a:r>
        </a:p>
      </xdr:txBody>
    </xdr:sp>
    <xdr:clientData/>
  </xdr:twoCellAnchor>
  <xdr:twoCellAnchor>
    <xdr:from>
      <xdr:col>21</xdr:col>
      <xdr:colOff>104775</xdr:colOff>
      <xdr:row>745</xdr:row>
      <xdr:rowOff>76200</xdr:rowOff>
    </xdr:from>
    <xdr:to>
      <xdr:col>38</xdr:col>
      <xdr:colOff>106936</xdr:colOff>
      <xdr:row>747</xdr:row>
      <xdr:rowOff>76012</xdr:rowOff>
    </xdr:to>
    <xdr:sp macro="" textlink="">
      <xdr:nvSpPr>
        <xdr:cNvPr id="4" name="AutoShape 36">
          <a:extLst>
            <a:ext uri="{FF2B5EF4-FFF2-40B4-BE49-F238E27FC236}">
              <a16:creationId xmlns:a16="http://schemas.microsoft.com/office/drawing/2014/main" id="{A10D638B-61EF-45EE-8147-007FE27AC919}"/>
            </a:ext>
          </a:extLst>
        </xdr:cNvPr>
        <xdr:cNvSpPr>
          <a:spLocks noChangeArrowheads="1"/>
        </xdr:cNvSpPr>
      </xdr:nvSpPr>
      <xdr:spPr bwMode="auto">
        <a:xfrm>
          <a:off x="4305300" y="43929300"/>
          <a:ext cx="3402586"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本事業の選定委員会の審査・評価結果に基づき、委託先を決定するとともに、委託先に対して委託費を交付する。</a:t>
          </a:r>
          <a:endParaRPr lang="ja-JP" altLang="en-US"/>
        </a:p>
      </xdr:txBody>
    </xdr:sp>
    <xdr:clientData/>
  </xdr:twoCellAnchor>
  <xdr:twoCellAnchor>
    <xdr:from>
      <xdr:col>30</xdr:col>
      <xdr:colOff>0</xdr:colOff>
      <xdr:row>747</xdr:row>
      <xdr:rowOff>247650</xdr:rowOff>
    </xdr:from>
    <xdr:to>
      <xdr:col>30</xdr:col>
      <xdr:colOff>0</xdr:colOff>
      <xdr:row>748</xdr:row>
      <xdr:rowOff>324290</xdr:rowOff>
    </xdr:to>
    <xdr:sp macro="" textlink="">
      <xdr:nvSpPr>
        <xdr:cNvPr id="5" name="Line 40">
          <a:extLst>
            <a:ext uri="{FF2B5EF4-FFF2-40B4-BE49-F238E27FC236}">
              <a16:creationId xmlns:a16="http://schemas.microsoft.com/office/drawing/2014/main" id="{0A3C66B0-99A7-4317-A078-7D5FF0C02617}"/>
            </a:ext>
          </a:extLst>
        </xdr:cNvPr>
        <xdr:cNvSpPr>
          <a:spLocks noChangeShapeType="1"/>
        </xdr:cNvSpPr>
      </xdr:nvSpPr>
      <xdr:spPr bwMode="auto">
        <a:xfrm>
          <a:off x="6000750" y="44805600"/>
          <a:ext cx="0" cy="429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89647</xdr:colOff>
      <xdr:row>750</xdr:row>
      <xdr:rowOff>247650</xdr:rowOff>
    </xdr:from>
    <xdr:to>
      <xdr:col>40</xdr:col>
      <xdr:colOff>179293</xdr:colOff>
      <xdr:row>754</xdr:row>
      <xdr:rowOff>291940</xdr:rowOff>
    </xdr:to>
    <xdr:sp macro="" textlink="">
      <xdr:nvSpPr>
        <xdr:cNvPr id="6" name="テキスト ボックス 5">
          <a:extLst>
            <a:ext uri="{FF2B5EF4-FFF2-40B4-BE49-F238E27FC236}">
              <a16:creationId xmlns:a16="http://schemas.microsoft.com/office/drawing/2014/main" id="{D8C05682-2A92-4421-90B2-202D7A249101}"/>
            </a:ext>
          </a:extLst>
        </xdr:cNvPr>
        <xdr:cNvSpPr txBox="1"/>
      </xdr:nvSpPr>
      <xdr:spPr>
        <a:xfrm>
          <a:off x="3720353" y="46808091"/>
          <a:ext cx="4527175" cy="1433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株式会社</a:t>
          </a:r>
          <a:endParaRPr kumimoji="1" lang="en-US" altLang="ja-JP" sz="2000"/>
        </a:p>
        <a:p>
          <a:pPr algn="ctr"/>
          <a:r>
            <a:rPr kumimoji="1" lang="ja-JP" altLang="en-US" sz="2000"/>
            <a:t>株式会社サニーサイドアップ（１社）</a:t>
          </a:r>
          <a:endParaRPr kumimoji="1" lang="en-US" altLang="ja-JP" sz="2000"/>
        </a:p>
        <a:p>
          <a:pPr algn="ctr"/>
          <a:r>
            <a:rPr kumimoji="1" lang="en-US" altLang="ja-JP" sz="2000">
              <a:solidFill>
                <a:sysClr val="windowText" lastClr="000000"/>
              </a:solidFill>
            </a:rPr>
            <a:t>97</a:t>
          </a:r>
          <a:r>
            <a:rPr kumimoji="1" lang="ja-JP" altLang="en-US" sz="2000">
              <a:solidFill>
                <a:sysClr val="windowText" lastClr="000000"/>
              </a:solidFill>
            </a:rPr>
            <a:t>百万</a:t>
          </a:r>
          <a:r>
            <a:rPr kumimoji="1" lang="ja-JP" altLang="en-US" sz="2000"/>
            <a:t>円</a:t>
          </a:r>
        </a:p>
      </xdr:txBody>
    </xdr:sp>
    <xdr:clientData/>
  </xdr:twoCellAnchor>
  <xdr:twoCellAnchor>
    <xdr:from>
      <xdr:col>22</xdr:col>
      <xdr:colOff>171450</xdr:colOff>
      <xdr:row>749</xdr:row>
      <xdr:rowOff>304800</xdr:rowOff>
    </xdr:from>
    <xdr:to>
      <xdr:col>37</xdr:col>
      <xdr:colOff>132415</xdr:colOff>
      <xdr:row>750</xdr:row>
      <xdr:rowOff>235512</xdr:rowOff>
    </xdr:to>
    <xdr:sp macro="" textlink="">
      <xdr:nvSpPr>
        <xdr:cNvPr id="7" name="テキスト ボックス 6">
          <a:extLst>
            <a:ext uri="{FF2B5EF4-FFF2-40B4-BE49-F238E27FC236}">
              <a16:creationId xmlns:a16="http://schemas.microsoft.com/office/drawing/2014/main" id="{358E53F0-DBF9-4941-8D7D-B45FC5980698}"/>
            </a:ext>
          </a:extLst>
        </xdr:cNvPr>
        <xdr:cNvSpPr txBox="1"/>
      </xdr:nvSpPr>
      <xdr:spPr>
        <a:xfrm>
          <a:off x="4572000" y="45567600"/>
          <a:ext cx="2961340" cy="283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21</xdr:col>
      <xdr:colOff>123825</xdr:colOff>
      <xdr:row>755</xdr:row>
      <xdr:rowOff>95250</xdr:rowOff>
    </xdr:from>
    <xdr:to>
      <xdr:col>38</xdr:col>
      <xdr:colOff>103572</xdr:colOff>
      <xdr:row>756</xdr:row>
      <xdr:rowOff>447487</xdr:rowOff>
    </xdr:to>
    <xdr:sp macro="" textlink="">
      <xdr:nvSpPr>
        <xdr:cNvPr id="8" name="AutoShape 36">
          <a:extLst>
            <a:ext uri="{FF2B5EF4-FFF2-40B4-BE49-F238E27FC236}">
              <a16:creationId xmlns:a16="http://schemas.microsoft.com/office/drawing/2014/main" id="{65ADFB89-4925-493F-B72C-E338D0D5D5F6}"/>
            </a:ext>
          </a:extLst>
        </xdr:cNvPr>
        <xdr:cNvSpPr>
          <a:spLocks noChangeArrowheads="1"/>
        </xdr:cNvSpPr>
      </xdr:nvSpPr>
      <xdr:spPr bwMode="auto">
        <a:xfrm>
          <a:off x="4324350" y="47472600"/>
          <a:ext cx="3380172"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留学情報の収集・提供及び日本人学生、若手社会人、外国人留学生の交流イベントの実施等</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408</v>
      </c>
      <c r="AT2" s="944"/>
      <c r="AU2" s="944"/>
      <c r="AV2" s="52" t="str">
        <f>IF(AW2="", "", "-")</f>
        <v/>
      </c>
      <c r="AW2" s="915"/>
      <c r="AX2" s="915"/>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574</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575</v>
      </c>
      <c r="H5" s="841"/>
      <c r="I5" s="841"/>
      <c r="J5" s="841"/>
      <c r="K5" s="841"/>
      <c r="L5" s="841"/>
      <c r="M5" s="842" t="s">
        <v>66</v>
      </c>
      <c r="N5" s="843"/>
      <c r="O5" s="843"/>
      <c r="P5" s="843"/>
      <c r="Q5" s="843"/>
      <c r="R5" s="844"/>
      <c r="S5" s="845" t="s">
        <v>576</v>
      </c>
      <c r="T5" s="841"/>
      <c r="U5" s="841"/>
      <c r="V5" s="841"/>
      <c r="W5" s="841"/>
      <c r="X5" s="846"/>
      <c r="Y5" s="699" t="s">
        <v>3</v>
      </c>
      <c r="Z5" s="543"/>
      <c r="AA5" s="543"/>
      <c r="AB5" s="543"/>
      <c r="AC5" s="543"/>
      <c r="AD5" s="544"/>
      <c r="AE5" s="700" t="s">
        <v>613</v>
      </c>
      <c r="AF5" s="700"/>
      <c r="AG5" s="700"/>
      <c r="AH5" s="700"/>
      <c r="AI5" s="700"/>
      <c r="AJ5" s="700"/>
      <c r="AK5" s="700"/>
      <c r="AL5" s="700"/>
      <c r="AM5" s="700"/>
      <c r="AN5" s="700"/>
      <c r="AO5" s="700"/>
      <c r="AP5" s="701"/>
      <c r="AQ5" s="702" t="s">
        <v>651</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615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子ども・若者育成支援</v>
      </c>
      <c r="H8" s="721"/>
      <c r="I8" s="721"/>
      <c r="J8" s="721"/>
      <c r="K8" s="721"/>
      <c r="L8" s="721"/>
      <c r="M8" s="721"/>
      <c r="N8" s="721"/>
      <c r="O8" s="721"/>
      <c r="P8" s="721"/>
      <c r="Q8" s="721"/>
      <c r="R8" s="721"/>
      <c r="S8" s="721"/>
      <c r="T8" s="721"/>
      <c r="U8" s="721"/>
      <c r="V8" s="721"/>
      <c r="W8" s="721"/>
      <c r="X8" s="946"/>
      <c r="Y8" s="847" t="s">
        <v>379</v>
      </c>
      <c r="Z8" s="848"/>
      <c r="AA8" s="848"/>
      <c r="AB8" s="848"/>
      <c r="AC8" s="848"/>
      <c r="AD8" s="849"/>
      <c r="AE8" s="720" t="str">
        <f>入力規則等!K13</f>
        <v>経済協力</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3"/>
    </row>
    <row r="13" spans="1:50" ht="21" customHeight="1" x14ac:dyDescent="0.15">
      <c r="A13" s="611"/>
      <c r="B13" s="612"/>
      <c r="C13" s="612"/>
      <c r="D13" s="612"/>
      <c r="E13" s="612"/>
      <c r="F13" s="613"/>
      <c r="G13" s="724" t="s">
        <v>6</v>
      </c>
      <c r="H13" s="725"/>
      <c r="I13" s="765" t="s">
        <v>7</v>
      </c>
      <c r="J13" s="766"/>
      <c r="K13" s="766"/>
      <c r="L13" s="766"/>
      <c r="M13" s="766"/>
      <c r="N13" s="766"/>
      <c r="O13" s="767"/>
      <c r="P13" s="658">
        <v>80</v>
      </c>
      <c r="Q13" s="659"/>
      <c r="R13" s="659"/>
      <c r="S13" s="659"/>
      <c r="T13" s="659"/>
      <c r="U13" s="659"/>
      <c r="V13" s="660"/>
      <c r="W13" s="658">
        <v>80</v>
      </c>
      <c r="X13" s="659"/>
      <c r="Y13" s="659"/>
      <c r="Z13" s="659"/>
      <c r="AA13" s="659"/>
      <c r="AB13" s="659"/>
      <c r="AC13" s="660"/>
      <c r="AD13" s="658">
        <v>97.2</v>
      </c>
      <c r="AE13" s="659"/>
      <c r="AF13" s="659"/>
      <c r="AG13" s="659"/>
      <c r="AH13" s="659"/>
      <c r="AI13" s="659"/>
      <c r="AJ13" s="660"/>
      <c r="AK13" s="658">
        <v>82.899999999999991</v>
      </c>
      <c r="AL13" s="659"/>
      <c r="AM13" s="659"/>
      <c r="AN13" s="659"/>
      <c r="AO13" s="659"/>
      <c r="AP13" s="659"/>
      <c r="AQ13" s="660"/>
      <c r="AR13" s="923">
        <v>82.9</v>
      </c>
      <c r="AS13" s="924"/>
      <c r="AT13" s="924"/>
      <c r="AU13" s="924"/>
      <c r="AV13" s="924"/>
      <c r="AW13" s="924"/>
      <c r="AX13" s="925"/>
    </row>
    <row r="14" spans="1:50" ht="21" customHeight="1" x14ac:dyDescent="0.15">
      <c r="A14" s="611"/>
      <c r="B14" s="612"/>
      <c r="C14" s="612"/>
      <c r="D14" s="612"/>
      <c r="E14" s="612"/>
      <c r="F14" s="613"/>
      <c r="G14" s="726"/>
      <c r="H14" s="727"/>
      <c r="I14" s="712" t="s">
        <v>8</v>
      </c>
      <c r="J14" s="763"/>
      <c r="K14" s="763"/>
      <c r="L14" s="763"/>
      <c r="M14" s="763"/>
      <c r="N14" s="763"/>
      <c r="O14" s="764"/>
      <c r="P14" s="658" t="s">
        <v>578</v>
      </c>
      <c r="Q14" s="659"/>
      <c r="R14" s="659"/>
      <c r="S14" s="659"/>
      <c r="T14" s="659"/>
      <c r="U14" s="659"/>
      <c r="V14" s="660"/>
      <c r="W14" s="658" t="s">
        <v>579</v>
      </c>
      <c r="X14" s="659"/>
      <c r="Y14" s="659"/>
      <c r="Z14" s="659"/>
      <c r="AA14" s="659"/>
      <c r="AB14" s="659"/>
      <c r="AC14" s="660"/>
      <c r="AD14" s="658" t="s">
        <v>614</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1"/>
      <c r="B15" s="612"/>
      <c r="C15" s="612"/>
      <c r="D15" s="612"/>
      <c r="E15" s="612"/>
      <c r="F15" s="613"/>
      <c r="G15" s="726"/>
      <c r="H15" s="727"/>
      <c r="I15" s="712" t="s">
        <v>51</v>
      </c>
      <c r="J15" s="713"/>
      <c r="K15" s="713"/>
      <c r="L15" s="713"/>
      <c r="M15" s="713"/>
      <c r="N15" s="713"/>
      <c r="O15" s="714"/>
      <c r="P15" s="658" t="s">
        <v>577</v>
      </c>
      <c r="Q15" s="659"/>
      <c r="R15" s="659"/>
      <c r="S15" s="659"/>
      <c r="T15" s="659"/>
      <c r="U15" s="659"/>
      <c r="V15" s="660"/>
      <c r="W15" s="658" t="s">
        <v>577</v>
      </c>
      <c r="X15" s="659"/>
      <c r="Y15" s="659"/>
      <c r="Z15" s="659"/>
      <c r="AA15" s="659"/>
      <c r="AB15" s="659"/>
      <c r="AC15" s="660"/>
      <c r="AD15" s="658" t="s">
        <v>577</v>
      </c>
      <c r="AE15" s="659"/>
      <c r="AF15" s="659"/>
      <c r="AG15" s="659"/>
      <c r="AH15" s="659"/>
      <c r="AI15" s="659"/>
      <c r="AJ15" s="660"/>
      <c r="AK15" s="658" t="s">
        <v>646</v>
      </c>
      <c r="AL15" s="659"/>
      <c r="AM15" s="659"/>
      <c r="AN15" s="659"/>
      <c r="AO15" s="659"/>
      <c r="AP15" s="659"/>
      <c r="AQ15" s="660"/>
      <c r="AR15" s="658"/>
      <c r="AS15" s="659"/>
      <c r="AT15" s="659"/>
      <c r="AU15" s="659"/>
      <c r="AV15" s="659"/>
      <c r="AW15" s="659"/>
      <c r="AX15" s="807"/>
    </row>
    <row r="16" spans="1:50" ht="21" customHeight="1" x14ac:dyDescent="0.15">
      <c r="A16" s="611"/>
      <c r="B16" s="612"/>
      <c r="C16" s="612"/>
      <c r="D16" s="612"/>
      <c r="E16" s="612"/>
      <c r="F16" s="613"/>
      <c r="G16" s="726"/>
      <c r="H16" s="727"/>
      <c r="I16" s="712" t="s">
        <v>52</v>
      </c>
      <c r="J16" s="713"/>
      <c r="K16" s="713"/>
      <c r="L16" s="713"/>
      <c r="M16" s="713"/>
      <c r="N16" s="713"/>
      <c r="O16" s="714"/>
      <c r="P16" s="658" t="s">
        <v>577</v>
      </c>
      <c r="Q16" s="659"/>
      <c r="R16" s="659"/>
      <c r="S16" s="659"/>
      <c r="T16" s="659"/>
      <c r="U16" s="659"/>
      <c r="V16" s="660"/>
      <c r="W16" s="658" t="s">
        <v>577</v>
      </c>
      <c r="X16" s="659"/>
      <c r="Y16" s="659"/>
      <c r="Z16" s="659"/>
      <c r="AA16" s="659"/>
      <c r="AB16" s="659"/>
      <c r="AC16" s="660"/>
      <c r="AD16" s="658" t="s">
        <v>577</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1"/>
      <c r="B17" s="612"/>
      <c r="C17" s="612"/>
      <c r="D17" s="612"/>
      <c r="E17" s="612"/>
      <c r="F17" s="613"/>
      <c r="G17" s="726"/>
      <c r="H17" s="727"/>
      <c r="I17" s="712" t="s">
        <v>50</v>
      </c>
      <c r="J17" s="763"/>
      <c r="K17" s="763"/>
      <c r="L17" s="763"/>
      <c r="M17" s="763"/>
      <c r="N17" s="763"/>
      <c r="O17" s="764"/>
      <c r="P17" s="658" t="s">
        <v>577</v>
      </c>
      <c r="Q17" s="659"/>
      <c r="R17" s="659"/>
      <c r="S17" s="659"/>
      <c r="T17" s="659"/>
      <c r="U17" s="659"/>
      <c r="V17" s="660"/>
      <c r="W17" s="658" t="s">
        <v>580</v>
      </c>
      <c r="X17" s="659"/>
      <c r="Y17" s="659"/>
      <c r="Z17" s="659"/>
      <c r="AA17" s="659"/>
      <c r="AB17" s="659"/>
      <c r="AC17" s="660"/>
      <c r="AD17" s="658" t="s">
        <v>577</v>
      </c>
      <c r="AE17" s="659"/>
      <c r="AF17" s="659"/>
      <c r="AG17" s="659"/>
      <c r="AH17" s="659"/>
      <c r="AI17" s="659"/>
      <c r="AJ17" s="660"/>
      <c r="AK17" s="658"/>
      <c r="AL17" s="659"/>
      <c r="AM17" s="659"/>
      <c r="AN17" s="659"/>
      <c r="AO17" s="659"/>
      <c r="AP17" s="659"/>
      <c r="AQ17" s="660"/>
      <c r="AR17" s="921"/>
      <c r="AS17" s="921"/>
      <c r="AT17" s="921"/>
      <c r="AU17" s="921"/>
      <c r="AV17" s="921"/>
      <c r="AW17" s="921"/>
      <c r="AX17" s="922"/>
    </row>
    <row r="18" spans="1:50" ht="24.75" customHeight="1" x14ac:dyDescent="0.15">
      <c r="A18" s="611"/>
      <c r="B18" s="612"/>
      <c r="C18" s="612"/>
      <c r="D18" s="612"/>
      <c r="E18" s="612"/>
      <c r="F18" s="613"/>
      <c r="G18" s="728"/>
      <c r="H18" s="729"/>
      <c r="I18" s="717" t="s">
        <v>20</v>
      </c>
      <c r="J18" s="718"/>
      <c r="K18" s="718"/>
      <c r="L18" s="718"/>
      <c r="M18" s="718"/>
      <c r="N18" s="718"/>
      <c r="O18" s="719"/>
      <c r="P18" s="879">
        <f>SUM(P13:V17)</f>
        <v>80</v>
      </c>
      <c r="Q18" s="880"/>
      <c r="R18" s="880"/>
      <c r="S18" s="880"/>
      <c r="T18" s="880"/>
      <c r="U18" s="880"/>
      <c r="V18" s="881"/>
      <c r="W18" s="879">
        <f>SUM(W13:AC17)</f>
        <v>80</v>
      </c>
      <c r="X18" s="880"/>
      <c r="Y18" s="880"/>
      <c r="Z18" s="880"/>
      <c r="AA18" s="880"/>
      <c r="AB18" s="880"/>
      <c r="AC18" s="881"/>
      <c r="AD18" s="879">
        <f>SUM(AD13:AJ17)</f>
        <v>97.2</v>
      </c>
      <c r="AE18" s="880"/>
      <c r="AF18" s="880"/>
      <c r="AG18" s="880"/>
      <c r="AH18" s="880"/>
      <c r="AI18" s="880"/>
      <c r="AJ18" s="881"/>
      <c r="AK18" s="879">
        <f>SUM(AK13:AQ17)</f>
        <v>82.899999999999991</v>
      </c>
      <c r="AL18" s="880"/>
      <c r="AM18" s="880"/>
      <c r="AN18" s="880"/>
      <c r="AO18" s="880"/>
      <c r="AP18" s="880"/>
      <c r="AQ18" s="881"/>
      <c r="AR18" s="879">
        <f>SUM(AR13:AX17)</f>
        <v>82.9</v>
      </c>
      <c r="AS18" s="880"/>
      <c r="AT18" s="880"/>
      <c r="AU18" s="880"/>
      <c r="AV18" s="880"/>
      <c r="AW18" s="880"/>
      <c r="AX18" s="882"/>
    </row>
    <row r="19" spans="1:50" ht="24.75" customHeight="1" x14ac:dyDescent="0.15">
      <c r="A19" s="611"/>
      <c r="B19" s="612"/>
      <c r="C19" s="612"/>
      <c r="D19" s="612"/>
      <c r="E19" s="612"/>
      <c r="F19" s="613"/>
      <c r="G19" s="877" t="s">
        <v>9</v>
      </c>
      <c r="H19" s="878"/>
      <c r="I19" s="878"/>
      <c r="J19" s="878"/>
      <c r="K19" s="878"/>
      <c r="L19" s="878"/>
      <c r="M19" s="878"/>
      <c r="N19" s="878"/>
      <c r="O19" s="878"/>
      <c r="P19" s="658">
        <v>80</v>
      </c>
      <c r="Q19" s="659"/>
      <c r="R19" s="659"/>
      <c r="S19" s="659"/>
      <c r="T19" s="659"/>
      <c r="U19" s="659"/>
      <c r="V19" s="660"/>
      <c r="W19" s="658">
        <v>79</v>
      </c>
      <c r="X19" s="659"/>
      <c r="Y19" s="659"/>
      <c r="Z19" s="659"/>
      <c r="AA19" s="659"/>
      <c r="AB19" s="659"/>
      <c r="AC19" s="660"/>
      <c r="AD19" s="658">
        <v>97.2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1"/>
      <c r="B20" s="612"/>
      <c r="C20" s="612"/>
      <c r="D20" s="612"/>
      <c r="E20" s="612"/>
      <c r="F20" s="613"/>
      <c r="G20" s="877" t="s">
        <v>10</v>
      </c>
      <c r="H20" s="878"/>
      <c r="I20" s="878"/>
      <c r="J20" s="878"/>
      <c r="K20" s="878"/>
      <c r="L20" s="878"/>
      <c r="M20" s="878"/>
      <c r="N20" s="878"/>
      <c r="O20" s="878"/>
      <c r="P20" s="318">
        <f>IF(P18=0, "-", SUM(P19)/P18)</f>
        <v>1</v>
      </c>
      <c r="Q20" s="318"/>
      <c r="R20" s="318"/>
      <c r="S20" s="318"/>
      <c r="T20" s="318"/>
      <c r="U20" s="318"/>
      <c r="V20" s="318"/>
      <c r="W20" s="318">
        <f>IF(W18=0, "-", SUM(W19)/W18)</f>
        <v>0.98750000000000004</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50"/>
      <c r="G21" s="316" t="s">
        <v>478</v>
      </c>
      <c r="H21" s="317"/>
      <c r="I21" s="317"/>
      <c r="J21" s="317"/>
      <c r="K21" s="317"/>
      <c r="L21" s="317"/>
      <c r="M21" s="317"/>
      <c r="N21" s="317"/>
      <c r="O21" s="317"/>
      <c r="P21" s="318">
        <f>IF(P19=0, "-", SUM(P19)/SUM(P13,P14))</f>
        <v>1</v>
      </c>
      <c r="Q21" s="318"/>
      <c r="R21" s="318"/>
      <c r="S21" s="318"/>
      <c r="T21" s="318"/>
      <c r="U21" s="318"/>
      <c r="V21" s="318"/>
      <c r="W21" s="318">
        <f>IF(W19=0, "-", SUM(W19)/SUM(W13,W14))</f>
        <v>0.98750000000000004</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581</v>
      </c>
      <c r="H23" s="957"/>
      <c r="I23" s="957"/>
      <c r="J23" s="957"/>
      <c r="K23" s="957"/>
      <c r="L23" s="957"/>
      <c r="M23" s="957"/>
      <c r="N23" s="957"/>
      <c r="O23" s="958"/>
      <c r="P23" s="923">
        <v>82.9</v>
      </c>
      <c r="Q23" s="924"/>
      <c r="R23" s="924"/>
      <c r="S23" s="924"/>
      <c r="T23" s="924"/>
      <c r="U23" s="924"/>
      <c r="V23" s="941"/>
      <c r="W23" s="923">
        <v>82.9</v>
      </c>
      <c r="X23" s="924"/>
      <c r="Y23" s="924"/>
      <c r="Z23" s="924"/>
      <c r="AA23" s="924"/>
      <c r="AB23" s="924"/>
      <c r="AC23" s="941"/>
      <c r="AD23" s="978" t="s">
        <v>567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8">
        <f>AK13</f>
        <v>82.899999999999991</v>
      </c>
      <c r="Q29" s="659"/>
      <c r="R29" s="659"/>
      <c r="S29" s="659"/>
      <c r="T29" s="659"/>
      <c r="U29" s="659"/>
      <c r="V29" s="660"/>
      <c r="W29" s="937">
        <f>AR13</f>
        <v>82.9</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532</v>
      </c>
      <c r="AF30" s="860"/>
      <c r="AG30" s="860"/>
      <c r="AH30" s="861"/>
      <c r="AI30" s="859" t="s">
        <v>529</v>
      </c>
      <c r="AJ30" s="860"/>
      <c r="AK30" s="860"/>
      <c r="AL30" s="861"/>
      <c r="AM30" s="919" t="s">
        <v>524</v>
      </c>
      <c r="AN30" s="919"/>
      <c r="AO30" s="919"/>
      <c r="AP30" s="859"/>
      <c r="AQ30" s="768" t="s">
        <v>354</v>
      </c>
      <c r="AR30" s="769"/>
      <c r="AS30" s="769"/>
      <c r="AT30" s="770"/>
      <c r="AU30" s="775" t="s">
        <v>253</v>
      </c>
      <c r="AV30" s="775"/>
      <c r="AW30" s="775"/>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568</v>
      </c>
      <c r="AR31" s="200"/>
      <c r="AS31" s="133" t="s">
        <v>355</v>
      </c>
      <c r="AT31" s="134"/>
      <c r="AU31" s="199">
        <v>32</v>
      </c>
      <c r="AV31" s="199"/>
      <c r="AW31" s="398" t="s">
        <v>300</v>
      </c>
      <c r="AX31" s="399"/>
    </row>
    <row r="32" spans="1:50" ht="31.5" customHeight="1" x14ac:dyDescent="0.15">
      <c r="A32" s="403"/>
      <c r="B32" s="401"/>
      <c r="C32" s="401"/>
      <c r="D32" s="401"/>
      <c r="E32" s="401"/>
      <c r="F32" s="402"/>
      <c r="G32" s="561" t="s">
        <v>642</v>
      </c>
      <c r="H32" s="562"/>
      <c r="I32" s="562"/>
      <c r="J32" s="562"/>
      <c r="K32" s="562"/>
      <c r="L32" s="562"/>
      <c r="M32" s="562"/>
      <c r="N32" s="562"/>
      <c r="O32" s="563"/>
      <c r="P32" s="105" t="s">
        <v>644</v>
      </c>
      <c r="Q32" s="105"/>
      <c r="R32" s="105"/>
      <c r="S32" s="105"/>
      <c r="T32" s="105"/>
      <c r="U32" s="105"/>
      <c r="V32" s="105"/>
      <c r="W32" s="105"/>
      <c r="X32" s="106"/>
      <c r="Y32" s="471" t="s">
        <v>12</v>
      </c>
      <c r="Z32" s="531"/>
      <c r="AA32" s="532"/>
      <c r="AB32" s="461" t="s">
        <v>582</v>
      </c>
      <c r="AC32" s="461"/>
      <c r="AD32" s="461"/>
      <c r="AE32" s="218">
        <v>96641</v>
      </c>
      <c r="AF32" s="219"/>
      <c r="AG32" s="219"/>
      <c r="AH32" s="219"/>
      <c r="AI32" s="218">
        <v>105301</v>
      </c>
      <c r="AJ32" s="219"/>
      <c r="AK32" s="219"/>
      <c r="AL32" s="219"/>
      <c r="AM32" s="218"/>
      <c r="AN32" s="219"/>
      <c r="AO32" s="219"/>
      <c r="AP32" s="219"/>
      <c r="AQ32" s="340" t="s">
        <v>577</v>
      </c>
      <c r="AR32" s="207"/>
      <c r="AS32" s="207"/>
      <c r="AT32" s="341"/>
      <c r="AU32" s="219" t="s">
        <v>563</v>
      </c>
      <c r="AV32" s="219"/>
      <c r="AW32" s="219"/>
      <c r="AX32" s="221"/>
    </row>
    <row r="33" spans="1:50" ht="31.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3" t="s">
        <v>582</v>
      </c>
      <c r="AC33" s="523"/>
      <c r="AD33" s="523"/>
      <c r="AE33" s="218" t="s">
        <v>650</v>
      </c>
      <c r="AF33" s="219"/>
      <c r="AG33" s="219"/>
      <c r="AH33" s="219"/>
      <c r="AI33" s="218" t="s">
        <v>650</v>
      </c>
      <c r="AJ33" s="219"/>
      <c r="AK33" s="219"/>
      <c r="AL33" s="219"/>
      <c r="AM33" s="218" t="s">
        <v>650</v>
      </c>
      <c r="AN33" s="219"/>
      <c r="AO33" s="219"/>
      <c r="AP33" s="219"/>
      <c r="AQ33" s="340" t="s">
        <v>568</v>
      </c>
      <c r="AR33" s="207"/>
      <c r="AS33" s="207"/>
      <c r="AT33" s="341"/>
      <c r="AU33" s="219">
        <v>120000</v>
      </c>
      <c r="AV33" s="219"/>
      <c r="AW33" s="219"/>
      <c r="AX33" s="221"/>
    </row>
    <row r="34" spans="1:50" ht="31.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t="s">
        <v>650</v>
      </c>
      <c r="AF34" s="219"/>
      <c r="AG34" s="219"/>
      <c r="AH34" s="219"/>
      <c r="AI34" s="218" t="s">
        <v>650</v>
      </c>
      <c r="AJ34" s="219"/>
      <c r="AK34" s="219"/>
      <c r="AL34" s="219"/>
      <c r="AM34" s="218" t="s">
        <v>650</v>
      </c>
      <c r="AN34" s="219"/>
      <c r="AO34" s="219"/>
      <c r="AP34" s="219"/>
      <c r="AQ34" s="340" t="s">
        <v>577</v>
      </c>
      <c r="AR34" s="207"/>
      <c r="AS34" s="207"/>
      <c r="AT34" s="341"/>
      <c r="AU34" s="219" t="s">
        <v>563</v>
      </c>
      <c r="AV34" s="219"/>
      <c r="AW34" s="219"/>
      <c r="AX34" s="221"/>
    </row>
    <row r="35" spans="1:50" ht="23.25" customHeight="1" x14ac:dyDescent="0.15">
      <c r="A35" s="226" t="s">
        <v>502</v>
      </c>
      <c r="B35" s="227"/>
      <c r="C35" s="227"/>
      <c r="D35" s="227"/>
      <c r="E35" s="227"/>
      <c r="F35" s="228"/>
      <c r="G35" s="232" t="s">
        <v>643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c r="AR38" s="200"/>
      <c r="AS38" s="133" t="s">
        <v>355</v>
      </c>
      <c r="AT38" s="134"/>
      <c r="AU38" s="199"/>
      <c r="AV38" s="199"/>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x14ac:dyDescent="0.15">
      <c r="A75" s="509"/>
      <c r="B75" s="510"/>
      <c r="C75" s="510"/>
      <c r="D75" s="510"/>
      <c r="E75" s="510"/>
      <c r="F75" s="511"/>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4"/>
      <c r="I78" s="585"/>
      <c r="J78" s="585"/>
      <c r="K78" s="585"/>
      <c r="L78" s="585"/>
      <c r="M78" s="585"/>
      <c r="N78" s="585"/>
      <c r="O78" s="586"/>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1"/>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77"/>
      <c r="H99" s="215"/>
      <c r="I99" s="215"/>
      <c r="J99" s="215"/>
      <c r="K99" s="215"/>
      <c r="L99" s="215"/>
      <c r="M99" s="215"/>
      <c r="N99" s="215"/>
      <c r="O99" s="578"/>
      <c r="P99" s="518"/>
      <c r="Q99" s="518"/>
      <c r="R99" s="518"/>
      <c r="S99" s="518"/>
      <c r="T99" s="518"/>
      <c r="U99" s="518"/>
      <c r="V99" s="518"/>
      <c r="W99" s="518"/>
      <c r="X99" s="519"/>
      <c r="Y99" s="899" t="s">
        <v>13</v>
      </c>
      <c r="Z99" s="900"/>
      <c r="AA99" s="901"/>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616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35</v>
      </c>
      <c r="AF101" s="219"/>
      <c r="AG101" s="219"/>
      <c r="AH101" s="220"/>
      <c r="AI101" s="218">
        <v>33</v>
      </c>
      <c r="AJ101" s="219"/>
      <c r="AK101" s="219"/>
      <c r="AL101" s="220"/>
      <c r="AM101" s="218">
        <v>37</v>
      </c>
      <c r="AN101" s="219"/>
      <c r="AO101" s="219"/>
      <c r="AP101" s="220"/>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29</v>
      </c>
      <c r="AF102" s="418"/>
      <c r="AG102" s="418"/>
      <c r="AH102" s="418"/>
      <c r="AI102" s="418">
        <v>36</v>
      </c>
      <c r="AJ102" s="418"/>
      <c r="AK102" s="418"/>
      <c r="AL102" s="418"/>
      <c r="AM102" s="418">
        <v>36</v>
      </c>
      <c r="AN102" s="418"/>
      <c r="AO102" s="418"/>
      <c r="AP102" s="418"/>
      <c r="AQ102" s="273">
        <v>38</v>
      </c>
      <c r="AR102" s="274"/>
      <c r="AS102" s="274"/>
      <c r="AT102" s="319"/>
      <c r="AU102" s="273">
        <v>38</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640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582</v>
      </c>
      <c r="AC104" s="461"/>
      <c r="AD104" s="461"/>
      <c r="AE104" s="218">
        <v>3141</v>
      </c>
      <c r="AF104" s="219"/>
      <c r="AG104" s="219"/>
      <c r="AH104" s="219"/>
      <c r="AI104" s="218">
        <v>3275</v>
      </c>
      <c r="AJ104" s="219"/>
      <c r="AK104" s="219"/>
      <c r="AL104" s="219"/>
      <c r="AM104" s="218">
        <v>3505</v>
      </c>
      <c r="AN104" s="219"/>
      <c r="AO104" s="219"/>
      <c r="AP104" s="219"/>
      <c r="AQ104" s="218" t="s">
        <v>641</v>
      </c>
      <c r="AR104" s="219"/>
      <c r="AS104" s="219"/>
      <c r="AT104" s="220"/>
      <c r="AU104" s="218"/>
      <c r="AV104" s="219"/>
      <c r="AW104" s="219"/>
      <c r="AX104" s="220"/>
    </row>
    <row r="105" spans="1:60" ht="23.25" customHeight="1" thickBo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523" t="s">
        <v>582</v>
      </c>
      <c r="AC105" s="523"/>
      <c r="AD105" s="523"/>
      <c r="AE105" s="218">
        <v>2706</v>
      </c>
      <c r="AF105" s="219"/>
      <c r="AG105" s="219"/>
      <c r="AH105" s="219"/>
      <c r="AI105" s="218">
        <v>3142</v>
      </c>
      <c r="AJ105" s="219"/>
      <c r="AK105" s="219"/>
      <c r="AL105" s="219"/>
      <c r="AM105" s="218">
        <v>3276</v>
      </c>
      <c r="AN105" s="219"/>
      <c r="AO105" s="219"/>
      <c r="AP105" s="219"/>
      <c r="AQ105" s="218">
        <v>3506</v>
      </c>
      <c r="AR105" s="219"/>
      <c r="AS105" s="219"/>
      <c r="AT105" s="220"/>
      <c r="AU105" s="273">
        <v>3506</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6"/>
      <c r="AC107" s="897"/>
      <c r="AD107" s="898"/>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6"/>
      <c r="AC110" s="897"/>
      <c r="AD110" s="898"/>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6"/>
      <c r="AC113" s="897"/>
      <c r="AD113" s="898"/>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532</v>
      </c>
      <c r="AF115" s="416"/>
      <c r="AG115" s="416"/>
      <c r="AH115" s="417"/>
      <c r="AI115" s="415" t="s">
        <v>529</v>
      </c>
      <c r="AJ115" s="416"/>
      <c r="AK115" s="416"/>
      <c r="AL115" s="417"/>
      <c r="AM115" s="415" t="s">
        <v>524</v>
      </c>
      <c r="AN115" s="416"/>
      <c r="AO115" s="416"/>
      <c r="AP115" s="417"/>
      <c r="AQ115" s="588" t="s">
        <v>519</v>
      </c>
      <c r="AR115" s="589"/>
      <c r="AS115" s="589"/>
      <c r="AT115" s="589"/>
      <c r="AU115" s="589"/>
      <c r="AV115" s="589"/>
      <c r="AW115" s="589"/>
      <c r="AX115" s="590"/>
    </row>
    <row r="116" spans="1:50" ht="23.25" hidden="1"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25</v>
      </c>
      <c r="AF116" s="418"/>
      <c r="AG116" s="418"/>
      <c r="AH116" s="418"/>
      <c r="AI116" s="418">
        <v>24</v>
      </c>
      <c r="AJ116" s="418"/>
      <c r="AK116" s="418"/>
      <c r="AL116" s="418"/>
      <c r="AM116" s="418">
        <v>28</v>
      </c>
      <c r="AN116" s="418"/>
      <c r="AO116" s="418"/>
      <c r="AP116" s="418"/>
      <c r="AQ116" s="218" t="s">
        <v>618</v>
      </c>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48" t="s">
        <v>589</v>
      </c>
      <c r="AF117" s="548"/>
      <c r="AG117" s="548"/>
      <c r="AH117" s="548"/>
      <c r="AI117" s="548" t="s">
        <v>590</v>
      </c>
      <c r="AJ117" s="548"/>
      <c r="AK117" s="548"/>
      <c r="AL117" s="548"/>
      <c r="AM117" s="548" t="s">
        <v>617</v>
      </c>
      <c r="AN117" s="548"/>
      <c r="AO117" s="548"/>
      <c r="AP117" s="548"/>
      <c r="AQ117" s="548" t="s">
        <v>618</v>
      </c>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532</v>
      </c>
      <c r="AF118" s="416"/>
      <c r="AG118" s="416"/>
      <c r="AH118" s="417"/>
      <c r="AI118" s="415" t="s">
        <v>529</v>
      </c>
      <c r="AJ118" s="416"/>
      <c r="AK118" s="416"/>
      <c r="AL118" s="417"/>
      <c r="AM118" s="415" t="s">
        <v>524</v>
      </c>
      <c r="AN118" s="416"/>
      <c r="AO118" s="416"/>
      <c r="AP118" s="417"/>
      <c r="AQ118" s="588" t="s">
        <v>519</v>
      </c>
      <c r="AR118" s="589"/>
      <c r="AS118" s="589"/>
      <c r="AT118" s="589"/>
      <c r="AU118" s="589"/>
      <c r="AV118" s="589"/>
      <c r="AW118" s="589"/>
      <c r="AX118" s="590"/>
    </row>
    <row r="119" spans="1:50" ht="23.25" hidden="1"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532</v>
      </c>
      <c r="AF121" s="416"/>
      <c r="AG121" s="416"/>
      <c r="AH121" s="417"/>
      <c r="AI121" s="415" t="s">
        <v>529</v>
      </c>
      <c r="AJ121" s="416"/>
      <c r="AK121" s="416"/>
      <c r="AL121" s="417"/>
      <c r="AM121" s="415" t="s">
        <v>524</v>
      </c>
      <c r="AN121" s="416"/>
      <c r="AO121" s="416"/>
      <c r="AP121" s="417"/>
      <c r="AQ121" s="588" t="s">
        <v>519</v>
      </c>
      <c r="AR121" s="589"/>
      <c r="AS121" s="589"/>
      <c r="AT121" s="589"/>
      <c r="AU121" s="589"/>
      <c r="AV121" s="589"/>
      <c r="AW121" s="589"/>
      <c r="AX121" s="590"/>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533</v>
      </c>
      <c r="AF124" s="416"/>
      <c r="AG124" s="416"/>
      <c r="AH124" s="417"/>
      <c r="AI124" s="415" t="s">
        <v>529</v>
      </c>
      <c r="AJ124" s="416"/>
      <c r="AK124" s="416"/>
      <c r="AL124" s="417"/>
      <c r="AM124" s="415" t="s">
        <v>524</v>
      </c>
      <c r="AN124" s="416"/>
      <c r="AO124" s="416"/>
      <c r="AP124" s="417"/>
      <c r="AQ124" s="588" t="s">
        <v>519</v>
      </c>
      <c r="AR124" s="589"/>
      <c r="AS124" s="589"/>
      <c r="AT124" s="589"/>
      <c r="AU124" s="589"/>
      <c r="AV124" s="589"/>
      <c r="AW124" s="589"/>
      <c r="AX124" s="590"/>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88" t="s">
        <v>519</v>
      </c>
      <c r="AR127" s="589"/>
      <c r="AS127" s="589"/>
      <c r="AT127" s="589"/>
      <c r="AU127" s="589"/>
      <c r="AV127" s="589"/>
      <c r="AW127" s="589"/>
      <c r="AX127" s="590"/>
    </row>
    <row r="128" spans="1:50" ht="23.25" hidden="1" customHeight="1" x14ac:dyDescent="0.15">
      <c r="A128" s="439"/>
      <c r="B128" s="440"/>
      <c r="C128" s="440"/>
      <c r="D128" s="440"/>
      <c r="E128" s="440"/>
      <c r="F128" s="441"/>
      <c r="G128" s="393" t="s">
        <v>593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562</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96641</v>
      </c>
      <c r="AF134" s="207"/>
      <c r="AG134" s="207"/>
      <c r="AH134" s="207"/>
      <c r="AI134" s="206">
        <v>105301</v>
      </c>
      <c r="AJ134" s="207"/>
      <c r="AK134" s="207"/>
      <c r="AL134" s="207"/>
      <c r="AM134" s="206"/>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650</v>
      </c>
      <c r="AF135" s="207"/>
      <c r="AG135" s="207"/>
      <c r="AH135" s="207"/>
      <c r="AI135" s="206" t="s">
        <v>650</v>
      </c>
      <c r="AJ135" s="207"/>
      <c r="AK135" s="207"/>
      <c r="AL135" s="207"/>
      <c r="AM135" s="206" t="s">
        <v>650</v>
      </c>
      <c r="AN135" s="207"/>
      <c r="AO135" s="207"/>
      <c r="AP135" s="207"/>
      <c r="AQ135" s="206" t="s">
        <v>577</v>
      </c>
      <c r="AR135" s="207"/>
      <c r="AS135" s="207"/>
      <c r="AT135" s="207"/>
      <c r="AU135" s="206">
        <v>120000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577</v>
      </c>
      <c r="K430" s="905"/>
      <c r="L430" s="905"/>
      <c r="M430" s="905"/>
      <c r="N430" s="905"/>
      <c r="O430" s="905"/>
      <c r="P430" s="905"/>
      <c r="Q430" s="905"/>
      <c r="R430" s="905"/>
      <c r="S430" s="905"/>
      <c r="T430" s="906"/>
      <c r="U430" s="585" t="s">
        <v>577</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87"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341"/>
      <c r="AI433" s="340" t="s">
        <v>583</v>
      </c>
      <c r="AJ433" s="207"/>
      <c r="AK433" s="207"/>
      <c r="AL433" s="207"/>
      <c r="AM433" s="340" t="s">
        <v>568</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0" t="s">
        <v>577</v>
      </c>
      <c r="AF434" s="207"/>
      <c r="AG434" s="207"/>
      <c r="AH434" s="341"/>
      <c r="AI434" s="340" t="s">
        <v>583</v>
      </c>
      <c r="AJ434" s="207"/>
      <c r="AK434" s="207"/>
      <c r="AL434" s="207"/>
      <c r="AM434" s="340" t="s">
        <v>568</v>
      </c>
      <c r="AN434" s="207"/>
      <c r="AO434" s="207"/>
      <c r="AP434" s="341"/>
      <c r="AQ434" s="340" t="s">
        <v>577</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577</v>
      </c>
      <c r="AF435" s="207"/>
      <c r="AG435" s="207"/>
      <c r="AH435" s="341"/>
      <c r="AI435" s="340" t="s">
        <v>577</v>
      </c>
      <c r="AJ435" s="207"/>
      <c r="AK435" s="207"/>
      <c r="AL435" s="207"/>
      <c r="AM435" s="340" t="s">
        <v>568</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568</v>
      </c>
      <c r="AF437" s="200"/>
      <c r="AG437" s="133" t="s">
        <v>355</v>
      </c>
      <c r="AH437" s="134"/>
      <c r="AI437" s="156"/>
      <c r="AJ437" s="156"/>
      <c r="AK437" s="156"/>
      <c r="AL437" s="154"/>
      <c r="AM437" s="156"/>
      <c r="AN437" s="156"/>
      <c r="AO437" s="156"/>
      <c r="AP437" s="154"/>
      <c r="AQ437" s="587" t="s">
        <v>568</v>
      </c>
      <c r="AR437" s="200"/>
      <c r="AS437" s="133" t="s">
        <v>355</v>
      </c>
      <c r="AT437" s="134"/>
      <c r="AU437" s="200" t="s">
        <v>568</v>
      </c>
      <c r="AV437" s="200"/>
      <c r="AW437" s="133" t="s">
        <v>300</v>
      </c>
      <c r="AX437" s="195"/>
    </row>
    <row r="438" spans="1:50" ht="23.25" hidden="1" customHeight="1" x14ac:dyDescent="0.15">
      <c r="A438" s="189"/>
      <c r="B438" s="186"/>
      <c r="C438" s="180"/>
      <c r="D438" s="186"/>
      <c r="E438" s="342"/>
      <c r="F438" s="343"/>
      <c r="G438" s="104" t="s">
        <v>568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568</v>
      </c>
      <c r="AC438" s="213"/>
      <c r="AD438" s="213"/>
      <c r="AE438" s="340" t="s">
        <v>568</v>
      </c>
      <c r="AF438" s="207"/>
      <c r="AG438" s="207"/>
      <c r="AH438" s="207"/>
      <c r="AI438" s="340" t="s">
        <v>568</v>
      </c>
      <c r="AJ438" s="207"/>
      <c r="AK438" s="207"/>
      <c r="AL438" s="207"/>
      <c r="AM438" s="340"/>
      <c r="AN438" s="207"/>
      <c r="AO438" s="207"/>
      <c r="AP438" s="341"/>
      <c r="AQ438" s="340" t="s">
        <v>568</v>
      </c>
      <c r="AR438" s="207"/>
      <c r="AS438" s="207"/>
      <c r="AT438" s="341"/>
      <c r="AU438" s="207" t="s">
        <v>568</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568</v>
      </c>
      <c r="AC439" s="205"/>
      <c r="AD439" s="205"/>
      <c r="AE439" s="340" t="s">
        <v>568</v>
      </c>
      <c r="AF439" s="207"/>
      <c r="AG439" s="207"/>
      <c r="AH439" s="341"/>
      <c r="AI439" s="340" t="s">
        <v>568</v>
      </c>
      <c r="AJ439" s="207"/>
      <c r="AK439" s="207"/>
      <c r="AL439" s="207"/>
      <c r="AM439" s="340"/>
      <c r="AN439" s="207"/>
      <c r="AO439" s="207"/>
      <c r="AP439" s="341"/>
      <c r="AQ439" s="340" t="s">
        <v>568</v>
      </c>
      <c r="AR439" s="207"/>
      <c r="AS439" s="207"/>
      <c r="AT439" s="341"/>
      <c r="AU439" s="207" t="s">
        <v>568</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t="s">
        <v>568</v>
      </c>
      <c r="AF440" s="207"/>
      <c r="AG440" s="207"/>
      <c r="AH440" s="341"/>
      <c r="AI440" s="340" t="s">
        <v>568</v>
      </c>
      <c r="AJ440" s="207"/>
      <c r="AK440" s="207"/>
      <c r="AL440" s="207"/>
      <c r="AM440" s="340"/>
      <c r="AN440" s="207"/>
      <c r="AO440" s="207"/>
      <c r="AP440" s="341"/>
      <c r="AQ440" s="340" t="s">
        <v>568</v>
      </c>
      <c r="AR440" s="207"/>
      <c r="AS440" s="207"/>
      <c r="AT440" s="341"/>
      <c r="AU440" s="207" t="s">
        <v>568</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t="s">
        <v>568</v>
      </c>
      <c r="AF442" s="200"/>
      <c r="AG442" s="133" t="s">
        <v>355</v>
      </c>
      <c r="AH442" s="134"/>
      <c r="AI442" s="156"/>
      <c r="AJ442" s="156"/>
      <c r="AK442" s="156"/>
      <c r="AL442" s="154"/>
      <c r="AM442" s="156"/>
      <c r="AN442" s="156"/>
      <c r="AO442" s="156"/>
      <c r="AP442" s="154"/>
      <c r="AQ442" s="587" t="s">
        <v>568</v>
      </c>
      <c r="AR442" s="200"/>
      <c r="AS442" s="133" t="s">
        <v>355</v>
      </c>
      <c r="AT442" s="134"/>
      <c r="AU442" s="200" t="s">
        <v>568</v>
      </c>
      <c r="AV442" s="200"/>
      <c r="AW442" s="133" t="s">
        <v>300</v>
      </c>
      <c r="AX442" s="195"/>
    </row>
    <row r="443" spans="1:50" ht="23.25" hidden="1" customHeight="1" x14ac:dyDescent="0.15">
      <c r="A443" s="189"/>
      <c r="B443" s="186"/>
      <c r="C443" s="180"/>
      <c r="D443" s="186"/>
      <c r="E443" s="342"/>
      <c r="F443" s="343"/>
      <c r="G443" s="104" t="s">
        <v>568</v>
      </c>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568</v>
      </c>
      <c r="AC443" s="213"/>
      <c r="AD443" s="213"/>
      <c r="AE443" s="340" t="s">
        <v>568</v>
      </c>
      <c r="AF443" s="207"/>
      <c r="AG443" s="207"/>
      <c r="AH443" s="207"/>
      <c r="AI443" s="340" t="s">
        <v>568</v>
      </c>
      <c r="AJ443" s="207"/>
      <c r="AK443" s="207"/>
      <c r="AL443" s="207"/>
      <c r="AM443" s="340"/>
      <c r="AN443" s="207"/>
      <c r="AO443" s="207"/>
      <c r="AP443" s="341"/>
      <c r="AQ443" s="340" t="s">
        <v>568</v>
      </c>
      <c r="AR443" s="207"/>
      <c r="AS443" s="207"/>
      <c r="AT443" s="341"/>
      <c r="AU443" s="207" t="s">
        <v>568</v>
      </c>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568</v>
      </c>
      <c r="AC444" s="205"/>
      <c r="AD444" s="205"/>
      <c r="AE444" s="340" t="s">
        <v>568</v>
      </c>
      <c r="AF444" s="207"/>
      <c r="AG444" s="207"/>
      <c r="AH444" s="341"/>
      <c r="AI444" s="340" t="s">
        <v>568</v>
      </c>
      <c r="AJ444" s="207"/>
      <c r="AK444" s="207"/>
      <c r="AL444" s="207"/>
      <c r="AM444" s="340"/>
      <c r="AN444" s="207"/>
      <c r="AO444" s="207"/>
      <c r="AP444" s="341"/>
      <c r="AQ444" s="340" t="s">
        <v>568</v>
      </c>
      <c r="AR444" s="207"/>
      <c r="AS444" s="207"/>
      <c r="AT444" s="341"/>
      <c r="AU444" s="207" t="s">
        <v>568</v>
      </c>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t="s">
        <v>568</v>
      </c>
      <c r="AF445" s="207"/>
      <c r="AG445" s="207"/>
      <c r="AH445" s="341"/>
      <c r="AI445" s="340" t="s">
        <v>568</v>
      </c>
      <c r="AJ445" s="207"/>
      <c r="AK445" s="207"/>
      <c r="AL445" s="207"/>
      <c r="AM445" s="340"/>
      <c r="AN445" s="207"/>
      <c r="AO445" s="207"/>
      <c r="AP445" s="341"/>
      <c r="AQ445" s="340" t="s">
        <v>568</v>
      </c>
      <c r="AR445" s="207"/>
      <c r="AS445" s="207"/>
      <c r="AT445" s="341"/>
      <c r="AU445" s="207" t="s">
        <v>568</v>
      </c>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87" t="s">
        <v>577</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577</v>
      </c>
      <c r="AJ458" s="207"/>
      <c r="AK458" s="207"/>
      <c r="AL458" s="207"/>
      <c r="AM458" s="340" t="s">
        <v>568</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0" t="s">
        <v>577</v>
      </c>
      <c r="AF459" s="207"/>
      <c r="AG459" s="207"/>
      <c r="AH459" s="341"/>
      <c r="AI459" s="340" t="s">
        <v>577</v>
      </c>
      <c r="AJ459" s="207"/>
      <c r="AK459" s="207"/>
      <c r="AL459" s="207"/>
      <c r="AM459" s="340" t="s">
        <v>568</v>
      </c>
      <c r="AN459" s="207"/>
      <c r="AO459" s="207"/>
      <c r="AP459" s="341"/>
      <c r="AQ459" s="340" t="s">
        <v>583</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t="s">
        <v>577</v>
      </c>
      <c r="AF460" s="207"/>
      <c r="AG460" s="207"/>
      <c r="AH460" s="341"/>
      <c r="AI460" s="340" t="s">
        <v>577</v>
      </c>
      <c r="AJ460" s="207"/>
      <c r="AK460" s="207"/>
      <c r="AL460" s="207"/>
      <c r="AM460" s="340" t="s">
        <v>568</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568</v>
      </c>
      <c r="AF462" s="200"/>
      <c r="AG462" s="133" t="s">
        <v>355</v>
      </c>
      <c r="AH462" s="134"/>
      <c r="AI462" s="156"/>
      <c r="AJ462" s="156"/>
      <c r="AK462" s="156"/>
      <c r="AL462" s="154"/>
      <c r="AM462" s="156"/>
      <c r="AN462" s="156"/>
      <c r="AO462" s="156"/>
      <c r="AP462" s="154"/>
      <c r="AQ462" s="587" t="s">
        <v>568</v>
      </c>
      <c r="AR462" s="200"/>
      <c r="AS462" s="133" t="s">
        <v>355</v>
      </c>
      <c r="AT462" s="134"/>
      <c r="AU462" s="200" t="s">
        <v>568</v>
      </c>
      <c r="AV462" s="200"/>
      <c r="AW462" s="133" t="s">
        <v>300</v>
      </c>
      <c r="AX462" s="195"/>
    </row>
    <row r="463" spans="1:50" ht="23.25" hidden="1" customHeight="1" x14ac:dyDescent="0.15">
      <c r="A463" s="189"/>
      <c r="B463" s="186"/>
      <c r="C463" s="180"/>
      <c r="D463" s="186"/>
      <c r="E463" s="342"/>
      <c r="F463" s="343"/>
      <c r="G463" s="104" t="s">
        <v>568</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568</v>
      </c>
      <c r="AC463" s="213"/>
      <c r="AD463" s="213"/>
      <c r="AE463" s="340" t="s">
        <v>568</v>
      </c>
      <c r="AF463" s="207"/>
      <c r="AG463" s="207"/>
      <c r="AH463" s="207"/>
      <c r="AI463" s="340" t="s">
        <v>568</v>
      </c>
      <c r="AJ463" s="207"/>
      <c r="AK463" s="207"/>
      <c r="AL463" s="207"/>
      <c r="AM463" s="340"/>
      <c r="AN463" s="207"/>
      <c r="AO463" s="207"/>
      <c r="AP463" s="341"/>
      <c r="AQ463" s="340" t="s">
        <v>568</v>
      </c>
      <c r="AR463" s="207"/>
      <c r="AS463" s="207"/>
      <c r="AT463" s="341"/>
      <c r="AU463" s="207" t="s">
        <v>568</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568</v>
      </c>
      <c r="AC464" s="205"/>
      <c r="AD464" s="205"/>
      <c r="AE464" s="340" t="s">
        <v>568</v>
      </c>
      <c r="AF464" s="207"/>
      <c r="AG464" s="207"/>
      <c r="AH464" s="341"/>
      <c r="AI464" s="340" t="s">
        <v>568</v>
      </c>
      <c r="AJ464" s="207"/>
      <c r="AK464" s="207"/>
      <c r="AL464" s="207"/>
      <c r="AM464" s="340"/>
      <c r="AN464" s="207"/>
      <c r="AO464" s="207"/>
      <c r="AP464" s="341"/>
      <c r="AQ464" s="340" t="s">
        <v>568</v>
      </c>
      <c r="AR464" s="207"/>
      <c r="AS464" s="207"/>
      <c r="AT464" s="341"/>
      <c r="AU464" s="207" t="s">
        <v>568</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t="s">
        <v>568</v>
      </c>
      <c r="AF465" s="207"/>
      <c r="AG465" s="207"/>
      <c r="AH465" s="341"/>
      <c r="AI465" s="340" t="s">
        <v>568</v>
      </c>
      <c r="AJ465" s="207"/>
      <c r="AK465" s="207"/>
      <c r="AL465" s="207"/>
      <c r="AM465" s="340"/>
      <c r="AN465" s="207"/>
      <c r="AO465" s="207"/>
      <c r="AP465" s="341"/>
      <c r="AQ465" s="340" t="s">
        <v>568</v>
      </c>
      <c r="AR465" s="207"/>
      <c r="AS465" s="207"/>
      <c r="AT465" s="341"/>
      <c r="AU465" s="207" t="s">
        <v>568</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t="s">
        <v>568</v>
      </c>
      <c r="AF467" s="200"/>
      <c r="AG467" s="133" t="s">
        <v>355</v>
      </c>
      <c r="AH467" s="134"/>
      <c r="AI467" s="156"/>
      <c r="AJ467" s="156"/>
      <c r="AK467" s="156"/>
      <c r="AL467" s="154"/>
      <c r="AM467" s="156"/>
      <c r="AN467" s="156"/>
      <c r="AO467" s="156"/>
      <c r="AP467" s="154"/>
      <c r="AQ467" s="587" t="s">
        <v>568</v>
      </c>
      <c r="AR467" s="200"/>
      <c r="AS467" s="133" t="s">
        <v>355</v>
      </c>
      <c r="AT467" s="134"/>
      <c r="AU467" s="200" t="s">
        <v>568</v>
      </c>
      <c r="AV467" s="200"/>
      <c r="AW467" s="133" t="s">
        <v>300</v>
      </c>
      <c r="AX467" s="195"/>
    </row>
    <row r="468" spans="1:50" ht="23.25" hidden="1" customHeight="1" x14ac:dyDescent="0.15">
      <c r="A468" s="189"/>
      <c r="B468" s="186"/>
      <c r="C468" s="180"/>
      <c r="D468" s="186"/>
      <c r="E468" s="342"/>
      <c r="F468" s="343"/>
      <c r="G468" s="104" t="s">
        <v>568</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t="s">
        <v>568</v>
      </c>
      <c r="AC468" s="213"/>
      <c r="AD468" s="213"/>
      <c r="AE468" s="340" t="s">
        <v>568</v>
      </c>
      <c r="AF468" s="207"/>
      <c r="AG468" s="207"/>
      <c r="AH468" s="207"/>
      <c r="AI468" s="340"/>
      <c r="AJ468" s="207"/>
      <c r="AK468" s="207"/>
      <c r="AL468" s="207"/>
      <c r="AM468" s="340" t="s">
        <v>568</v>
      </c>
      <c r="AN468" s="207"/>
      <c r="AO468" s="207"/>
      <c r="AP468" s="341"/>
      <c r="AQ468" s="340" t="s">
        <v>568</v>
      </c>
      <c r="AR468" s="207"/>
      <c r="AS468" s="207"/>
      <c r="AT468" s="341"/>
      <c r="AU468" s="207" t="s">
        <v>568</v>
      </c>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t="s">
        <v>568</v>
      </c>
      <c r="AC469" s="205"/>
      <c r="AD469" s="205"/>
      <c r="AE469" s="340" t="s">
        <v>568</v>
      </c>
      <c r="AF469" s="207"/>
      <c r="AG469" s="207"/>
      <c r="AH469" s="341"/>
      <c r="AI469" s="340"/>
      <c r="AJ469" s="207"/>
      <c r="AK469" s="207"/>
      <c r="AL469" s="207"/>
      <c r="AM469" s="340" t="s">
        <v>568</v>
      </c>
      <c r="AN469" s="207"/>
      <c r="AO469" s="207"/>
      <c r="AP469" s="341"/>
      <c r="AQ469" s="340" t="s">
        <v>568</v>
      </c>
      <c r="AR469" s="207"/>
      <c r="AS469" s="207"/>
      <c r="AT469" s="341"/>
      <c r="AU469" s="207" t="s">
        <v>568</v>
      </c>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t="s">
        <v>568</v>
      </c>
      <c r="AF470" s="207"/>
      <c r="AG470" s="207"/>
      <c r="AH470" s="341"/>
      <c r="AI470" s="340"/>
      <c r="AJ470" s="207"/>
      <c r="AK470" s="207"/>
      <c r="AL470" s="207"/>
      <c r="AM470" s="340" t="s">
        <v>568</v>
      </c>
      <c r="AN470" s="207"/>
      <c r="AO470" s="207"/>
      <c r="AP470" s="341"/>
      <c r="AQ470" s="340" t="s">
        <v>568</v>
      </c>
      <c r="AR470" s="207"/>
      <c r="AS470" s="207"/>
      <c r="AT470" s="341"/>
      <c r="AU470" s="207" t="s">
        <v>568</v>
      </c>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4.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573</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4"/>
      <c r="AD705" s="715" t="s">
        <v>573</v>
      </c>
      <c r="AE705" s="716"/>
      <c r="AF705" s="716"/>
      <c r="AG705" s="125" t="s">
        <v>637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636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1" t="s">
        <v>573</v>
      </c>
      <c r="AE708" s="602"/>
      <c r="AF708" s="602"/>
      <c r="AG708" s="743" t="s">
        <v>597</v>
      </c>
      <c r="AH708" s="744"/>
      <c r="AI708" s="744"/>
      <c r="AJ708" s="744"/>
      <c r="AK708" s="744"/>
      <c r="AL708" s="744"/>
      <c r="AM708" s="744"/>
      <c r="AN708" s="744"/>
      <c r="AO708" s="744"/>
      <c r="AP708" s="744"/>
      <c r="AQ708" s="744"/>
      <c r="AR708" s="744"/>
      <c r="AS708" s="744"/>
      <c r="AT708" s="744"/>
      <c r="AU708" s="744"/>
      <c r="AV708" s="744"/>
      <c r="AW708" s="744"/>
      <c r="AX708" s="745"/>
    </row>
    <row r="709" spans="1:50" ht="8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622</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573</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83" t="s">
        <v>622</v>
      </c>
      <c r="AE712" s="784"/>
      <c r="AF712" s="784"/>
      <c r="AG712" s="811" t="s">
        <v>599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622</v>
      </c>
      <c r="AE713" s="329"/>
      <c r="AF713" s="664"/>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573</v>
      </c>
      <c r="AE714" s="809"/>
      <c r="AF714" s="810"/>
      <c r="AG714" s="737" t="s">
        <v>601</v>
      </c>
      <c r="AH714" s="738"/>
      <c r="AI714" s="738"/>
      <c r="AJ714" s="738"/>
      <c r="AK714" s="738"/>
      <c r="AL714" s="738"/>
      <c r="AM714" s="738"/>
      <c r="AN714" s="738"/>
      <c r="AO714" s="738"/>
      <c r="AP714" s="738"/>
      <c r="AQ714" s="738"/>
      <c r="AR714" s="738"/>
      <c r="AS714" s="738"/>
      <c r="AT714" s="738"/>
      <c r="AU714" s="738"/>
      <c r="AV714" s="738"/>
      <c r="AW714" s="738"/>
      <c r="AX714" s="739"/>
    </row>
    <row r="715" spans="1:50" ht="44.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1" t="s">
        <v>573</v>
      </c>
      <c r="AE715" s="602"/>
      <c r="AF715" s="657"/>
      <c r="AG715" s="743" t="s">
        <v>602</v>
      </c>
      <c r="AH715" s="744"/>
      <c r="AI715" s="744"/>
      <c r="AJ715" s="744"/>
      <c r="AK715" s="744"/>
      <c r="AL715" s="744"/>
      <c r="AM715" s="744"/>
      <c r="AN715" s="744"/>
      <c r="AO715" s="744"/>
      <c r="AP715" s="744"/>
      <c r="AQ715" s="744"/>
      <c r="AR715" s="744"/>
      <c r="AS715" s="744"/>
      <c r="AT715" s="744"/>
      <c r="AU715" s="744"/>
      <c r="AV715" s="744"/>
      <c r="AW715" s="744"/>
      <c r="AX715" s="745"/>
    </row>
    <row r="716" spans="1:50" ht="54.75" customHeight="1" x14ac:dyDescent="0.15">
      <c r="A716" s="643"/>
      <c r="B716" s="645"/>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573</v>
      </c>
      <c r="AE716" s="624"/>
      <c r="AF716" s="624"/>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622</v>
      </c>
      <c r="AE719" s="602"/>
      <c r="AF719" s="602"/>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4" t="s">
        <v>638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639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8.5" customHeight="1" thickBot="1" x14ac:dyDescent="0.2">
      <c r="A729" s="635" t="s">
        <v>652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00.5" customHeight="1" thickBot="1" x14ac:dyDescent="0.2">
      <c r="A731" s="800" t="s">
        <v>256</v>
      </c>
      <c r="B731" s="801"/>
      <c r="C731" s="801"/>
      <c r="D731" s="801"/>
      <c r="E731" s="802"/>
      <c r="F731" s="730" t="s">
        <v>654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7" customHeight="1" thickBot="1" x14ac:dyDescent="0.2">
      <c r="A733" s="674" t="s">
        <v>653</v>
      </c>
      <c r="B733" s="675"/>
      <c r="C733" s="675"/>
      <c r="D733" s="675"/>
      <c r="E733" s="676"/>
      <c r="F733" s="638" t="s">
        <v>655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546</v>
      </c>
      <c r="B737" s="210"/>
      <c r="C737" s="210"/>
      <c r="D737" s="211"/>
      <c r="E737" s="994" t="s">
        <v>577</v>
      </c>
      <c r="F737" s="994"/>
      <c r="G737" s="994"/>
      <c r="H737" s="994"/>
      <c r="I737" s="994"/>
      <c r="J737" s="994"/>
      <c r="K737" s="994"/>
      <c r="L737" s="994"/>
      <c r="M737" s="994"/>
      <c r="N737" s="365" t="s">
        <v>539</v>
      </c>
      <c r="O737" s="365"/>
      <c r="P737" s="365"/>
      <c r="Q737" s="365"/>
      <c r="R737" s="994" t="s">
        <v>577</v>
      </c>
      <c r="S737" s="994"/>
      <c r="T737" s="994"/>
      <c r="U737" s="994"/>
      <c r="V737" s="994"/>
      <c r="W737" s="994"/>
      <c r="X737" s="994"/>
      <c r="Y737" s="994"/>
      <c r="Z737" s="994"/>
      <c r="AA737" s="365" t="s">
        <v>538</v>
      </c>
      <c r="AB737" s="365"/>
      <c r="AC737" s="365"/>
      <c r="AD737" s="365"/>
      <c r="AE737" s="994" t="s">
        <v>580</v>
      </c>
      <c r="AF737" s="994"/>
      <c r="AG737" s="994"/>
      <c r="AH737" s="994"/>
      <c r="AI737" s="994"/>
      <c r="AJ737" s="994"/>
      <c r="AK737" s="994"/>
      <c r="AL737" s="994"/>
      <c r="AM737" s="994"/>
      <c r="AN737" s="365" t="s">
        <v>537</v>
      </c>
      <c r="AO737" s="365"/>
      <c r="AP737" s="365"/>
      <c r="AQ737" s="365"/>
      <c r="AR737" s="986" t="s">
        <v>583</v>
      </c>
      <c r="AS737" s="987"/>
      <c r="AT737" s="987"/>
      <c r="AU737" s="987"/>
      <c r="AV737" s="987"/>
      <c r="AW737" s="987"/>
      <c r="AX737" s="988"/>
      <c r="AY737" s="89"/>
      <c r="AZ737" s="89"/>
    </row>
    <row r="738" spans="1:52" ht="24.75" customHeight="1" x14ac:dyDescent="0.15">
      <c r="A738" s="995" t="s">
        <v>536</v>
      </c>
      <c r="B738" s="210"/>
      <c r="C738" s="210"/>
      <c r="D738" s="211"/>
      <c r="E738" s="994" t="s">
        <v>605</v>
      </c>
      <c r="F738" s="994"/>
      <c r="G738" s="994"/>
      <c r="H738" s="994"/>
      <c r="I738" s="994"/>
      <c r="J738" s="994"/>
      <c r="K738" s="994"/>
      <c r="L738" s="994"/>
      <c r="M738" s="994"/>
      <c r="N738" s="365" t="s">
        <v>535</v>
      </c>
      <c r="O738" s="365"/>
      <c r="P738" s="365"/>
      <c r="Q738" s="365"/>
      <c r="R738" s="994" t="s">
        <v>606</v>
      </c>
      <c r="S738" s="994"/>
      <c r="T738" s="994"/>
      <c r="U738" s="994"/>
      <c r="V738" s="994"/>
      <c r="W738" s="994"/>
      <c r="X738" s="994"/>
      <c r="Y738" s="994"/>
      <c r="Z738" s="994"/>
      <c r="AA738" s="365" t="s">
        <v>534</v>
      </c>
      <c r="AB738" s="365"/>
      <c r="AC738" s="365"/>
      <c r="AD738" s="365"/>
      <c r="AE738" s="994" t="s">
        <v>607</v>
      </c>
      <c r="AF738" s="994"/>
      <c r="AG738" s="994"/>
      <c r="AH738" s="994"/>
      <c r="AI738" s="994"/>
      <c r="AJ738" s="994"/>
      <c r="AK738" s="994"/>
      <c r="AL738" s="994"/>
      <c r="AM738" s="994"/>
      <c r="AN738" s="365" t="s">
        <v>530</v>
      </c>
      <c r="AO738" s="365"/>
      <c r="AP738" s="365"/>
      <c r="AQ738" s="365"/>
      <c r="AR738" s="986">
        <v>411</v>
      </c>
      <c r="AS738" s="987"/>
      <c r="AT738" s="987"/>
      <c r="AU738" s="987"/>
      <c r="AV738" s="987"/>
      <c r="AW738" s="987"/>
      <c r="AX738" s="988"/>
    </row>
    <row r="739" spans="1:52" ht="24.75" customHeight="1" thickBot="1" x14ac:dyDescent="0.2">
      <c r="A739" s="996" t="s">
        <v>526</v>
      </c>
      <c r="B739" s="997"/>
      <c r="C739" s="997"/>
      <c r="D739" s="998"/>
      <c r="E739" s="999" t="s">
        <v>608</v>
      </c>
      <c r="F739" s="989"/>
      <c r="G739" s="989"/>
      <c r="H739" s="93" t="str">
        <f>IF(E739="", "", "(")</f>
        <v>(</v>
      </c>
      <c r="I739" s="989"/>
      <c r="J739" s="989"/>
      <c r="K739" s="93" t="str">
        <f>IF(OR(I739="　", I739=""), "", "-")</f>
        <v/>
      </c>
      <c r="L739" s="990">
        <v>415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1" t="s">
        <v>506</v>
      </c>
      <c r="B740" s="612"/>
      <c r="C740" s="612"/>
      <c r="D740" s="612"/>
      <c r="E740" s="612"/>
      <c r="F740" s="613"/>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508</v>
      </c>
      <c r="B779" s="626"/>
      <c r="C779" s="626"/>
      <c r="D779" s="626"/>
      <c r="E779" s="626"/>
      <c r="F779" s="627"/>
      <c r="G779" s="592" t="s">
        <v>645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483</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4"/>
    </row>
    <row r="780" spans="1:50" ht="24.75" customHeight="1" x14ac:dyDescent="0.15">
      <c r="A780" s="628"/>
      <c r="B780" s="629"/>
      <c r="C780" s="629"/>
      <c r="D780" s="629"/>
      <c r="E780" s="629"/>
      <c r="F780" s="630"/>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28"/>
      <c r="B781" s="629"/>
      <c r="C781" s="629"/>
      <c r="D781" s="629"/>
      <c r="E781" s="629"/>
      <c r="F781" s="630"/>
      <c r="G781" s="671" t="s">
        <v>647</v>
      </c>
      <c r="H781" s="672"/>
      <c r="I781" s="672"/>
      <c r="J781" s="672"/>
      <c r="K781" s="673"/>
      <c r="L781" s="665" t="s">
        <v>648</v>
      </c>
      <c r="M781" s="666"/>
      <c r="N781" s="666"/>
      <c r="O781" s="666"/>
      <c r="P781" s="666"/>
      <c r="Q781" s="666"/>
      <c r="R781" s="666"/>
      <c r="S781" s="666"/>
      <c r="T781" s="666"/>
      <c r="U781" s="666"/>
      <c r="V781" s="666"/>
      <c r="W781" s="666"/>
      <c r="X781" s="667"/>
      <c r="Y781" s="388">
        <v>25.8</v>
      </c>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customHeight="1" x14ac:dyDescent="0.15">
      <c r="A782" s="628"/>
      <c r="B782" s="629"/>
      <c r="C782" s="629"/>
      <c r="D782" s="629"/>
      <c r="E782" s="629"/>
      <c r="F782" s="630"/>
      <c r="G782" s="603" t="s">
        <v>627</v>
      </c>
      <c r="H782" s="604"/>
      <c r="I782" s="604"/>
      <c r="J782" s="604"/>
      <c r="K782" s="605"/>
      <c r="L782" s="595" t="s">
        <v>649</v>
      </c>
      <c r="M782" s="596"/>
      <c r="N782" s="596"/>
      <c r="O782" s="596"/>
      <c r="P782" s="596"/>
      <c r="Q782" s="596"/>
      <c r="R782" s="596"/>
      <c r="S782" s="596"/>
      <c r="T782" s="596"/>
      <c r="U782" s="596"/>
      <c r="V782" s="596"/>
      <c r="W782" s="596"/>
      <c r="X782" s="597"/>
      <c r="Y782" s="598">
        <v>24.3</v>
      </c>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t="s">
        <v>628</v>
      </c>
      <c r="H783" s="604"/>
      <c r="I783" s="604"/>
      <c r="J783" s="604"/>
      <c r="K783" s="605"/>
      <c r="L783" s="595" t="s">
        <v>632</v>
      </c>
      <c r="M783" s="596"/>
      <c r="N783" s="596"/>
      <c r="O783" s="596"/>
      <c r="P783" s="596"/>
      <c r="Q783" s="596"/>
      <c r="R783" s="596"/>
      <c r="S783" s="596"/>
      <c r="T783" s="596"/>
      <c r="U783" s="596"/>
      <c r="V783" s="596"/>
      <c r="W783" s="596"/>
      <c r="X783" s="597"/>
      <c r="Y783" s="598">
        <v>23</v>
      </c>
      <c r="Z783" s="599"/>
      <c r="AA783" s="599"/>
      <c r="AB783" s="609"/>
      <c r="AC783" s="603"/>
      <c r="AD783" s="633"/>
      <c r="AE783" s="633"/>
      <c r="AF783" s="633"/>
      <c r="AG783" s="634"/>
      <c r="AH783" s="595"/>
      <c r="AI783" s="631"/>
      <c r="AJ783" s="631"/>
      <c r="AK783" s="631"/>
      <c r="AL783" s="631"/>
      <c r="AM783" s="631"/>
      <c r="AN783" s="631"/>
      <c r="AO783" s="631"/>
      <c r="AP783" s="631"/>
      <c r="AQ783" s="631"/>
      <c r="AR783" s="631"/>
      <c r="AS783" s="631"/>
      <c r="AT783" s="632"/>
      <c r="AU783" s="598"/>
      <c r="AV783" s="599"/>
      <c r="AW783" s="599"/>
      <c r="AX783" s="600"/>
    </row>
    <row r="784" spans="1:50" ht="24.75" customHeight="1" x14ac:dyDescent="0.15">
      <c r="A784" s="628"/>
      <c r="B784" s="629"/>
      <c r="C784" s="629"/>
      <c r="D784" s="629"/>
      <c r="E784" s="629"/>
      <c r="F784" s="630"/>
      <c r="G784" s="603" t="s">
        <v>628</v>
      </c>
      <c r="H784" s="604"/>
      <c r="I784" s="604"/>
      <c r="J784" s="604"/>
      <c r="K784" s="605"/>
      <c r="L784" s="595" t="s">
        <v>630</v>
      </c>
      <c r="M784" s="596"/>
      <c r="N784" s="596"/>
      <c r="O784" s="596"/>
      <c r="P784" s="596"/>
      <c r="Q784" s="596"/>
      <c r="R784" s="596"/>
      <c r="S784" s="596"/>
      <c r="T784" s="596"/>
      <c r="U784" s="596"/>
      <c r="V784" s="596"/>
      <c r="W784" s="596"/>
      <c r="X784" s="597"/>
      <c r="Y784" s="598">
        <v>12.8</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t="s">
        <v>628</v>
      </c>
      <c r="H785" s="633"/>
      <c r="I785" s="633"/>
      <c r="J785" s="633"/>
      <c r="K785" s="634"/>
      <c r="L785" s="595" t="s">
        <v>196</v>
      </c>
      <c r="M785" s="631"/>
      <c r="N785" s="631"/>
      <c r="O785" s="631"/>
      <c r="P785" s="631"/>
      <c r="Q785" s="631"/>
      <c r="R785" s="631"/>
      <c r="S785" s="631"/>
      <c r="T785" s="631"/>
      <c r="U785" s="631"/>
      <c r="V785" s="631"/>
      <c r="W785" s="631"/>
      <c r="X785" s="632"/>
      <c r="Y785" s="598">
        <v>7</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t="s">
        <v>631</v>
      </c>
      <c r="H786" s="633"/>
      <c r="I786" s="633"/>
      <c r="J786" s="633"/>
      <c r="K786" s="634"/>
      <c r="L786" s="595" t="s">
        <v>629</v>
      </c>
      <c r="M786" s="596"/>
      <c r="N786" s="596"/>
      <c r="O786" s="596"/>
      <c r="P786" s="596"/>
      <c r="Q786" s="596"/>
      <c r="R786" s="596"/>
      <c r="S786" s="596"/>
      <c r="T786" s="596"/>
      <c r="U786" s="596"/>
      <c r="V786" s="596"/>
      <c r="W786" s="596"/>
      <c r="X786" s="597"/>
      <c r="Y786" s="598">
        <v>2.2999999999999998</v>
      </c>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t="s">
        <v>633</v>
      </c>
      <c r="H787" s="604"/>
      <c r="I787" s="604"/>
      <c r="J787" s="604"/>
      <c r="K787" s="605"/>
      <c r="L787" s="595" t="s">
        <v>634</v>
      </c>
      <c r="M787" s="596"/>
      <c r="N787" s="596"/>
      <c r="O787" s="596"/>
      <c r="P787" s="596"/>
      <c r="Q787" s="596"/>
      <c r="R787" s="596"/>
      <c r="S787" s="596"/>
      <c r="T787" s="596"/>
      <c r="U787" s="596"/>
      <c r="V787" s="596"/>
      <c r="W787" s="596"/>
      <c r="X787" s="597"/>
      <c r="Y787" s="598">
        <v>2</v>
      </c>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827" t="s">
        <v>20</v>
      </c>
      <c r="H791" s="828"/>
      <c r="I791" s="828"/>
      <c r="J791" s="828"/>
      <c r="K791" s="828"/>
      <c r="L791" s="829"/>
      <c r="M791" s="830"/>
      <c r="N791" s="830"/>
      <c r="O791" s="830"/>
      <c r="P791" s="830"/>
      <c r="Q791" s="830"/>
      <c r="R791" s="830"/>
      <c r="S791" s="830"/>
      <c r="T791" s="830"/>
      <c r="U791" s="830"/>
      <c r="V791" s="830"/>
      <c r="W791" s="830"/>
      <c r="X791" s="831"/>
      <c r="Y791" s="832">
        <f>SUM(Y781:AB790)</f>
        <v>97.199999999999989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28"/>
      <c r="B792" s="629"/>
      <c r="C792" s="629"/>
      <c r="D792" s="629"/>
      <c r="E792" s="629"/>
      <c r="F792" s="630"/>
      <c r="G792" s="592" t="s">
        <v>441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4"/>
    </row>
    <row r="793" spans="1:50" ht="24.75" hidden="1" customHeight="1" x14ac:dyDescent="0.15">
      <c r="A793" s="628"/>
      <c r="B793" s="629"/>
      <c r="C793" s="629"/>
      <c r="D793" s="629"/>
      <c r="E793" s="629"/>
      <c r="F793" s="630"/>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28"/>
      <c r="B794" s="629"/>
      <c r="C794" s="629"/>
      <c r="D794" s="629"/>
      <c r="E794" s="629"/>
      <c r="F794" s="630"/>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28"/>
      <c r="B804" s="629"/>
      <c r="C804" s="629"/>
      <c r="D804" s="629"/>
      <c r="E804" s="629"/>
      <c r="F804" s="630"/>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28"/>
      <c r="B805" s="629"/>
      <c r="C805" s="629"/>
      <c r="D805" s="629"/>
      <c r="E805" s="629"/>
      <c r="F805" s="630"/>
      <c r="G805" s="592" t="s">
        <v>442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443</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4"/>
    </row>
    <row r="806" spans="1:50" ht="24.75" hidden="1" customHeight="1" x14ac:dyDescent="0.15">
      <c r="A806" s="628"/>
      <c r="B806" s="629"/>
      <c r="C806" s="629"/>
      <c r="D806" s="629"/>
      <c r="E806" s="629"/>
      <c r="F806" s="630"/>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28"/>
      <c r="B807" s="629"/>
      <c r="C807" s="629"/>
      <c r="D807" s="629"/>
      <c r="E807" s="629"/>
      <c r="F807" s="630"/>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4"/>
    </row>
    <row r="819" spans="1:50" ht="24.75" hidden="1" customHeight="1" x14ac:dyDescent="0.15">
      <c r="A819" s="628"/>
      <c r="B819" s="629"/>
      <c r="C819" s="629"/>
      <c r="D819" s="629"/>
      <c r="E819" s="629"/>
      <c r="F819" s="630"/>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28"/>
      <c r="B820" s="629"/>
      <c r="C820" s="629"/>
      <c r="D820" s="629"/>
      <c r="E820" s="629"/>
      <c r="F820" s="630"/>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626</v>
      </c>
      <c r="D837" s="347"/>
      <c r="E837" s="347"/>
      <c r="F837" s="347"/>
      <c r="G837" s="347"/>
      <c r="H837" s="347"/>
      <c r="I837" s="347"/>
      <c r="J837" s="348">
        <v>7011001129374</v>
      </c>
      <c r="K837" s="349"/>
      <c r="L837" s="349"/>
      <c r="M837" s="349"/>
      <c r="N837" s="349"/>
      <c r="O837" s="349"/>
      <c r="P837" s="350" t="s">
        <v>623</v>
      </c>
      <c r="Q837" s="350"/>
      <c r="R837" s="350"/>
      <c r="S837" s="350"/>
      <c r="T837" s="350"/>
      <c r="U837" s="350"/>
      <c r="V837" s="350"/>
      <c r="W837" s="350"/>
      <c r="X837" s="350"/>
      <c r="Y837" s="351">
        <v>97.2</v>
      </c>
      <c r="Z837" s="352"/>
      <c r="AA837" s="352"/>
      <c r="AB837" s="353"/>
      <c r="AC837" s="363" t="s">
        <v>498</v>
      </c>
      <c r="AD837" s="371"/>
      <c r="AE837" s="371"/>
      <c r="AF837" s="371"/>
      <c r="AG837" s="371"/>
      <c r="AH837" s="372" t="s">
        <v>563</v>
      </c>
      <c r="AI837" s="373"/>
      <c r="AJ837" s="373"/>
      <c r="AK837" s="373"/>
      <c r="AL837" s="357" t="s">
        <v>624</v>
      </c>
      <c r="AM837" s="358"/>
      <c r="AN837" s="358"/>
      <c r="AO837" s="359"/>
      <c r="AP837" s="360" t="s">
        <v>625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51">
      <formula>IF(RIGHT(TEXT(P14,"0.#"),1)=".",FALSE,TRUE)</formula>
    </cfRule>
    <cfRule type="expression" dxfId="2810" priority="14052">
      <formula>IF(RIGHT(TEXT(P14,"0.#"),1)=".",TRUE,FALSE)</formula>
    </cfRule>
  </conditionalFormatting>
  <conditionalFormatting sqref="P18:AX18">
    <cfRule type="expression" dxfId="2809" priority="13927">
      <formula>IF(RIGHT(TEXT(P18,"0.#"),1)=".",FALSE,TRUE)</formula>
    </cfRule>
    <cfRule type="expression" dxfId="2808" priority="13928">
      <formula>IF(RIGHT(TEXT(P18,"0.#"),1)=".",TRUE,FALSE)</formula>
    </cfRule>
  </conditionalFormatting>
  <conditionalFormatting sqref="Y791">
    <cfRule type="expression" dxfId="2807" priority="13919">
      <formula>IF(RIGHT(TEXT(Y791,"0.#"),1)=".",FALSE,TRUE)</formula>
    </cfRule>
    <cfRule type="expression" dxfId="2806" priority="13920">
      <formula>IF(RIGHT(TEXT(Y791,"0.#"),1)=".",TRUE,FALSE)</formula>
    </cfRule>
  </conditionalFormatting>
  <conditionalFormatting sqref="Y822:Y829 Y820 Y809:Y816 Y807 Y796:Y803 Y794">
    <cfRule type="expression" dxfId="2805" priority="13701">
      <formula>IF(RIGHT(TEXT(Y794,"0.#"),1)=".",FALSE,TRUE)</formula>
    </cfRule>
    <cfRule type="expression" dxfId="2804" priority="13702">
      <formula>IF(RIGHT(TEXT(Y794,"0.#"),1)=".",TRUE,FALSE)</formula>
    </cfRule>
  </conditionalFormatting>
  <conditionalFormatting sqref="P16:AQ17 P15:AX15 P13:AX13">
    <cfRule type="expression" dxfId="2803" priority="13749">
      <formula>IF(RIGHT(TEXT(P13,"0.#"),1)=".",FALSE,TRUE)</formula>
    </cfRule>
    <cfRule type="expression" dxfId="2802" priority="13750">
      <formula>IF(RIGHT(TEXT(P13,"0.#"),1)=".",TRUE,FALSE)</formula>
    </cfRule>
  </conditionalFormatting>
  <conditionalFormatting sqref="P19:AJ19">
    <cfRule type="expression" dxfId="2801" priority="13747">
      <formula>IF(RIGHT(TEXT(P19,"0.#"),1)=".",FALSE,TRUE)</formula>
    </cfRule>
    <cfRule type="expression" dxfId="2800" priority="13748">
      <formula>IF(RIGHT(TEXT(P19,"0.#"),1)=".",TRUE,FALSE)</formula>
    </cfRule>
  </conditionalFormatting>
  <conditionalFormatting sqref="AE101 AQ101">
    <cfRule type="expression" dxfId="2799" priority="13739">
      <formula>IF(RIGHT(TEXT(AE101,"0.#"),1)=".",FALSE,TRUE)</formula>
    </cfRule>
    <cfRule type="expression" dxfId="2798" priority="13740">
      <formula>IF(RIGHT(TEXT(AE101,"0.#"),1)=".",TRUE,FALSE)</formula>
    </cfRule>
  </conditionalFormatting>
  <conditionalFormatting sqref="Y790">
    <cfRule type="expression" dxfId="2797" priority="13725">
      <formula>IF(RIGHT(TEXT(Y790,"0.#"),1)=".",FALSE,TRUE)</formula>
    </cfRule>
    <cfRule type="expression" dxfId="2796" priority="13726">
      <formula>IF(RIGHT(TEXT(Y790,"0.#"),1)=".",TRUE,FALSE)</formula>
    </cfRule>
  </conditionalFormatting>
  <conditionalFormatting sqref="AU782">
    <cfRule type="expression" dxfId="2795" priority="13723">
      <formula>IF(RIGHT(TEXT(AU782,"0.#"),1)=".",FALSE,TRUE)</formula>
    </cfRule>
    <cfRule type="expression" dxfId="2794" priority="13724">
      <formula>IF(RIGHT(TEXT(AU782,"0.#"),1)=".",TRUE,FALSE)</formula>
    </cfRule>
  </conditionalFormatting>
  <conditionalFormatting sqref="AU791">
    <cfRule type="expression" dxfId="2793" priority="13721">
      <formula>IF(RIGHT(TEXT(AU791,"0.#"),1)=".",FALSE,TRUE)</formula>
    </cfRule>
    <cfRule type="expression" dxfId="2792" priority="13722">
      <formula>IF(RIGHT(TEXT(AU791,"0.#"),1)=".",TRUE,FALSE)</formula>
    </cfRule>
  </conditionalFormatting>
  <conditionalFormatting sqref="AU783:AU790 AU781">
    <cfRule type="expression" dxfId="2791" priority="13719">
      <formula>IF(RIGHT(TEXT(AU781,"0.#"),1)=".",FALSE,TRUE)</formula>
    </cfRule>
    <cfRule type="expression" dxfId="2790" priority="13720">
      <formula>IF(RIGHT(TEXT(AU781,"0.#"),1)=".",TRUE,FALSE)</formula>
    </cfRule>
  </conditionalFormatting>
  <conditionalFormatting sqref="Y821 Y808 Y795">
    <cfRule type="expression" dxfId="2789" priority="13705">
      <formula>IF(RIGHT(TEXT(Y795,"0.#"),1)=".",FALSE,TRUE)</formula>
    </cfRule>
    <cfRule type="expression" dxfId="2788" priority="13706">
      <formula>IF(RIGHT(TEXT(Y795,"0.#"),1)=".",TRUE,FALSE)</formula>
    </cfRule>
  </conditionalFormatting>
  <conditionalFormatting sqref="Y830 Y817 Y804">
    <cfRule type="expression" dxfId="2787" priority="13703">
      <formula>IF(RIGHT(TEXT(Y804,"0.#"),1)=".",FALSE,TRUE)</formula>
    </cfRule>
    <cfRule type="expression" dxfId="2786" priority="13704">
      <formula>IF(RIGHT(TEXT(Y804,"0.#"),1)=".",TRUE,FALSE)</formula>
    </cfRule>
  </conditionalFormatting>
  <conditionalFormatting sqref="AU821 AU808 AU795">
    <cfRule type="expression" dxfId="2785" priority="13699">
      <formula>IF(RIGHT(TEXT(AU795,"0.#"),1)=".",FALSE,TRUE)</formula>
    </cfRule>
    <cfRule type="expression" dxfId="2784" priority="13700">
      <formula>IF(RIGHT(TEXT(AU795,"0.#"),1)=".",TRUE,FALSE)</formula>
    </cfRule>
  </conditionalFormatting>
  <conditionalFormatting sqref="AU830 AU817 AU804">
    <cfRule type="expression" dxfId="2783" priority="13697">
      <formula>IF(RIGHT(TEXT(AU804,"0.#"),1)=".",FALSE,TRUE)</formula>
    </cfRule>
    <cfRule type="expression" dxfId="2782" priority="13698">
      <formula>IF(RIGHT(TEXT(AU804,"0.#"),1)=".",TRUE,FALSE)</formula>
    </cfRule>
  </conditionalFormatting>
  <conditionalFormatting sqref="AU822:AU829 AU820 AU809:AU816 AU807 AU796:AU803 AU794">
    <cfRule type="expression" dxfId="2781" priority="13695">
      <formula>IF(RIGHT(TEXT(AU794,"0.#"),1)=".",FALSE,TRUE)</formula>
    </cfRule>
    <cfRule type="expression" dxfId="2780" priority="13696">
      <formula>IF(RIGHT(TEXT(AU794,"0.#"),1)=".",TRUE,FALSE)</formula>
    </cfRule>
  </conditionalFormatting>
  <conditionalFormatting sqref="AM87">
    <cfRule type="expression" dxfId="2779" priority="13349">
      <formula>IF(RIGHT(TEXT(AM87,"0.#"),1)=".",FALSE,TRUE)</formula>
    </cfRule>
    <cfRule type="expression" dxfId="2778" priority="13350">
      <formula>IF(RIGHT(TEXT(AM87,"0.#"),1)=".",TRUE,FALSE)</formula>
    </cfRule>
  </conditionalFormatting>
  <conditionalFormatting sqref="AE55">
    <cfRule type="expression" dxfId="2777" priority="13417">
      <formula>IF(RIGHT(TEXT(AE55,"0.#"),1)=".",FALSE,TRUE)</formula>
    </cfRule>
    <cfRule type="expression" dxfId="2776" priority="13418">
      <formula>IF(RIGHT(TEXT(AE55,"0.#"),1)=".",TRUE,FALSE)</formula>
    </cfRule>
  </conditionalFormatting>
  <conditionalFormatting sqref="AI55">
    <cfRule type="expression" dxfId="2775" priority="13415">
      <formula>IF(RIGHT(TEXT(AI55,"0.#"),1)=".",FALSE,TRUE)</formula>
    </cfRule>
    <cfRule type="expression" dxfId="2774" priority="13416">
      <formula>IF(RIGHT(TEXT(AI55,"0.#"),1)=".",TRUE,FALSE)</formula>
    </cfRule>
  </conditionalFormatting>
  <conditionalFormatting sqref="AQ32:AQ34">
    <cfRule type="expression" dxfId="2773" priority="13489">
      <formula>IF(RIGHT(TEXT(AQ32,"0.#"),1)=".",FALSE,TRUE)</formula>
    </cfRule>
    <cfRule type="expression" dxfId="2772" priority="13490">
      <formula>IF(RIGHT(TEXT(AQ32,"0.#"),1)=".",TRUE,FALSE)</formula>
    </cfRule>
  </conditionalFormatting>
  <conditionalFormatting sqref="AE53">
    <cfRule type="expression" dxfId="2771" priority="13421">
      <formula>IF(RIGHT(TEXT(AE53,"0.#"),1)=".",FALSE,TRUE)</formula>
    </cfRule>
    <cfRule type="expression" dxfId="2770" priority="13422">
      <formula>IF(RIGHT(TEXT(AE53,"0.#"),1)=".",TRUE,FALSE)</formula>
    </cfRule>
  </conditionalFormatting>
  <conditionalFormatting sqref="AE54">
    <cfRule type="expression" dxfId="2769" priority="13419">
      <formula>IF(RIGHT(TEXT(AE54,"0.#"),1)=".",FALSE,TRUE)</formula>
    </cfRule>
    <cfRule type="expression" dxfId="2768" priority="13420">
      <formula>IF(RIGHT(TEXT(AE54,"0.#"),1)=".",TRUE,FALSE)</formula>
    </cfRule>
  </conditionalFormatting>
  <conditionalFormatting sqref="AI54">
    <cfRule type="expression" dxfId="2767" priority="13413">
      <formula>IF(RIGHT(TEXT(AI54,"0.#"),1)=".",FALSE,TRUE)</formula>
    </cfRule>
    <cfRule type="expression" dxfId="2766" priority="13414">
      <formula>IF(RIGHT(TEXT(AI54,"0.#"),1)=".",TRUE,FALSE)</formula>
    </cfRule>
  </conditionalFormatting>
  <conditionalFormatting sqref="AI53">
    <cfRule type="expression" dxfId="2765" priority="13411">
      <formula>IF(RIGHT(TEXT(AI53,"0.#"),1)=".",FALSE,TRUE)</formula>
    </cfRule>
    <cfRule type="expression" dxfId="2764" priority="13412">
      <formula>IF(RIGHT(TEXT(AI53,"0.#"),1)=".",TRUE,FALSE)</formula>
    </cfRule>
  </conditionalFormatting>
  <conditionalFormatting sqref="AM53">
    <cfRule type="expression" dxfId="2763" priority="13409">
      <formula>IF(RIGHT(TEXT(AM53,"0.#"),1)=".",FALSE,TRUE)</formula>
    </cfRule>
    <cfRule type="expression" dxfId="2762" priority="13410">
      <formula>IF(RIGHT(TEXT(AM53,"0.#"),1)=".",TRUE,FALSE)</formula>
    </cfRule>
  </conditionalFormatting>
  <conditionalFormatting sqref="AM54">
    <cfRule type="expression" dxfId="2761" priority="13407">
      <formula>IF(RIGHT(TEXT(AM54,"0.#"),1)=".",FALSE,TRUE)</formula>
    </cfRule>
    <cfRule type="expression" dxfId="2760" priority="13408">
      <formula>IF(RIGHT(TEXT(AM54,"0.#"),1)=".",TRUE,FALSE)</formula>
    </cfRule>
  </conditionalFormatting>
  <conditionalFormatting sqref="AM55">
    <cfRule type="expression" dxfId="2759" priority="13405">
      <formula>IF(RIGHT(TEXT(AM55,"0.#"),1)=".",FALSE,TRUE)</formula>
    </cfRule>
    <cfRule type="expression" dxfId="2758" priority="13406">
      <formula>IF(RIGHT(TEXT(AM55,"0.#"),1)=".",TRUE,FALSE)</formula>
    </cfRule>
  </conditionalFormatting>
  <conditionalFormatting sqref="AE60">
    <cfRule type="expression" dxfId="2757" priority="13391">
      <formula>IF(RIGHT(TEXT(AE60,"0.#"),1)=".",FALSE,TRUE)</formula>
    </cfRule>
    <cfRule type="expression" dxfId="2756" priority="13392">
      <formula>IF(RIGHT(TEXT(AE60,"0.#"),1)=".",TRUE,FALSE)</formula>
    </cfRule>
  </conditionalFormatting>
  <conditionalFormatting sqref="AE61">
    <cfRule type="expression" dxfId="2755" priority="13389">
      <formula>IF(RIGHT(TEXT(AE61,"0.#"),1)=".",FALSE,TRUE)</formula>
    </cfRule>
    <cfRule type="expression" dxfId="2754" priority="13390">
      <formula>IF(RIGHT(TEXT(AE61,"0.#"),1)=".",TRUE,FALSE)</formula>
    </cfRule>
  </conditionalFormatting>
  <conditionalFormatting sqref="AE62">
    <cfRule type="expression" dxfId="2753" priority="13387">
      <formula>IF(RIGHT(TEXT(AE62,"0.#"),1)=".",FALSE,TRUE)</formula>
    </cfRule>
    <cfRule type="expression" dxfId="2752" priority="13388">
      <formula>IF(RIGHT(TEXT(AE62,"0.#"),1)=".",TRUE,FALSE)</formula>
    </cfRule>
  </conditionalFormatting>
  <conditionalFormatting sqref="AI62">
    <cfRule type="expression" dxfId="2751" priority="13385">
      <formula>IF(RIGHT(TEXT(AI62,"0.#"),1)=".",FALSE,TRUE)</formula>
    </cfRule>
    <cfRule type="expression" dxfId="2750" priority="13386">
      <formula>IF(RIGHT(TEXT(AI62,"0.#"),1)=".",TRUE,FALSE)</formula>
    </cfRule>
  </conditionalFormatting>
  <conditionalFormatting sqref="AI61">
    <cfRule type="expression" dxfId="2749" priority="13383">
      <formula>IF(RIGHT(TEXT(AI61,"0.#"),1)=".",FALSE,TRUE)</formula>
    </cfRule>
    <cfRule type="expression" dxfId="2748" priority="13384">
      <formula>IF(RIGHT(TEXT(AI61,"0.#"),1)=".",TRUE,FALSE)</formula>
    </cfRule>
  </conditionalFormatting>
  <conditionalFormatting sqref="AI60">
    <cfRule type="expression" dxfId="2747" priority="13381">
      <formula>IF(RIGHT(TEXT(AI60,"0.#"),1)=".",FALSE,TRUE)</formula>
    </cfRule>
    <cfRule type="expression" dxfId="2746" priority="13382">
      <formula>IF(RIGHT(TEXT(AI60,"0.#"),1)=".",TRUE,FALSE)</formula>
    </cfRule>
  </conditionalFormatting>
  <conditionalFormatting sqref="AM60">
    <cfRule type="expression" dxfId="2745" priority="13379">
      <formula>IF(RIGHT(TEXT(AM60,"0.#"),1)=".",FALSE,TRUE)</formula>
    </cfRule>
    <cfRule type="expression" dxfId="2744" priority="13380">
      <formula>IF(RIGHT(TEXT(AM60,"0.#"),1)=".",TRUE,FALSE)</formula>
    </cfRule>
  </conditionalFormatting>
  <conditionalFormatting sqref="AM61">
    <cfRule type="expression" dxfId="2743" priority="13377">
      <formula>IF(RIGHT(TEXT(AM61,"0.#"),1)=".",FALSE,TRUE)</formula>
    </cfRule>
    <cfRule type="expression" dxfId="2742" priority="13378">
      <formula>IF(RIGHT(TEXT(AM61,"0.#"),1)=".",TRUE,FALSE)</formula>
    </cfRule>
  </conditionalFormatting>
  <conditionalFormatting sqref="AM62">
    <cfRule type="expression" dxfId="2741" priority="13375">
      <formula>IF(RIGHT(TEXT(AM62,"0.#"),1)=".",FALSE,TRUE)</formula>
    </cfRule>
    <cfRule type="expression" dxfId="2740" priority="13376">
      <formula>IF(RIGHT(TEXT(AM62,"0.#"),1)=".",TRUE,FALSE)</formula>
    </cfRule>
  </conditionalFormatting>
  <conditionalFormatting sqref="AE87">
    <cfRule type="expression" dxfId="2739" priority="13361">
      <formula>IF(RIGHT(TEXT(AE87,"0.#"),1)=".",FALSE,TRUE)</formula>
    </cfRule>
    <cfRule type="expression" dxfId="2738" priority="13362">
      <formula>IF(RIGHT(TEXT(AE87,"0.#"),1)=".",TRUE,FALSE)</formula>
    </cfRule>
  </conditionalFormatting>
  <conditionalFormatting sqref="AE88">
    <cfRule type="expression" dxfId="2737" priority="13359">
      <formula>IF(RIGHT(TEXT(AE88,"0.#"),1)=".",FALSE,TRUE)</formula>
    </cfRule>
    <cfRule type="expression" dxfId="2736" priority="13360">
      <formula>IF(RIGHT(TEXT(AE88,"0.#"),1)=".",TRUE,FALSE)</formula>
    </cfRule>
  </conditionalFormatting>
  <conditionalFormatting sqref="AE89">
    <cfRule type="expression" dxfId="2735" priority="13357">
      <formula>IF(RIGHT(TEXT(AE89,"0.#"),1)=".",FALSE,TRUE)</formula>
    </cfRule>
    <cfRule type="expression" dxfId="2734" priority="13358">
      <formula>IF(RIGHT(TEXT(AE89,"0.#"),1)=".",TRUE,FALSE)</formula>
    </cfRule>
  </conditionalFormatting>
  <conditionalFormatting sqref="AI89">
    <cfRule type="expression" dxfId="2733" priority="13355">
      <formula>IF(RIGHT(TEXT(AI89,"0.#"),1)=".",FALSE,TRUE)</formula>
    </cfRule>
    <cfRule type="expression" dxfId="2732" priority="13356">
      <formula>IF(RIGHT(TEXT(AI89,"0.#"),1)=".",TRUE,FALSE)</formula>
    </cfRule>
  </conditionalFormatting>
  <conditionalFormatting sqref="AI88">
    <cfRule type="expression" dxfId="2731" priority="13353">
      <formula>IF(RIGHT(TEXT(AI88,"0.#"),1)=".",FALSE,TRUE)</formula>
    </cfRule>
    <cfRule type="expression" dxfId="2730" priority="13354">
      <formula>IF(RIGHT(TEXT(AI88,"0.#"),1)=".",TRUE,FALSE)</formula>
    </cfRule>
  </conditionalFormatting>
  <conditionalFormatting sqref="AI87">
    <cfRule type="expression" dxfId="2729" priority="13351">
      <formula>IF(RIGHT(TEXT(AI87,"0.#"),1)=".",FALSE,TRUE)</formula>
    </cfRule>
    <cfRule type="expression" dxfId="2728" priority="13352">
      <formula>IF(RIGHT(TEXT(AI87,"0.#"),1)=".",TRUE,FALSE)</formula>
    </cfRule>
  </conditionalFormatting>
  <conditionalFormatting sqref="AM88">
    <cfRule type="expression" dxfId="2727" priority="13347">
      <formula>IF(RIGHT(TEXT(AM88,"0.#"),1)=".",FALSE,TRUE)</formula>
    </cfRule>
    <cfRule type="expression" dxfId="2726" priority="13348">
      <formula>IF(RIGHT(TEXT(AM88,"0.#"),1)=".",TRUE,FALSE)</formula>
    </cfRule>
  </conditionalFormatting>
  <conditionalFormatting sqref="AM89">
    <cfRule type="expression" dxfId="2725" priority="13345">
      <formula>IF(RIGHT(TEXT(AM89,"0.#"),1)=".",FALSE,TRUE)</formula>
    </cfRule>
    <cfRule type="expression" dxfId="2724" priority="13346">
      <formula>IF(RIGHT(TEXT(AM89,"0.#"),1)=".",TRUE,FALSE)</formula>
    </cfRule>
  </conditionalFormatting>
  <conditionalFormatting sqref="AE92">
    <cfRule type="expression" dxfId="2723" priority="13331">
      <formula>IF(RIGHT(TEXT(AE92,"0.#"),1)=".",FALSE,TRUE)</formula>
    </cfRule>
    <cfRule type="expression" dxfId="2722" priority="13332">
      <formula>IF(RIGHT(TEXT(AE92,"0.#"),1)=".",TRUE,FALSE)</formula>
    </cfRule>
  </conditionalFormatting>
  <conditionalFormatting sqref="AE93">
    <cfRule type="expression" dxfId="2721" priority="13329">
      <formula>IF(RIGHT(TEXT(AE93,"0.#"),1)=".",FALSE,TRUE)</formula>
    </cfRule>
    <cfRule type="expression" dxfId="2720" priority="13330">
      <formula>IF(RIGHT(TEXT(AE93,"0.#"),1)=".",TRUE,FALSE)</formula>
    </cfRule>
  </conditionalFormatting>
  <conditionalFormatting sqref="AE94">
    <cfRule type="expression" dxfId="2719" priority="13327">
      <formula>IF(RIGHT(TEXT(AE94,"0.#"),1)=".",FALSE,TRUE)</formula>
    </cfRule>
    <cfRule type="expression" dxfId="2718" priority="13328">
      <formula>IF(RIGHT(TEXT(AE94,"0.#"),1)=".",TRUE,FALSE)</formula>
    </cfRule>
  </conditionalFormatting>
  <conditionalFormatting sqref="AI94">
    <cfRule type="expression" dxfId="2717" priority="13325">
      <formula>IF(RIGHT(TEXT(AI94,"0.#"),1)=".",FALSE,TRUE)</formula>
    </cfRule>
    <cfRule type="expression" dxfId="2716" priority="13326">
      <formula>IF(RIGHT(TEXT(AI94,"0.#"),1)=".",TRUE,FALSE)</formula>
    </cfRule>
  </conditionalFormatting>
  <conditionalFormatting sqref="AI93">
    <cfRule type="expression" dxfId="2715" priority="13323">
      <formula>IF(RIGHT(TEXT(AI93,"0.#"),1)=".",FALSE,TRUE)</formula>
    </cfRule>
    <cfRule type="expression" dxfId="2714" priority="13324">
      <formula>IF(RIGHT(TEXT(AI93,"0.#"),1)=".",TRUE,FALSE)</formula>
    </cfRule>
  </conditionalFormatting>
  <conditionalFormatting sqref="AI92">
    <cfRule type="expression" dxfId="2713" priority="13321">
      <formula>IF(RIGHT(TEXT(AI92,"0.#"),1)=".",FALSE,TRUE)</formula>
    </cfRule>
    <cfRule type="expression" dxfId="2712" priority="13322">
      <formula>IF(RIGHT(TEXT(AI92,"0.#"),1)=".",TRUE,FALSE)</formula>
    </cfRule>
  </conditionalFormatting>
  <conditionalFormatting sqref="AM92">
    <cfRule type="expression" dxfId="2711" priority="13319">
      <formula>IF(RIGHT(TEXT(AM92,"0.#"),1)=".",FALSE,TRUE)</formula>
    </cfRule>
    <cfRule type="expression" dxfId="2710" priority="13320">
      <formula>IF(RIGHT(TEXT(AM92,"0.#"),1)=".",TRUE,FALSE)</formula>
    </cfRule>
  </conditionalFormatting>
  <conditionalFormatting sqref="AM93">
    <cfRule type="expression" dxfId="2709" priority="13317">
      <formula>IF(RIGHT(TEXT(AM93,"0.#"),1)=".",FALSE,TRUE)</formula>
    </cfRule>
    <cfRule type="expression" dxfId="2708" priority="13318">
      <formula>IF(RIGHT(TEXT(AM93,"0.#"),1)=".",TRUE,FALSE)</formula>
    </cfRule>
  </conditionalFormatting>
  <conditionalFormatting sqref="AM94">
    <cfRule type="expression" dxfId="2707" priority="13315">
      <formula>IF(RIGHT(TEXT(AM94,"0.#"),1)=".",FALSE,TRUE)</formula>
    </cfRule>
    <cfRule type="expression" dxfId="2706" priority="13316">
      <formula>IF(RIGHT(TEXT(AM94,"0.#"),1)=".",TRUE,FALSE)</formula>
    </cfRule>
  </conditionalFormatting>
  <conditionalFormatting sqref="AE97">
    <cfRule type="expression" dxfId="2705" priority="13301">
      <formula>IF(RIGHT(TEXT(AE97,"0.#"),1)=".",FALSE,TRUE)</formula>
    </cfRule>
    <cfRule type="expression" dxfId="2704" priority="13302">
      <formula>IF(RIGHT(TEXT(AE97,"0.#"),1)=".",TRUE,FALSE)</formula>
    </cfRule>
  </conditionalFormatting>
  <conditionalFormatting sqref="AE98">
    <cfRule type="expression" dxfId="2703" priority="13299">
      <formula>IF(RIGHT(TEXT(AE98,"0.#"),1)=".",FALSE,TRUE)</formula>
    </cfRule>
    <cfRule type="expression" dxfId="2702" priority="13300">
      <formula>IF(RIGHT(TEXT(AE98,"0.#"),1)=".",TRUE,FALSE)</formula>
    </cfRule>
  </conditionalFormatting>
  <conditionalFormatting sqref="AE99">
    <cfRule type="expression" dxfId="2701" priority="13297">
      <formula>IF(RIGHT(TEXT(AE99,"0.#"),1)=".",FALSE,TRUE)</formula>
    </cfRule>
    <cfRule type="expression" dxfId="2700" priority="13298">
      <formula>IF(RIGHT(TEXT(AE99,"0.#"),1)=".",TRUE,FALSE)</formula>
    </cfRule>
  </conditionalFormatting>
  <conditionalFormatting sqref="AI99">
    <cfRule type="expression" dxfId="2699" priority="13295">
      <formula>IF(RIGHT(TEXT(AI99,"0.#"),1)=".",FALSE,TRUE)</formula>
    </cfRule>
    <cfRule type="expression" dxfId="2698" priority="13296">
      <formula>IF(RIGHT(TEXT(AI99,"0.#"),1)=".",TRUE,FALSE)</formula>
    </cfRule>
  </conditionalFormatting>
  <conditionalFormatting sqref="AI98">
    <cfRule type="expression" dxfId="2697" priority="13293">
      <formula>IF(RIGHT(TEXT(AI98,"0.#"),1)=".",FALSE,TRUE)</formula>
    </cfRule>
    <cfRule type="expression" dxfId="2696" priority="13294">
      <formula>IF(RIGHT(TEXT(AI98,"0.#"),1)=".",TRUE,FALSE)</formula>
    </cfRule>
  </conditionalFormatting>
  <conditionalFormatting sqref="AI97">
    <cfRule type="expression" dxfId="2695" priority="13291">
      <formula>IF(RIGHT(TEXT(AI97,"0.#"),1)=".",FALSE,TRUE)</formula>
    </cfRule>
    <cfRule type="expression" dxfId="2694" priority="13292">
      <formula>IF(RIGHT(TEXT(AI97,"0.#"),1)=".",TRUE,FALSE)</formula>
    </cfRule>
  </conditionalFormatting>
  <conditionalFormatting sqref="AM97">
    <cfRule type="expression" dxfId="2693" priority="13289">
      <formula>IF(RIGHT(TEXT(AM97,"0.#"),1)=".",FALSE,TRUE)</formula>
    </cfRule>
    <cfRule type="expression" dxfId="2692" priority="13290">
      <formula>IF(RIGHT(TEXT(AM97,"0.#"),1)=".",TRUE,FALSE)</formula>
    </cfRule>
  </conditionalFormatting>
  <conditionalFormatting sqref="AM98">
    <cfRule type="expression" dxfId="2691" priority="13287">
      <formula>IF(RIGHT(TEXT(AM98,"0.#"),1)=".",FALSE,TRUE)</formula>
    </cfRule>
    <cfRule type="expression" dxfId="2690" priority="13288">
      <formula>IF(RIGHT(TEXT(AM98,"0.#"),1)=".",TRUE,FALSE)</formula>
    </cfRule>
  </conditionalFormatting>
  <conditionalFormatting sqref="AM99">
    <cfRule type="expression" dxfId="2689" priority="13285">
      <formula>IF(RIGHT(TEXT(AM99,"0.#"),1)=".",FALSE,TRUE)</formula>
    </cfRule>
    <cfRule type="expression" dxfId="2688" priority="13286">
      <formula>IF(RIGHT(TEXT(AM99,"0.#"),1)=".",TRUE,FALSE)</formula>
    </cfRule>
  </conditionalFormatting>
  <conditionalFormatting sqref="AI101">
    <cfRule type="expression" dxfId="2687" priority="13271">
      <formula>IF(RIGHT(TEXT(AI101,"0.#"),1)=".",FALSE,TRUE)</formula>
    </cfRule>
    <cfRule type="expression" dxfId="2686" priority="13272">
      <formula>IF(RIGHT(TEXT(AI101,"0.#"),1)=".",TRUE,FALSE)</formula>
    </cfRule>
  </conditionalFormatting>
  <conditionalFormatting sqref="AM101">
    <cfRule type="expression" dxfId="2685" priority="13269">
      <formula>IF(RIGHT(TEXT(AM101,"0.#"),1)=".",FALSE,TRUE)</formula>
    </cfRule>
    <cfRule type="expression" dxfId="2684" priority="13270">
      <formula>IF(RIGHT(TEXT(AM101,"0.#"),1)=".",TRUE,FALSE)</formula>
    </cfRule>
  </conditionalFormatting>
  <conditionalFormatting sqref="AE102">
    <cfRule type="expression" dxfId="2683" priority="13267">
      <formula>IF(RIGHT(TEXT(AE102,"0.#"),1)=".",FALSE,TRUE)</formula>
    </cfRule>
    <cfRule type="expression" dxfId="2682" priority="13268">
      <formula>IF(RIGHT(TEXT(AE102,"0.#"),1)=".",TRUE,FALSE)</formula>
    </cfRule>
  </conditionalFormatting>
  <conditionalFormatting sqref="AI102">
    <cfRule type="expression" dxfId="2681" priority="13265">
      <formula>IF(RIGHT(TEXT(AI102,"0.#"),1)=".",FALSE,TRUE)</formula>
    </cfRule>
    <cfRule type="expression" dxfId="2680" priority="13266">
      <formula>IF(RIGHT(TEXT(AI102,"0.#"),1)=".",TRUE,FALSE)</formula>
    </cfRule>
  </conditionalFormatting>
  <conditionalFormatting sqref="AM102">
    <cfRule type="expression" dxfId="2679" priority="13263">
      <formula>IF(RIGHT(TEXT(AM102,"0.#"),1)=".",FALSE,TRUE)</formula>
    </cfRule>
    <cfRule type="expression" dxfId="2678" priority="13264">
      <formula>IF(RIGHT(TEXT(AM102,"0.#"),1)=".",TRUE,FALSE)</formula>
    </cfRule>
  </conditionalFormatting>
  <conditionalFormatting sqref="AQ102">
    <cfRule type="expression" dxfId="2677" priority="13261">
      <formula>IF(RIGHT(TEXT(AQ102,"0.#"),1)=".",FALSE,TRUE)</formula>
    </cfRule>
    <cfRule type="expression" dxfId="2676" priority="13262">
      <formula>IF(RIGHT(TEXT(AQ102,"0.#"),1)=".",TRUE,FALSE)</formula>
    </cfRule>
  </conditionalFormatting>
  <conditionalFormatting sqref="AE107">
    <cfRule type="expression" dxfId="2675" priority="13245">
      <formula>IF(RIGHT(TEXT(AE107,"0.#"),1)=".",FALSE,TRUE)</formula>
    </cfRule>
    <cfRule type="expression" dxfId="2674" priority="13246">
      <formula>IF(RIGHT(TEXT(AE107,"0.#"),1)=".",TRUE,FALSE)</formula>
    </cfRule>
  </conditionalFormatting>
  <conditionalFormatting sqref="AI107">
    <cfRule type="expression" dxfId="2673" priority="13243">
      <formula>IF(RIGHT(TEXT(AI107,"0.#"),1)=".",FALSE,TRUE)</formula>
    </cfRule>
    <cfRule type="expression" dxfId="2672" priority="13244">
      <formula>IF(RIGHT(TEXT(AI107,"0.#"),1)=".",TRUE,FALSE)</formula>
    </cfRule>
  </conditionalFormatting>
  <conditionalFormatting sqref="AM107">
    <cfRule type="expression" dxfId="2671" priority="13241">
      <formula>IF(RIGHT(TEXT(AM107,"0.#"),1)=".",FALSE,TRUE)</formula>
    </cfRule>
    <cfRule type="expression" dxfId="2670" priority="13242">
      <formula>IF(RIGHT(TEXT(AM107,"0.#"),1)=".",TRUE,FALSE)</formula>
    </cfRule>
  </conditionalFormatting>
  <conditionalFormatting sqref="AE108">
    <cfRule type="expression" dxfId="2669" priority="13239">
      <formula>IF(RIGHT(TEXT(AE108,"0.#"),1)=".",FALSE,TRUE)</formula>
    </cfRule>
    <cfRule type="expression" dxfId="2668" priority="13240">
      <formula>IF(RIGHT(TEXT(AE108,"0.#"),1)=".",TRUE,FALSE)</formula>
    </cfRule>
  </conditionalFormatting>
  <conditionalFormatting sqref="AI108">
    <cfRule type="expression" dxfId="2667" priority="13237">
      <formula>IF(RIGHT(TEXT(AI108,"0.#"),1)=".",FALSE,TRUE)</formula>
    </cfRule>
    <cfRule type="expression" dxfId="2666" priority="13238">
      <formula>IF(RIGHT(TEXT(AI108,"0.#"),1)=".",TRUE,FALSE)</formula>
    </cfRule>
  </conditionalFormatting>
  <conditionalFormatting sqref="AM108">
    <cfRule type="expression" dxfId="2665" priority="13235">
      <formula>IF(RIGHT(TEXT(AM108,"0.#"),1)=".",FALSE,TRUE)</formula>
    </cfRule>
    <cfRule type="expression" dxfId="2664" priority="13236">
      <formula>IF(RIGHT(TEXT(AM108,"0.#"),1)=".",TRUE,FALSE)</formula>
    </cfRule>
  </conditionalFormatting>
  <conditionalFormatting sqref="AE110">
    <cfRule type="expression" dxfId="2663" priority="13231">
      <formula>IF(RIGHT(TEXT(AE110,"0.#"),1)=".",FALSE,TRUE)</formula>
    </cfRule>
    <cfRule type="expression" dxfId="2662" priority="13232">
      <formula>IF(RIGHT(TEXT(AE110,"0.#"),1)=".",TRUE,FALSE)</formula>
    </cfRule>
  </conditionalFormatting>
  <conditionalFormatting sqref="AI110">
    <cfRule type="expression" dxfId="2661" priority="13229">
      <formula>IF(RIGHT(TEXT(AI110,"0.#"),1)=".",FALSE,TRUE)</formula>
    </cfRule>
    <cfRule type="expression" dxfId="2660" priority="13230">
      <formula>IF(RIGHT(TEXT(AI110,"0.#"),1)=".",TRUE,FALSE)</formula>
    </cfRule>
  </conditionalFormatting>
  <conditionalFormatting sqref="AM110">
    <cfRule type="expression" dxfId="2659" priority="13227">
      <formula>IF(RIGHT(TEXT(AM110,"0.#"),1)=".",FALSE,TRUE)</formula>
    </cfRule>
    <cfRule type="expression" dxfId="2658" priority="13228">
      <formula>IF(RIGHT(TEXT(AM110,"0.#"),1)=".",TRUE,FALSE)</formula>
    </cfRule>
  </conditionalFormatting>
  <conditionalFormatting sqref="AE111">
    <cfRule type="expression" dxfId="2657" priority="13225">
      <formula>IF(RIGHT(TEXT(AE111,"0.#"),1)=".",FALSE,TRUE)</formula>
    </cfRule>
    <cfRule type="expression" dxfId="2656" priority="13226">
      <formula>IF(RIGHT(TEXT(AE111,"0.#"),1)=".",TRUE,FALSE)</formula>
    </cfRule>
  </conditionalFormatting>
  <conditionalFormatting sqref="AI111">
    <cfRule type="expression" dxfId="2655" priority="13223">
      <formula>IF(RIGHT(TEXT(AI111,"0.#"),1)=".",FALSE,TRUE)</formula>
    </cfRule>
    <cfRule type="expression" dxfId="2654" priority="13224">
      <formula>IF(RIGHT(TEXT(AI111,"0.#"),1)=".",TRUE,FALSE)</formula>
    </cfRule>
  </conditionalFormatting>
  <conditionalFormatting sqref="AM111">
    <cfRule type="expression" dxfId="2653" priority="13221">
      <formula>IF(RIGHT(TEXT(AM111,"0.#"),1)=".",FALSE,TRUE)</formula>
    </cfRule>
    <cfRule type="expression" dxfId="2652" priority="13222">
      <formula>IF(RIGHT(TEXT(AM111,"0.#"),1)=".",TRUE,FALSE)</formula>
    </cfRule>
  </conditionalFormatting>
  <conditionalFormatting sqref="AE113">
    <cfRule type="expression" dxfId="2651" priority="13217">
      <formula>IF(RIGHT(TEXT(AE113,"0.#"),1)=".",FALSE,TRUE)</formula>
    </cfRule>
    <cfRule type="expression" dxfId="2650" priority="13218">
      <formula>IF(RIGHT(TEXT(AE113,"0.#"),1)=".",TRUE,FALSE)</formula>
    </cfRule>
  </conditionalFormatting>
  <conditionalFormatting sqref="AI113">
    <cfRule type="expression" dxfId="2649" priority="13215">
      <formula>IF(RIGHT(TEXT(AI113,"0.#"),1)=".",FALSE,TRUE)</formula>
    </cfRule>
    <cfRule type="expression" dxfId="2648" priority="13216">
      <formula>IF(RIGHT(TEXT(AI113,"0.#"),1)=".",TRUE,FALSE)</formula>
    </cfRule>
  </conditionalFormatting>
  <conditionalFormatting sqref="AM113">
    <cfRule type="expression" dxfId="2647" priority="13213">
      <formula>IF(RIGHT(TEXT(AM113,"0.#"),1)=".",FALSE,TRUE)</formula>
    </cfRule>
    <cfRule type="expression" dxfId="2646" priority="13214">
      <formula>IF(RIGHT(TEXT(AM113,"0.#"),1)=".",TRUE,FALSE)</formula>
    </cfRule>
  </conditionalFormatting>
  <conditionalFormatting sqref="AE114">
    <cfRule type="expression" dxfId="2645" priority="13211">
      <formula>IF(RIGHT(TEXT(AE114,"0.#"),1)=".",FALSE,TRUE)</formula>
    </cfRule>
    <cfRule type="expression" dxfId="2644" priority="13212">
      <formula>IF(RIGHT(TEXT(AE114,"0.#"),1)=".",TRUE,FALSE)</formula>
    </cfRule>
  </conditionalFormatting>
  <conditionalFormatting sqref="AI114">
    <cfRule type="expression" dxfId="2643" priority="13209">
      <formula>IF(RIGHT(TEXT(AI114,"0.#"),1)=".",FALSE,TRUE)</formula>
    </cfRule>
    <cfRule type="expression" dxfId="2642" priority="13210">
      <formula>IF(RIGHT(TEXT(AI114,"0.#"),1)=".",TRUE,FALSE)</formula>
    </cfRule>
  </conditionalFormatting>
  <conditionalFormatting sqref="AM114">
    <cfRule type="expression" dxfId="2641" priority="13207">
      <formula>IF(RIGHT(TEXT(AM114,"0.#"),1)=".",FALSE,TRUE)</formula>
    </cfRule>
    <cfRule type="expression" dxfId="2640" priority="13208">
      <formula>IF(RIGHT(TEXT(AM114,"0.#"),1)=".",TRUE,FALSE)</formula>
    </cfRule>
  </conditionalFormatting>
  <conditionalFormatting sqref="AE116 AQ116">
    <cfRule type="expression" dxfId="2639" priority="13203">
      <formula>IF(RIGHT(TEXT(AE116,"0.#"),1)=".",FALSE,TRUE)</formula>
    </cfRule>
    <cfRule type="expression" dxfId="2638" priority="13204">
      <formula>IF(RIGHT(TEXT(AE116,"0.#"),1)=".",TRUE,FALSE)</formula>
    </cfRule>
  </conditionalFormatting>
  <conditionalFormatting sqref="AI116">
    <cfRule type="expression" dxfId="2637" priority="13201">
      <formula>IF(RIGHT(TEXT(AI116,"0.#"),1)=".",FALSE,TRUE)</formula>
    </cfRule>
    <cfRule type="expression" dxfId="2636" priority="13202">
      <formula>IF(RIGHT(TEXT(AI116,"0.#"),1)=".",TRUE,FALSE)</formula>
    </cfRule>
  </conditionalFormatting>
  <conditionalFormatting sqref="AM116">
    <cfRule type="expression" dxfId="2635" priority="13199">
      <formula>IF(RIGHT(TEXT(AM116,"0.#"),1)=".",FALSE,TRUE)</formula>
    </cfRule>
    <cfRule type="expression" dxfId="2634" priority="13200">
      <formula>IF(RIGHT(TEXT(AM116,"0.#"),1)=".",TRUE,FALSE)</formula>
    </cfRule>
  </conditionalFormatting>
  <conditionalFormatting sqref="AE117 AM117">
    <cfRule type="expression" dxfId="2633" priority="13197">
      <formula>IF(RIGHT(TEXT(AE117,"0.#"),1)=".",FALSE,TRUE)</formula>
    </cfRule>
    <cfRule type="expression" dxfId="2632" priority="13198">
      <formula>IF(RIGHT(TEXT(AE117,"0.#"),1)=".",TRUE,FALSE)</formula>
    </cfRule>
  </conditionalFormatting>
  <conditionalFormatting sqref="AI117">
    <cfRule type="expression" dxfId="2631" priority="13195">
      <formula>IF(RIGHT(TEXT(AI117,"0.#"),1)=".",FALSE,TRUE)</formula>
    </cfRule>
    <cfRule type="expression" dxfId="2630" priority="13196">
      <formula>IF(RIGHT(TEXT(AI117,"0.#"),1)=".",TRUE,FALSE)</formula>
    </cfRule>
  </conditionalFormatting>
  <conditionalFormatting sqref="AQ117">
    <cfRule type="expression" dxfId="2629" priority="13191">
      <formula>IF(RIGHT(TEXT(AQ117,"0.#"),1)=".",FALSE,TRUE)</formula>
    </cfRule>
    <cfRule type="expression" dxfId="2628" priority="13192">
      <formula>IF(RIGHT(TEXT(AQ117,"0.#"),1)=".",TRUE,FALSE)</formula>
    </cfRule>
  </conditionalFormatting>
  <conditionalFormatting sqref="AE119 AQ119">
    <cfRule type="expression" dxfId="2627" priority="13189">
      <formula>IF(RIGHT(TEXT(AE119,"0.#"),1)=".",FALSE,TRUE)</formula>
    </cfRule>
    <cfRule type="expression" dxfId="2626" priority="13190">
      <formula>IF(RIGHT(TEXT(AE119,"0.#"),1)=".",TRUE,FALSE)</formula>
    </cfRule>
  </conditionalFormatting>
  <conditionalFormatting sqref="AI119">
    <cfRule type="expression" dxfId="2625" priority="13187">
      <formula>IF(RIGHT(TEXT(AI119,"0.#"),1)=".",FALSE,TRUE)</formula>
    </cfRule>
    <cfRule type="expression" dxfId="2624" priority="13188">
      <formula>IF(RIGHT(TEXT(AI119,"0.#"),1)=".",TRUE,FALSE)</formula>
    </cfRule>
  </conditionalFormatting>
  <conditionalFormatting sqref="AM119">
    <cfRule type="expression" dxfId="2623" priority="13185">
      <formula>IF(RIGHT(TEXT(AM119,"0.#"),1)=".",FALSE,TRUE)</formula>
    </cfRule>
    <cfRule type="expression" dxfId="2622" priority="13186">
      <formula>IF(RIGHT(TEXT(AM119,"0.#"),1)=".",TRUE,FALSE)</formula>
    </cfRule>
  </conditionalFormatting>
  <conditionalFormatting sqref="AQ120">
    <cfRule type="expression" dxfId="2621" priority="13177">
      <formula>IF(RIGHT(TEXT(AQ120,"0.#"),1)=".",FALSE,TRUE)</formula>
    </cfRule>
    <cfRule type="expression" dxfId="2620" priority="13178">
      <formula>IF(RIGHT(TEXT(AQ120,"0.#"),1)=".",TRUE,FALSE)</formula>
    </cfRule>
  </conditionalFormatting>
  <conditionalFormatting sqref="AE122 AQ122">
    <cfRule type="expression" dxfId="2619" priority="13175">
      <formula>IF(RIGHT(TEXT(AE122,"0.#"),1)=".",FALSE,TRUE)</formula>
    </cfRule>
    <cfRule type="expression" dxfId="2618" priority="13176">
      <formula>IF(RIGHT(TEXT(AE122,"0.#"),1)=".",TRUE,FALSE)</formula>
    </cfRule>
  </conditionalFormatting>
  <conditionalFormatting sqref="AI122">
    <cfRule type="expression" dxfId="2617" priority="13173">
      <formula>IF(RIGHT(TEXT(AI122,"0.#"),1)=".",FALSE,TRUE)</formula>
    </cfRule>
    <cfRule type="expression" dxfId="2616" priority="13174">
      <formula>IF(RIGHT(TEXT(AI122,"0.#"),1)=".",TRUE,FALSE)</formula>
    </cfRule>
  </conditionalFormatting>
  <conditionalFormatting sqref="AM122">
    <cfRule type="expression" dxfId="2615" priority="13171">
      <formula>IF(RIGHT(TEXT(AM122,"0.#"),1)=".",FALSE,TRUE)</formula>
    </cfRule>
    <cfRule type="expression" dxfId="2614" priority="13172">
      <formula>IF(RIGHT(TEXT(AM122,"0.#"),1)=".",TRUE,FALSE)</formula>
    </cfRule>
  </conditionalFormatting>
  <conditionalFormatting sqref="AQ123">
    <cfRule type="expression" dxfId="2613" priority="13163">
      <formula>IF(RIGHT(TEXT(AQ123,"0.#"),1)=".",FALSE,TRUE)</formula>
    </cfRule>
    <cfRule type="expression" dxfId="2612" priority="13164">
      <formula>IF(RIGHT(TEXT(AQ123,"0.#"),1)=".",TRUE,FALSE)</formula>
    </cfRule>
  </conditionalFormatting>
  <conditionalFormatting sqref="AE125 AQ125">
    <cfRule type="expression" dxfId="2611" priority="13161">
      <formula>IF(RIGHT(TEXT(AE125,"0.#"),1)=".",FALSE,TRUE)</formula>
    </cfRule>
    <cfRule type="expression" dxfId="2610" priority="13162">
      <formula>IF(RIGHT(TEXT(AE125,"0.#"),1)=".",TRUE,FALSE)</formula>
    </cfRule>
  </conditionalFormatting>
  <conditionalFormatting sqref="AI125">
    <cfRule type="expression" dxfId="2609" priority="13159">
      <formula>IF(RIGHT(TEXT(AI125,"0.#"),1)=".",FALSE,TRUE)</formula>
    </cfRule>
    <cfRule type="expression" dxfId="2608" priority="13160">
      <formula>IF(RIGHT(TEXT(AI125,"0.#"),1)=".",TRUE,FALSE)</formula>
    </cfRule>
  </conditionalFormatting>
  <conditionalFormatting sqref="AM125">
    <cfRule type="expression" dxfId="2607" priority="13157">
      <formula>IF(RIGHT(TEXT(AM125,"0.#"),1)=".",FALSE,TRUE)</formula>
    </cfRule>
    <cfRule type="expression" dxfId="2606" priority="13158">
      <formula>IF(RIGHT(TEXT(AM125,"0.#"),1)=".",TRUE,FALSE)</formula>
    </cfRule>
  </conditionalFormatting>
  <conditionalFormatting sqref="AQ126">
    <cfRule type="expression" dxfId="2605" priority="13149">
      <formula>IF(RIGHT(TEXT(AQ126,"0.#"),1)=".",FALSE,TRUE)</formula>
    </cfRule>
    <cfRule type="expression" dxfId="2604" priority="13150">
      <formula>IF(RIGHT(TEXT(AQ126,"0.#"),1)=".",TRUE,FALSE)</formula>
    </cfRule>
  </conditionalFormatting>
  <conditionalFormatting sqref="AE128 AQ128">
    <cfRule type="expression" dxfId="2603" priority="13147">
      <formula>IF(RIGHT(TEXT(AE128,"0.#"),1)=".",FALSE,TRUE)</formula>
    </cfRule>
    <cfRule type="expression" dxfId="2602" priority="13148">
      <formula>IF(RIGHT(TEXT(AE128,"0.#"),1)=".",TRUE,FALSE)</formula>
    </cfRule>
  </conditionalFormatting>
  <conditionalFormatting sqref="AI128">
    <cfRule type="expression" dxfId="2601" priority="13145">
      <formula>IF(RIGHT(TEXT(AI128,"0.#"),1)=".",FALSE,TRUE)</formula>
    </cfRule>
    <cfRule type="expression" dxfId="2600" priority="13146">
      <formula>IF(RIGHT(TEXT(AI128,"0.#"),1)=".",TRUE,FALSE)</formula>
    </cfRule>
  </conditionalFormatting>
  <conditionalFormatting sqref="AM128">
    <cfRule type="expression" dxfId="2599" priority="13143">
      <formula>IF(RIGHT(TEXT(AM128,"0.#"),1)=".",FALSE,TRUE)</formula>
    </cfRule>
    <cfRule type="expression" dxfId="2598" priority="13144">
      <formula>IF(RIGHT(TEXT(AM128,"0.#"),1)=".",TRUE,FALSE)</formula>
    </cfRule>
  </conditionalFormatting>
  <conditionalFormatting sqref="AQ129">
    <cfRule type="expression" dxfId="2597" priority="13135">
      <formula>IF(RIGHT(TEXT(AQ129,"0.#"),1)=".",FALSE,TRUE)</formula>
    </cfRule>
    <cfRule type="expression" dxfId="2596" priority="13136">
      <formula>IF(RIGHT(TEXT(AQ129,"0.#"),1)=".",TRUE,FALSE)</formula>
    </cfRule>
  </conditionalFormatting>
  <conditionalFormatting sqref="AE75">
    <cfRule type="expression" dxfId="2595" priority="13133">
      <formula>IF(RIGHT(TEXT(AE75,"0.#"),1)=".",FALSE,TRUE)</formula>
    </cfRule>
    <cfRule type="expression" dxfId="2594" priority="13134">
      <formula>IF(RIGHT(TEXT(AE75,"0.#"),1)=".",TRUE,FALSE)</formula>
    </cfRule>
  </conditionalFormatting>
  <conditionalFormatting sqref="AE76">
    <cfRule type="expression" dxfId="2593" priority="13131">
      <formula>IF(RIGHT(TEXT(AE76,"0.#"),1)=".",FALSE,TRUE)</formula>
    </cfRule>
    <cfRule type="expression" dxfId="2592" priority="13132">
      <formula>IF(RIGHT(TEXT(AE76,"0.#"),1)=".",TRUE,FALSE)</formula>
    </cfRule>
  </conditionalFormatting>
  <conditionalFormatting sqref="AE77">
    <cfRule type="expression" dxfId="2591" priority="13129">
      <formula>IF(RIGHT(TEXT(AE77,"0.#"),1)=".",FALSE,TRUE)</formula>
    </cfRule>
    <cfRule type="expression" dxfId="2590" priority="13130">
      <formula>IF(RIGHT(TEXT(AE77,"0.#"),1)=".",TRUE,FALSE)</formula>
    </cfRule>
  </conditionalFormatting>
  <conditionalFormatting sqref="AI77">
    <cfRule type="expression" dxfId="2589" priority="13127">
      <formula>IF(RIGHT(TEXT(AI77,"0.#"),1)=".",FALSE,TRUE)</formula>
    </cfRule>
    <cfRule type="expression" dxfId="2588" priority="13128">
      <formula>IF(RIGHT(TEXT(AI77,"0.#"),1)=".",TRUE,FALSE)</formula>
    </cfRule>
  </conditionalFormatting>
  <conditionalFormatting sqref="AI76">
    <cfRule type="expression" dxfId="2587" priority="13125">
      <formula>IF(RIGHT(TEXT(AI76,"0.#"),1)=".",FALSE,TRUE)</formula>
    </cfRule>
    <cfRule type="expression" dxfId="2586" priority="13126">
      <formula>IF(RIGHT(TEXT(AI76,"0.#"),1)=".",TRUE,FALSE)</formula>
    </cfRule>
  </conditionalFormatting>
  <conditionalFormatting sqref="AI75">
    <cfRule type="expression" dxfId="2585" priority="13123">
      <formula>IF(RIGHT(TEXT(AI75,"0.#"),1)=".",FALSE,TRUE)</formula>
    </cfRule>
    <cfRule type="expression" dxfId="2584" priority="13124">
      <formula>IF(RIGHT(TEXT(AI75,"0.#"),1)=".",TRUE,FALSE)</formula>
    </cfRule>
  </conditionalFormatting>
  <conditionalFormatting sqref="AM75">
    <cfRule type="expression" dxfId="2583" priority="13121">
      <formula>IF(RIGHT(TEXT(AM75,"0.#"),1)=".",FALSE,TRUE)</formula>
    </cfRule>
    <cfRule type="expression" dxfId="2582" priority="13122">
      <formula>IF(RIGHT(TEXT(AM75,"0.#"),1)=".",TRUE,FALSE)</formula>
    </cfRule>
  </conditionalFormatting>
  <conditionalFormatting sqref="AM76">
    <cfRule type="expression" dxfId="2581" priority="13119">
      <formula>IF(RIGHT(TEXT(AM76,"0.#"),1)=".",FALSE,TRUE)</formula>
    </cfRule>
    <cfRule type="expression" dxfId="2580" priority="13120">
      <formula>IF(RIGHT(TEXT(AM76,"0.#"),1)=".",TRUE,FALSE)</formula>
    </cfRule>
  </conditionalFormatting>
  <conditionalFormatting sqref="AM77">
    <cfRule type="expression" dxfId="2579" priority="13117">
      <formula>IF(RIGHT(TEXT(AM77,"0.#"),1)=".",FALSE,TRUE)</formula>
    </cfRule>
    <cfRule type="expression" dxfId="2578" priority="13118">
      <formula>IF(RIGHT(TEXT(AM77,"0.#"),1)=".",TRUE,FALSE)</formula>
    </cfRule>
  </conditionalFormatting>
  <conditionalFormatting sqref="AE134:AE135 AI134:AI135 AM134:AM135 AQ134:AQ135 AU134:AU135">
    <cfRule type="expression" dxfId="2577" priority="13103">
      <formula>IF(RIGHT(TEXT(AE134,"0.#"),1)=".",FALSE,TRUE)</formula>
    </cfRule>
    <cfRule type="expression" dxfId="2576" priority="13104">
      <formula>IF(RIGHT(TEXT(AE134,"0.#"),1)=".",TRUE,FALSE)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39:AO866">
    <cfRule type="expression" dxfId="2545" priority="6673">
      <formula>IF(AND(AL839&gt;=0, RIGHT(TEXT(AL839,"0.#"),1)&lt;&gt;"."),TRUE,FALSE)</formula>
    </cfRule>
    <cfRule type="expression" dxfId="2544" priority="6674">
      <formula>IF(AND(AL839&gt;=0, RIGHT(TEXT(AL839,"0.#"),1)="."),TRUE,FALSE)</formula>
    </cfRule>
    <cfRule type="expression" dxfId="2543" priority="6675">
      <formula>IF(AND(AL839&lt;0, RIGHT(TEXT(AL839,"0.#"),1)&lt;&gt;"."),TRUE,FALSE)</formula>
    </cfRule>
    <cfRule type="expression" dxfId="2542" priority="6676">
      <formula>IF(AND(AL839&lt;0, RIGHT(TEXT(AL839,"0.#"),1)="."),TRUE,FALSE)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2:AO1131">
    <cfRule type="expression" dxfId="2441" priority="2907">
      <formula>IF(AND(AL1102&gt;=0, RIGHT(TEXT(AL1102,"0.#"),1)&lt;&gt;"."),TRUE,FALSE)</formula>
    </cfRule>
    <cfRule type="expression" dxfId="2440" priority="2908">
      <formula>IF(AND(AL1102&gt;=0, RIGHT(TEXT(AL1102,"0.#"),1)="."),TRUE,FALSE)</formula>
    </cfRule>
    <cfRule type="expression" dxfId="2439" priority="2909">
      <formula>IF(AND(AL1102&lt;0, RIGHT(TEXT(AL1102,"0.#"),1)&lt;&gt;"."),TRUE,FALSE)</formula>
    </cfRule>
    <cfRule type="expression" dxfId="2438" priority="2910">
      <formula>IF(AND(AL1102&lt;0, RIGHT(TEXT(AL1102,"0.#"),1)="."),TRUE,FALSE)</formula>
    </cfRule>
  </conditionalFormatting>
  <conditionalFormatting sqref="Y1102:Y1131">
    <cfRule type="expression" dxfId="2437" priority="2905">
      <formula>IF(RIGHT(TEXT(Y1102,"0.#"),1)=".",FALSE,TRUE)</formula>
    </cfRule>
    <cfRule type="expression" dxfId="2436" priority="2906">
      <formula>IF(RIGHT(TEXT(Y1102,"0.#"),1)=".",TRUE,FALSE)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8:AO838">
    <cfRule type="expression" dxfId="2427" priority="2859">
      <formula>IF(AND(AL838&gt;=0, RIGHT(TEXT(AL838,"0.#"),1)&lt;&gt;"."),TRUE,FALSE)</formula>
    </cfRule>
    <cfRule type="expression" dxfId="2426" priority="2860">
      <formula>IF(AND(AL838&gt;=0, RIGHT(TEXT(AL838,"0.#"),1)="."),TRUE,FALSE)</formula>
    </cfRule>
    <cfRule type="expression" dxfId="2425" priority="2861">
      <formula>IF(AND(AL838&lt;0, RIGHT(TEXT(AL838,"0.#"),1)&lt;&gt;"."),TRUE,FALSE)</formula>
    </cfRule>
    <cfRule type="expression" dxfId="2424" priority="2862">
      <formula>IF(AND(AL838&lt;0, RIGHT(TEXT(AL838,"0.#"),1)="."),TRUE,FALSE)</formula>
    </cfRule>
  </conditionalFormatting>
  <conditionalFormatting sqref="Y838">
    <cfRule type="expression" dxfId="2423" priority="2857">
      <formula>IF(RIGHT(TEXT(Y838,"0.#"),1)=".",FALSE,TRUE)</formula>
    </cfRule>
    <cfRule type="expression" dxfId="2422" priority="2858">
      <formula>IF(RIGHT(TEXT(Y838,"0.#"),1)=".",TRUE,FALSE)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3:Y784 Y781 Y788:Y789">
    <cfRule type="expression" dxfId="739" priority="39">
      <formula>IF(RIGHT(TEXT(Y781,"0.#"),1)=".",FALSE,TRUE)</formula>
    </cfRule>
    <cfRule type="expression" dxfId="738" priority="40">
      <formula>IF(RIGHT(TEXT(Y781,"0.#"),1)=".",TRUE,FALSE)</formula>
    </cfRule>
  </conditionalFormatting>
  <conditionalFormatting sqref="Y787">
    <cfRule type="expression" dxfId="737" priority="37">
      <formula>IF(RIGHT(TEXT(Y787,"0.#"),1)=".",FALSE,TRUE)</formula>
    </cfRule>
    <cfRule type="expression" dxfId="736" priority="38">
      <formula>IF(RIGHT(TEXT(Y787,"0.#"),1)=".",TRUE,FALSE)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99" max="49" man="1"/>
    <brk id="483" max="49" man="1"/>
    <brk id="731"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573</v>
      </c>
      <c r="M7" s="13" t="str">
        <f t="shared" si="2"/>
        <v>経済協力</v>
      </c>
      <c r="N7" s="13" t="str">
        <f t="shared" si="6"/>
        <v>経済協力</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0"/>
      <c r="AA2" s="831"/>
      <c r="AB2" s="1030" t="s">
        <v>11</v>
      </c>
      <c r="AC2" s="1031"/>
      <c r="AD2" s="1032"/>
      <c r="AE2" s="1036" t="s">
        <v>553</v>
      </c>
      <c r="AF2" s="1036"/>
      <c r="AG2" s="1036"/>
      <c r="AH2" s="1036"/>
      <c r="AI2" s="1036" t="s">
        <v>550</v>
      </c>
      <c r="AJ2" s="1036"/>
      <c r="AK2" s="1036"/>
      <c r="AL2" s="1036"/>
      <c r="AM2" s="1036" t="s">
        <v>524</v>
      </c>
      <c r="AN2" s="1036"/>
      <c r="AO2" s="1036"/>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1"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0"/>
      <c r="AA9" s="831"/>
      <c r="AB9" s="1030" t="s">
        <v>11</v>
      </c>
      <c r="AC9" s="1031"/>
      <c r="AD9" s="1032"/>
      <c r="AE9" s="1036" t="s">
        <v>554</v>
      </c>
      <c r="AF9" s="1036"/>
      <c r="AG9" s="1036"/>
      <c r="AH9" s="1036"/>
      <c r="AI9" s="1036" t="s">
        <v>550</v>
      </c>
      <c r="AJ9" s="1036"/>
      <c r="AK9" s="1036"/>
      <c r="AL9" s="1036"/>
      <c r="AM9" s="1036" t="s">
        <v>524</v>
      </c>
      <c r="AN9" s="1036"/>
      <c r="AO9" s="1036"/>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1"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0"/>
      <c r="AA16" s="831"/>
      <c r="AB16" s="1030" t="s">
        <v>11</v>
      </c>
      <c r="AC16" s="1031"/>
      <c r="AD16" s="1032"/>
      <c r="AE16" s="1036" t="s">
        <v>553</v>
      </c>
      <c r="AF16" s="1036"/>
      <c r="AG16" s="1036"/>
      <c r="AH16" s="1036"/>
      <c r="AI16" s="1036" t="s">
        <v>551</v>
      </c>
      <c r="AJ16" s="1036"/>
      <c r="AK16" s="1036"/>
      <c r="AL16" s="1036"/>
      <c r="AM16" s="1036" t="s">
        <v>524</v>
      </c>
      <c r="AN16" s="1036"/>
      <c r="AO16" s="1036"/>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1"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0"/>
      <c r="AA23" s="831"/>
      <c r="AB23" s="1030" t="s">
        <v>11</v>
      </c>
      <c r="AC23" s="1031"/>
      <c r="AD23" s="1032"/>
      <c r="AE23" s="1036" t="s">
        <v>555</v>
      </c>
      <c r="AF23" s="1036"/>
      <c r="AG23" s="1036"/>
      <c r="AH23" s="1036"/>
      <c r="AI23" s="1036" t="s">
        <v>550</v>
      </c>
      <c r="AJ23" s="1036"/>
      <c r="AK23" s="1036"/>
      <c r="AL23" s="1036"/>
      <c r="AM23" s="1036" t="s">
        <v>524</v>
      </c>
      <c r="AN23" s="1036"/>
      <c r="AO23" s="1036"/>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1"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0"/>
      <c r="AA30" s="831"/>
      <c r="AB30" s="1030" t="s">
        <v>11</v>
      </c>
      <c r="AC30" s="1031"/>
      <c r="AD30" s="1032"/>
      <c r="AE30" s="1036" t="s">
        <v>553</v>
      </c>
      <c r="AF30" s="1036"/>
      <c r="AG30" s="1036"/>
      <c r="AH30" s="1036"/>
      <c r="AI30" s="1036" t="s">
        <v>550</v>
      </c>
      <c r="AJ30" s="1036"/>
      <c r="AK30" s="1036"/>
      <c r="AL30" s="1036"/>
      <c r="AM30" s="1036" t="s">
        <v>548</v>
      </c>
      <c r="AN30" s="1036"/>
      <c r="AO30" s="1036"/>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1"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0"/>
      <c r="AA37" s="831"/>
      <c r="AB37" s="1030" t="s">
        <v>11</v>
      </c>
      <c r="AC37" s="1031"/>
      <c r="AD37" s="1032"/>
      <c r="AE37" s="1036" t="s">
        <v>555</v>
      </c>
      <c r="AF37" s="1036"/>
      <c r="AG37" s="1036"/>
      <c r="AH37" s="1036"/>
      <c r="AI37" s="1036" t="s">
        <v>552</v>
      </c>
      <c r="AJ37" s="1036"/>
      <c r="AK37" s="1036"/>
      <c r="AL37" s="1036"/>
      <c r="AM37" s="1036" t="s">
        <v>549</v>
      </c>
      <c r="AN37" s="1036"/>
      <c r="AO37" s="1036"/>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1"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0"/>
      <c r="AA44" s="831"/>
      <c r="AB44" s="1030" t="s">
        <v>11</v>
      </c>
      <c r="AC44" s="1031"/>
      <c r="AD44" s="1032"/>
      <c r="AE44" s="1036" t="s">
        <v>553</v>
      </c>
      <c r="AF44" s="1036"/>
      <c r="AG44" s="1036"/>
      <c r="AH44" s="1036"/>
      <c r="AI44" s="1036" t="s">
        <v>550</v>
      </c>
      <c r="AJ44" s="1036"/>
      <c r="AK44" s="1036"/>
      <c r="AL44" s="1036"/>
      <c r="AM44" s="1036" t="s">
        <v>524</v>
      </c>
      <c r="AN44" s="1036"/>
      <c r="AO44" s="1036"/>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1"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0"/>
      <c r="AA51" s="831"/>
      <c r="AB51" s="554" t="s">
        <v>11</v>
      </c>
      <c r="AC51" s="1031"/>
      <c r="AD51" s="1032"/>
      <c r="AE51" s="1036" t="s">
        <v>553</v>
      </c>
      <c r="AF51" s="1036"/>
      <c r="AG51" s="1036"/>
      <c r="AH51" s="1036"/>
      <c r="AI51" s="1036" t="s">
        <v>550</v>
      </c>
      <c r="AJ51" s="1036"/>
      <c r="AK51" s="1036"/>
      <c r="AL51" s="1036"/>
      <c r="AM51" s="1036" t="s">
        <v>524</v>
      </c>
      <c r="AN51" s="1036"/>
      <c r="AO51" s="1036"/>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1"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0"/>
      <c r="AA58" s="831"/>
      <c r="AB58" s="1030" t="s">
        <v>11</v>
      </c>
      <c r="AC58" s="1031"/>
      <c r="AD58" s="1032"/>
      <c r="AE58" s="1036" t="s">
        <v>553</v>
      </c>
      <c r="AF58" s="1036"/>
      <c r="AG58" s="1036"/>
      <c r="AH58" s="1036"/>
      <c r="AI58" s="1036" t="s">
        <v>550</v>
      </c>
      <c r="AJ58" s="1036"/>
      <c r="AK58" s="1036"/>
      <c r="AL58" s="1036"/>
      <c r="AM58" s="1036" t="s">
        <v>524</v>
      </c>
      <c r="AN58" s="1036"/>
      <c r="AO58" s="1036"/>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1"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0"/>
      <c r="AA65" s="831"/>
      <c r="AB65" s="1030" t="s">
        <v>11</v>
      </c>
      <c r="AC65" s="1031"/>
      <c r="AD65" s="1032"/>
      <c r="AE65" s="1036" t="s">
        <v>553</v>
      </c>
      <c r="AF65" s="1036"/>
      <c r="AG65" s="1036"/>
      <c r="AH65" s="1036"/>
      <c r="AI65" s="1036" t="s">
        <v>550</v>
      </c>
      <c r="AJ65" s="1036"/>
      <c r="AK65" s="1036"/>
      <c r="AL65" s="1036"/>
      <c r="AM65" s="1036" t="s">
        <v>524</v>
      </c>
      <c r="AN65" s="1036"/>
      <c r="AO65" s="1036"/>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2" t="s">
        <v>488</v>
      </c>
      <c r="H2" s="593"/>
      <c r="I2" s="593"/>
      <c r="J2" s="593"/>
      <c r="K2" s="593"/>
      <c r="L2" s="593"/>
      <c r="M2" s="593"/>
      <c r="N2" s="593"/>
      <c r="O2" s="593"/>
      <c r="P2" s="593"/>
      <c r="Q2" s="593"/>
      <c r="R2" s="593"/>
      <c r="S2" s="593"/>
      <c r="T2" s="593"/>
      <c r="U2" s="593"/>
      <c r="V2" s="593"/>
      <c r="W2" s="593"/>
      <c r="X2" s="593"/>
      <c r="Y2" s="593"/>
      <c r="Z2" s="593"/>
      <c r="AA2" s="593"/>
      <c r="AB2" s="594"/>
      <c r="AC2" s="592"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9"/>
      <c r="B5" s="1050"/>
      <c r="C5" s="1050"/>
      <c r="D5" s="1050"/>
      <c r="E5" s="1050"/>
      <c r="F5" s="105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9"/>
      <c r="B6" s="1050"/>
      <c r="C6" s="1050"/>
      <c r="D6" s="1050"/>
      <c r="E6" s="1050"/>
      <c r="F6" s="105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9"/>
      <c r="B7" s="1050"/>
      <c r="C7" s="1050"/>
      <c r="D7" s="1050"/>
      <c r="E7" s="1050"/>
      <c r="F7" s="105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9"/>
      <c r="B8" s="1050"/>
      <c r="C8" s="1050"/>
      <c r="D8" s="1050"/>
      <c r="E8" s="1050"/>
      <c r="F8" s="105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9"/>
      <c r="B9" s="1050"/>
      <c r="C9" s="1050"/>
      <c r="D9" s="1050"/>
      <c r="E9" s="1050"/>
      <c r="F9" s="105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9"/>
      <c r="B10" s="1050"/>
      <c r="C10" s="1050"/>
      <c r="D10" s="1050"/>
      <c r="E10" s="1050"/>
      <c r="F10" s="105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9"/>
      <c r="B11" s="1050"/>
      <c r="C11" s="1050"/>
      <c r="D11" s="1050"/>
      <c r="E11" s="1050"/>
      <c r="F11" s="105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9"/>
      <c r="B12" s="1050"/>
      <c r="C12" s="1050"/>
      <c r="D12" s="1050"/>
      <c r="E12" s="1050"/>
      <c r="F12" s="105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9"/>
      <c r="B13" s="1050"/>
      <c r="C13" s="1050"/>
      <c r="D13" s="1050"/>
      <c r="E13" s="1050"/>
      <c r="F13" s="105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4"/>
    </row>
    <row r="16" spans="1:50" ht="25.5" customHeight="1" x14ac:dyDescent="0.15">
      <c r="A16" s="1049"/>
      <c r="B16" s="1050"/>
      <c r="C16" s="1050"/>
      <c r="D16" s="1050"/>
      <c r="E16" s="1050"/>
      <c r="F16" s="1051"/>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9"/>
      <c r="B18" s="1050"/>
      <c r="C18" s="1050"/>
      <c r="D18" s="1050"/>
      <c r="E18" s="1050"/>
      <c r="F18" s="105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9"/>
      <c r="B19" s="1050"/>
      <c r="C19" s="1050"/>
      <c r="D19" s="1050"/>
      <c r="E19" s="1050"/>
      <c r="F19" s="105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9"/>
      <c r="B20" s="1050"/>
      <c r="C20" s="1050"/>
      <c r="D20" s="1050"/>
      <c r="E20" s="1050"/>
      <c r="F20" s="105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9"/>
      <c r="B21" s="1050"/>
      <c r="C21" s="1050"/>
      <c r="D21" s="1050"/>
      <c r="E21" s="1050"/>
      <c r="F21" s="105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9"/>
      <c r="B22" s="1050"/>
      <c r="C22" s="1050"/>
      <c r="D22" s="1050"/>
      <c r="E22" s="1050"/>
      <c r="F22" s="105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9"/>
      <c r="B23" s="1050"/>
      <c r="C23" s="1050"/>
      <c r="D23" s="1050"/>
      <c r="E23" s="1050"/>
      <c r="F23" s="105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9"/>
      <c r="B24" s="1050"/>
      <c r="C24" s="1050"/>
      <c r="D24" s="1050"/>
      <c r="E24" s="1050"/>
      <c r="F24" s="105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9"/>
      <c r="B25" s="1050"/>
      <c r="C25" s="1050"/>
      <c r="D25" s="1050"/>
      <c r="E25" s="1050"/>
      <c r="F25" s="105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9"/>
      <c r="B26" s="1050"/>
      <c r="C26" s="1050"/>
      <c r="D26" s="1050"/>
      <c r="E26" s="1050"/>
      <c r="F26" s="105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4"/>
    </row>
    <row r="29" spans="1:50" ht="24.75" customHeight="1" x14ac:dyDescent="0.15">
      <c r="A29" s="1049"/>
      <c r="B29" s="1050"/>
      <c r="C29" s="1050"/>
      <c r="D29" s="1050"/>
      <c r="E29" s="1050"/>
      <c r="F29" s="1051"/>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9"/>
      <c r="B31" s="1050"/>
      <c r="C31" s="1050"/>
      <c r="D31" s="1050"/>
      <c r="E31" s="1050"/>
      <c r="F31" s="105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9"/>
      <c r="B32" s="1050"/>
      <c r="C32" s="1050"/>
      <c r="D32" s="1050"/>
      <c r="E32" s="1050"/>
      <c r="F32" s="105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9"/>
      <c r="B33" s="1050"/>
      <c r="C33" s="1050"/>
      <c r="D33" s="1050"/>
      <c r="E33" s="1050"/>
      <c r="F33" s="105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9"/>
      <c r="B34" s="1050"/>
      <c r="C34" s="1050"/>
      <c r="D34" s="1050"/>
      <c r="E34" s="1050"/>
      <c r="F34" s="105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9"/>
      <c r="B35" s="1050"/>
      <c r="C35" s="1050"/>
      <c r="D35" s="1050"/>
      <c r="E35" s="1050"/>
      <c r="F35" s="105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9"/>
      <c r="B36" s="1050"/>
      <c r="C36" s="1050"/>
      <c r="D36" s="1050"/>
      <c r="E36" s="1050"/>
      <c r="F36" s="105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9"/>
      <c r="B37" s="1050"/>
      <c r="C37" s="1050"/>
      <c r="D37" s="1050"/>
      <c r="E37" s="1050"/>
      <c r="F37" s="105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9"/>
      <c r="B38" s="1050"/>
      <c r="C38" s="1050"/>
      <c r="D38" s="1050"/>
      <c r="E38" s="1050"/>
      <c r="F38" s="105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9"/>
      <c r="B39" s="1050"/>
      <c r="C39" s="1050"/>
      <c r="D39" s="1050"/>
      <c r="E39" s="1050"/>
      <c r="F39" s="105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4"/>
    </row>
    <row r="42" spans="1:50" ht="24.75" customHeight="1" x14ac:dyDescent="0.15">
      <c r="A42" s="1049"/>
      <c r="B42" s="1050"/>
      <c r="C42" s="1050"/>
      <c r="D42" s="1050"/>
      <c r="E42" s="1050"/>
      <c r="F42" s="1051"/>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9"/>
      <c r="B44" s="1050"/>
      <c r="C44" s="1050"/>
      <c r="D44" s="1050"/>
      <c r="E44" s="1050"/>
      <c r="F44" s="105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9"/>
      <c r="B45" s="1050"/>
      <c r="C45" s="1050"/>
      <c r="D45" s="1050"/>
      <c r="E45" s="1050"/>
      <c r="F45" s="105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9"/>
      <c r="B46" s="1050"/>
      <c r="C46" s="1050"/>
      <c r="D46" s="1050"/>
      <c r="E46" s="1050"/>
      <c r="F46" s="105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9"/>
      <c r="B47" s="1050"/>
      <c r="C47" s="1050"/>
      <c r="D47" s="1050"/>
      <c r="E47" s="1050"/>
      <c r="F47" s="105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9"/>
      <c r="B48" s="1050"/>
      <c r="C48" s="1050"/>
      <c r="D48" s="1050"/>
      <c r="E48" s="1050"/>
      <c r="F48" s="105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9"/>
      <c r="B49" s="1050"/>
      <c r="C49" s="1050"/>
      <c r="D49" s="1050"/>
      <c r="E49" s="1050"/>
      <c r="F49" s="105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9"/>
      <c r="B50" s="1050"/>
      <c r="C50" s="1050"/>
      <c r="D50" s="1050"/>
      <c r="E50" s="1050"/>
      <c r="F50" s="105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9"/>
      <c r="B51" s="1050"/>
      <c r="C51" s="1050"/>
      <c r="D51" s="1050"/>
      <c r="E51" s="1050"/>
      <c r="F51" s="105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9"/>
      <c r="B52" s="1050"/>
      <c r="C52" s="1050"/>
      <c r="D52" s="1050"/>
      <c r="E52" s="1050"/>
      <c r="F52" s="105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4"/>
    </row>
    <row r="56" spans="1:50" ht="24.75" customHeight="1" x14ac:dyDescent="0.15">
      <c r="A56" s="1049"/>
      <c r="B56" s="1050"/>
      <c r="C56" s="1050"/>
      <c r="D56" s="1050"/>
      <c r="E56" s="1050"/>
      <c r="F56" s="1051"/>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9"/>
      <c r="B58" s="1050"/>
      <c r="C58" s="1050"/>
      <c r="D58" s="1050"/>
      <c r="E58" s="1050"/>
      <c r="F58" s="105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9"/>
      <c r="B59" s="1050"/>
      <c r="C59" s="1050"/>
      <c r="D59" s="1050"/>
      <c r="E59" s="1050"/>
      <c r="F59" s="105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9"/>
      <c r="B60" s="1050"/>
      <c r="C60" s="1050"/>
      <c r="D60" s="1050"/>
      <c r="E60" s="1050"/>
      <c r="F60" s="105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9"/>
      <c r="B61" s="1050"/>
      <c r="C61" s="1050"/>
      <c r="D61" s="1050"/>
      <c r="E61" s="1050"/>
      <c r="F61" s="105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9"/>
      <c r="B62" s="1050"/>
      <c r="C62" s="1050"/>
      <c r="D62" s="1050"/>
      <c r="E62" s="1050"/>
      <c r="F62" s="105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9"/>
      <c r="B63" s="1050"/>
      <c r="C63" s="1050"/>
      <c r="D63" s="1050"/>
      <c r="E63" s="1050"/>
      <c r="F63" s="105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9"/>
      <c r="B64" s="1050"/>
      <c r="C64" s="1050"/>
      <c r="D64" s="1050"/>
      <c r="E64" s="1050"/>
      <c r="F64" s="105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9"/>
      <c r="B65" s="1050"/>
      <c r="C65" s="1050"/>
      <c r="D65" s="1050"/>
      <c r="E65" s="1050"/>
      <c r="F65" s="105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9"/>
      <c r="B66" s="1050"/>
      <c r="C66" s="1050"/>
      <c r="D66" s="1050"/>
      <c r="E66" s="1050"/>
      <c r="F66" s="105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4"/>
    </row>
    <row r="69" spans="1:50" ht="25.5" customHeight="1" x14ac:dyDescent="0.15">
      <c r="A69" s="1049"/>
      <c r="B69" s="1050"/>
      <c r="C69" s="1050"/>
      <c r="D69" s="1050"/>
      <c r="E69" s="1050"/>
      <c r="F69" s="1051"/>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9"/>
      <c r="B71" s="1050"/>
      <c r="C71" s="1050"/>
      <c r="D71" s="1050"/>
      <c r="E71" s="1050"/>
      <c r="F71" s="105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9"/>
      <c r="B72" s="1050"/>
      <c r="C72" s="1050"/>
      <c r="D72" s="1050"/>
      <c r="E72" s="1050"/>
      <c r="F72" s="105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9"/>
      <c r="B73" s="1050"/>
      <c r="C73" s="1050"/>
      <c r="D73" s="1050"/>
      <c r="E73" s="1050"/>
      <c r="F73" s="105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9"/>
      <c r="B74" s="1050"/>
      <c r="C74" s="1050"/>
      <c r="D74" s="1050"/>
      <c r="E74" s="1050"/>
      <c r="F74" s="105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9"/>
      <c r="B75" s="1050"/>
      <c r="C75" s="1050"/>
      <c r="D75" s="1050"/>
      <c r="E75" s="1050"/>
      <c r="F75" s="105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9"/>
      <c r="B76" s="1050"/>
      <c r="C76" s="1050"/>
      <c r="D76" s="1050"/>
      <c r="E76" s="1050"/>
      <c r="F76" s="105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9"/>
      <c r="B77" s="1050"/>
      <c r="C77" s="1050"/>
      <c r="D77" s="1050"/>
      <c r="E77" s="1050"/>
      <c r="F77" s="105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9"/>
      <c r="B78" s="1050"/>
      <c r="C78" s="1050"/>
      <c r="D78" s="1050"/>
      <c r="E78" s="1050"/>
      <c r="F78" s="105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9"/>
      <c r="B79" s="1050"/>
      <c r="C79" s="1050"/>
      <c r="D79" s="1050"/>
      <c r="E79" s="1050"/>
      <c r="F79" s="105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4"/>
    </row>
    <row r="82" spans="1:50" ht="24.75" customHeight="1" x14ac:dyDescent="0.15">
      <c r="A82" s="1049"/>
      <c r="B82" s="1050"/>
      <c r="C82" s="1050"/>
      <c r="D82" s="1050"/>
      <c r="E82" s="1050"/>
      <c r="F82" s="1051"/>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9"/>
      <c r="B84" s="1050"/>
      <c r="C84" s="1050"/>
      <c r="D84" s="1050"/>
      <c r="E84" s="1050"/>
      <c r="F84" s="105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9"/>
      <c r="B85" s="1050"/>
      <c r="C85" s="1050"/>
      <c r="D85" s="1050"/>
      <c r="E85" s="1050"/>
      <c r="F85" s="105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9"/>
      <c r="B86" s="1050"/>
      <c r="C86" s="1050"/>
      <c r="D86" s="1050"/>
      <c r="E86" s="1050"/>
      <c r="F86" s="105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9"/>
      <c r="B87" s="1050"/>
      <c r="C87" s="1050"/>
      <c r="D87" s="1050"/>
      <c r="E87" s="1050"/>
      <c r="F87" s="105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9"/>
      <c r="B88" s="1050"/>
      <c r="C88" s="1050"/>
      <c r="D88" s="1050"/>
      <c r="E88" s="1050"/>
      <c r="F88" s="105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9"/>
      <c r="B89" s="1050"/>
      <c r="C89" s="1050"/>
      <c r="D89" s="1050"/>
      <c r="E89" s="1050"/>
      <c r="F89" s="105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9"/>
      <c r="B90" s="1050"/>
      <c r="C90" s="1050"/>
      <c r="D90" s="1050"/>
      <c r="E90" s="1050"/>
      <c r="F90" s="105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9"/>
      <c r="B91" s="1050"/>
      <c r="C91" s="1050"/>
      <c r="D91" s="1050"/>
      <c r="E91" s="1050"/>
      <c r="F91" s="105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9"/>
      <c r="B92" s="1050"/>
      <c r="C92" s="1050"/>
      <c r="D92" s="1050"/>
      <c r="E92" s="1050"/>
      <c r="F92" s="105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4"/>
    </row>
    <row r="95" spans="1:50" ht="24.75" customHeight="1" x14ac:dyDescent="0.15">
      <c r="A95" s="1049"/>
      <c r="B95" s="1050"/>
      <c r="C95" s="1050"/>
      <c r="D95" s="1050"/>
      <c r="E95" s="1050"/>
      <c r="F95" s="1051"/>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9"/>
      <c r="B97" s="1050"/>
      <c r="C97" s="1050"/>
      <c r="D97" s="1050"/>
      <c r="E97" s="1050"/>
      <c r="F97" s="105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9"/>
      <c r="B98" s="1050"/>
      <c r="C98" s="1050"/>
      <c r="D98" s="1050"/>
      <c r="E98" s="1050"/>
      <c r="F98" s="105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9"/>
      <c r="B99" s="1050"/>
      <c r="C99" s="1050"/>
      <c r="D99" s="1050"/>
      <c r="E99" s="1050"/>
      <c r="F99" s="105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9"/>
      <c r="B100" s="1050"/>
      <c r="C100" s="1050"/>
      <c r="D100" s="1050"/>
      <c r="E100" s="1050"/>
      <c r="F100" s="105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9"/>
      <c r="B101" s="1050"/>
      <c r="C101" s="1050"/>
      <c r="D101" s="1050"/>
      <c r="E101" s="1050"/>
      <c r="F101" s="105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9"/>
      <c r="B102" s="1050"/>
      <c r="C102" s="1050"/>
      <c r="D102" s="1050"/>
      <c r="E102" s="1050"/>
      <c r="F102" s="105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9"/>
      <c r="B103" s="1050"/>
      <c r="C103" s="1050"/>
      <c r="D103" s="1050"/>
      <c r="E103" s="1050"/>
      <c r="F103" s="105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9"/>
      <c r="B104" s="1050"/>
      <c r="C104" s="1050"/>
      <c r="D104" s="1050"/>
      <c r="E104" s="1050"/>
      <c r="F104" s="105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9"/>
      <c r="B105" s="1050"/>
      <c r="C105" s="1050"/>
      <c r="D105" s="1050"/>
      <c r="E105" s="1050"/>
      <c r="F105" s="105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4"/>
    </row>
    <row r="109" spans="1:50" ht="24.75" customHeight="1" x14ac:dyDescent="0.15">
      <c r="A109" s="1049"/>
      <c r="B109" s="1050"/>
      <c r="C109" s="1050"/>
      <c r="D109" s="1050"/>
      <c r="E109" s="1050"/>
      <c r="F109" s="1051"/>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9"/>
      <c r="B111" s="1050"/>
      <c r="C111" s="1050"/>
      <c r="D111" s="1050"/>
      <c r="E111" s="1050"/>
      <c r="F111" s="105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9"/>
      <c r="B112" s="1050"/>
      <c r="C112" s="1050"/>
      <c r="D112" s="1050"/>
      <c r="E112" s="1050"/>
      <c r="F112" s="105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9"/>
      <c r="B113" s="1050"/>
      <c r="C113" s="1050"/>
      <c r="D113" s="1050"/>
      <c r="E113" s="1050"/>
      <c r="F113" s="105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9"/>
      <c r="B114" s="1050"/>
      <c r="C114" s="1050"/>
      <c r="D114" s="1050"/>
      <c r="E114" s="1050"/>
      <c r="F114" s="105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9"/>
      <c r="B115" s="1050"/>
      <c r="C115" s="1050"/>
      <c r="D115" s="1050"/>
      <c r="E115" s="1050"/>
      <c r="F115" s="105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9"/>
      <c r="B116" s="1050"/>
      <c r="C116" s="1050"/>
      <c r="D116" s="1050"/>
      <c r="E116" s="1050"/>
      <c r="F116" s="105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9"/>
      <c r="B117" s="1050"/>
      <c r="C117" s="1050"/>
      <c r="D117" s="1050"/>
      <c r="E117" s="1050"/>
      <c r="F117" s="105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9"/>
      <c r="B118" s="1050"/>
      <c r="C118" s="1050"/>
      <c r="D118" s="1050"/>
      <c r="E118" s="1050"/>
      <c r="F118" s="105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9"/>
      <c r="B119" s="1050"/>
      <c r="C119" s="1050"/>
      <c r="D119" s="1050"/>
      <c r="E119" s="1050"/>
      <c r="F119" s="105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4"/>
    </row>
    <row r="122" spans="1:50" ht="25.5" customHeight="1" x14ac:dyDescent="0.15">
      <c r="A122" s="1049"/>
      <c r="B122" s="1050"/>
      <c r="C122" s="1050"/>
      <c r="D122" s="1050"/>
      <c r="E122" s="1050"/>
      <c r="F122" s="1051"/>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9"/>
      <c r="B124" s="1050"/>
      <c r="C124" s="1050"/>
      <c r="D124" s="1050"/>
      <c r="E124" s="1050"/>
      <c r="F124" s="105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9"/>
      <c r="B125" s="1050"/>
      <c r="C125" s="1050"/>
      <c r="D125" s="1050"/>
      <c r="E125" s="1050"/>
      <c r="F125" s="105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9"/>
      <c r="B126" s="1050"/>
      <c r="C126" s="1050"/>
      <c r="D126" s="1050"/>
      <c r="E126" s="1050"/>
      <c r="F126" s="105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9"/>
      <c r="B127" s="1050"/>
      <c r="C127" s="1050"/>
      <c r="D127" s="1050"/>
      <c r="E127" s="1050"/>
      <c r="F127" s="105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9"/>
      <c r="B128" s="1050"/>
      <c r="C128" s="1050"/>
      <c r="D128" s="1050"/>
      <c r="E128" s="1050"/>
      <c r="F128" s="105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9"/>
      <c r="B129" s="1050"/>
      <c r="C129" s="1050"/>
      <c r="D129" s="1050"/>
      <c r="E129" s="1050"/>
      <c r="F129" s="105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9"/>
      <c r="B130" s="1050"/>
      <c r="C130" s="1050"/>
      <c r="D130" s="1050"/>
      <c r="E130" s="1050"/>
      <c r="F130" s="105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9"/>
      <c r="B131" s="1050"/>
      <c r="C131" s="1050"/>
      <c r="D131" s="1050"/>
      <c r="E131" s="1050"/>
      <c r="F131" s="105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9"/>
      <c r="B132" s="1050"/>
      <c r="C132" s="1050"/>
      <c r="D132" s="1050"/>
      <c r="E132" s="1050"/>
      <c r="F132" s="105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4"/>
    </row>
    <row r="135" spans="1:50" ht="24.75" customHeight="1" x14ac:dyDescent="0.15">
      <c r="A135" s="1049"/>
      <c r="B135" s="1050"/>
      <c r="C135" s="1050"/>
      <c r="D135" s="1050"/>
      <c r="E135" s="1050"/>
      <c r="F135" s="1051"/>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9"/>
      <c r="B137" s="1050"/>
      <c r="C137" s="1050"/>
      <c r="D137" s="1050"/>
      <c r="E137" s="1050"/>
      <c r="F137" s="105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9"/>
      <c r="B138" s="1050"/>
      <c r="C138" s="1050"/>
      <c r="D138" s="1050"/>
      <c r="E138" s="1050"/>
      <c r="F138" s="105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9"/>
      <c r="B139" s="1050"/>
      <c r="C139" s="1050"/>
      <c r="D139" s="1050"/>
      <c r="E139" s="1050"/>
      <c r="F139" s="105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9"/>
      <c r="B140" s="1050"/>
      <c r="C140" s="1050"/>
      <c r="D140" s="1050"/>
      <c r="E140" s="1050"/>
      <c r="F140" s="105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9"/>
      <c r="B141" s="1050"/>
      <c r="C141" s="1050"/>
      <c r="D141" s="1050"/>
      <c r="E141" s="1050"/>
      <c r="F141" s="105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9"/>
      <c r="B142" s="1050"/>
      <c r="C142" s="1050"/>
      <c r="D142" s="1050"/>
      <c r="E142" s="1050"/>
      <c r="F142" s="105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9"/>
      <c r="B143" s="1050"/>
      <c r="C143" s="1050"/>
      <c r="D143" s="1050"/>
      <c r="E143" s="1050"/>
      <c r="F143" s="105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9"/>
      <c r="B144" s="1050"/>
      <c r="C144" s="1050"/>
      <c r="D144" s="1050"/>
      <c r="E144" s="1050"/>
      <c r="F144" s="105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9"/>
      <c r="B145" s="1050"/>
      <c r="C145" s="1050"/>
      <c r="D145" s="1050"/>
      <c r="E145" s="1050"/>
      <c r="F145" s="105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4"/>
    </row>
    <row r="148" spans="1:50" ht="24.75" customHeight="1" x14ac:dyDescent="0.15">
      <c r="A148" s="1049"/>
      <c r="B148" s="1050"/>
      <c r="C148" s="1050"/>
      <c r="D148" s="1050"/>
      <c r="E148" s="1050"/>
      <c r="F148" s="1051"/>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9"/>
      <c r="B150" s="1050"/>
      <c r="C150" s="1050"/>
      <c r="D150" s="1050"/>
      <c r="E150" s="1050"/>
      <c r="F150" s="105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9"/>
      <c r="B151" s="1050"/>
      <c r="C151" s="1050"/>
      <c r="D151" s="1050"/>
      <c r="E151" s="1050"/>
      <c r="F151" s="105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9"/>
      <c r="B152" s="1050"/>
      <c r="C152" s="1050"/>
      <c r="D152" s="1050"/>
      <c r="E152" s="1050"/>
      <c r="F152" s="105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9"/>
      <c r="B153" s="1050"/>
      <c r="C153" s="1050"/>
      <c r="D153" s="1050"/>
      <c r="E153" s="1050"/>
      <c r="F153" s="105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9"/>
      <c r="B154" s="1050"/>
      <c r="C154" s="1050"/>
      <c r="D154" s="1050"/>
      <c r="E154" s="1050"/>
      <c r="F154" s="105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9"/>
      <c r="B155" s="1050"/>
      <c r="C155" s="1050"/>
      <c r="D155" s="1050"/>
      <c r="E155" s="1050"/>
      <c r="F155" s="105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9"/>
      <c r="B156" s="1050"/>
      <c r="C156" s="1050"/>
      <c r="D156" s="1050"/>
      <c r="E156" s="1050"/>
      <c r="F156" s="105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9"/>
      <c r="B157" s="1050"/>
      <c r="C157" s="1050"/>
      <c r="D157" s="1050"/>
      <c r="E157" s="1050"/>
      <c r="F157" s="105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9"/>
      <c r="B158" s="1050"/>
      <c r="C158" s="1050"/>
      <c r="D158" s="1050"/>
      <c r="E158" s="1050"/>
      <c r="F158" s="105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4"/>
    </row>
    <row r="162" spans="1:50" ht="24.75" customHeight="1" x14ac:dyDescent="0.15">
      <c r="A162" s="1049"/>
      <c r="B162" s="1050"/>
      <c r="C162" s="1050"/>
      <c r="D162" s="1050"/>
      <c r="E162" s="1050"/>
      <c r="F162" s="1051"/>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9"/>
      <c r="B164" s="1050"/>
      <c r="C164" s="1050"/>
      <c r="D164" s="1050"/>
      <c r="E164" s="1050"/>
      <c r="F164" s="105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9"/>
      <c r="B165" s="1050"/>
      <c r="C165" s="1050"/>
      <c r="D165" s="1050"/>
      <c r="E165" s="1050"/>
      <c r="F165" s="105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9"/>
      <c r="B166" s="1050"/>
      <c r="C166" s="1050"/>
      <c r="D166" s="1050"/>
      <c r="E166" s="1050"/>
      <c r="F166" s="105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9"/>
      <c r="B167" s="1050"/>
      <c r="C167" s="1050"/>
      <c r="D167" s="1050"/>
      <c r="E167" s="1050"/>
      <c r="F167" s="105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9"/>
      <c r="B168" s="1050"/>
      <c r="C168" s="1050"/>
      <c r="D168" s="1050"/>
      <c r="E168" s="1050"/>
      <c r="F168" s="105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9"/>
      <c r="B169" s="1050"/>
      <c r="C169" s="1050"/>
      <c r="D169" s="1050"/>
      <c r="E169" s="1050"/>
      <c r="F169" s="105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9"/>
      <c r="B170" s="1050"/>
      <c r="C170" s="1050"/>
      <c r="D170" s="1050"/>
      <c r="E170" s="1050"/>
      <c r="F170" s="105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9"/>
      <c r="B171" s="1050"/>
      <c r="C171" s="1050"/>
      <c r="D171" s="1050"/>
      <c r="E171" s="1050"/>
      <c r="F171" s="105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9"/>
      <c r="B172" s="1050"/>
      <c r="C172" s="1050"/>
      <c r="D172" s="1050"/>
      <c r="E172" s="1050"/>
      <c r="F172" s="105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4"/>
    </row>
    <row r="175" spans="1:50" ht="25.5" customHeight="1" x14ac:dyDescent="0.15">
      <c r="A175" s="1049"/>
      <c r="B175" s="1050"/>
      <c r="C175" s="1050"/>
      <c r="D175" s="1050"/>
      <c r="E175" s="1050"/>
      <c r="F175" s="1051"/>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9"/>
      <c r="B177" s="1050"/>
      <c r="C177" s="1050"/>
      <c r="D177" s="1050"/>
      <c r="E177" s="1050"/>
      <c r="F177" s="105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9"/>
      <c r="B178" s="1050"/>
      <c r="C178" s="1050"/>
      <c r="D178" s="1050"/>
      <c r="E178" s="1050"/>
      <c r="F178" s="105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9"/>
      <c r="B179" s="1050"/>
      <c r="C179" s="1050"/>
      <c r="D179" s="1050"/>
      <c r="E179" s="1050"/>
      <c r="F179" s="105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9"/>
      <c r="B180" s="1050"/>
      <c r="C180" s="1050"/>
      <c r="D180" s="1050"/>
      <c r="E180" s="1050"/>
      <c r="F180" s="105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9"/>
      <c r="B181" s="1050"/>
      <c r="C181" s="1050"/>
      <c r="D181" s="1050"/>
      <c r="E181" s="1050"/>
      <c r="F181" s="105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9"/>
      <c r="B182" s="1050"/>
      <c r="C182" s="1050"/>
      <c r="D182" s="1050"/>
      <c r="E182" s="1050"/>
      <c r="F182" s="105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9"/>
      <c r="B183" s="1050"/>
      <c r="C183" s="1050"/>
      <c r="D183" s="1050"/>
      <c r="E183" s="1050"/>
      <c r="F183" s="105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9"/>
      <c r="B184" s="1050"/>
      <c r="C184" s="1050"/>
      <c r="D184" s="1050"/>
      <c r="E184" s="1050"/>
      <c r="F184" s="105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9"/>
      <c r="B185" s="1050"/>
      <c r="C185" s="1050"/>
      <c r="D185" s="1050"/>
      <c r="E185" s="1050"/>
      <c r="F185" s="105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4"/>
    </row>
    <row r="188" spans="1:50" ht="24.75" customHeight="1" x14ac:dyDescent="0.15">
      <c r="A188" s="1049"/>
      <c r="B188" s="1050"/>
      <c r="C188" s="1050"/>
      <c r="D188" s="1050"/>
      <c r="E188" s="1050"/>
      <c r="F188" s="1051"/>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9"/>
      <c r="B190" s="1050"/>
      <c r="C190" s="1050"/>
      <c r="D190" s="1050"/>
      <c r="E190" s="1050"/>
      <c r="F190" s="105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9"/>
      <c r="B191" s="1050"/>
      <c r="C191" s="1050"/>
      <c r="D191" s="1050"/>
      <c r="E191" s="1050"/>
      <c r="F191" s="105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9"/>
      <c r="B192" s="1050"/>
      <c r="C192" s="1050"/>
      <c r="D192" s="1050"/>
      <c r="E192" s="1050"/>
      <c r="F192" s="105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9"/>
      <c r="B193" s="1050"/>
      <c r="C193" s="1050"/>
      <c r="D193" s="1050"/>
      <c r="E193" s="1050"/>
      <c r="F193" s="105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9"/>
      <c r="B194" s="1050"/>
      <c r="C194" s="1050"/>
      <c r="D194" s="1050"/>
      <c r="E194" s="1050"/>
      <c r="F194" s="105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9"/>
      <c r="B195" s="1050"/>
      <c r="C195" s="1050"/>
      <c r="D195" s="1050"/>
      <c r="E195" s="1050"/>
      <c r="F195" s="105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9"/>
      <c r="B196" s="1050"/>
      <c r="C196" s="1050"/>
      <c r="D196" s="1050"/>
      <c r="E196" s="1050"/>
      <c r="F196" s="105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9"/>
      <c r="B197" s="1050"/>
      <c r="C197" s="1050"/>
      <c r="D197" s="1050"/>
      <c r="E197" s="1050"/>
      <c r="F197" s="105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9"/>
      <c r="B198" s="1050"/>
      <c r="C198" s="1050"/>
      <c r="D198" s="1050"/>
      <c r="E198" s="1050"/>
      <c r="F198" s="105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4"/>
    </row>
    <row r="201" spans="1:50" ht="24.75" customHeight="1" x14ac:dyDescent="0.15">
      <c r="A201" s="1049"/>
      <c r="B201" s="1050"/>
      <c r="C201" s="1050"/>
      <c r="D201" s="1050"/>
      <c r="E201" s="1050"/>
      <c r="F201" s="1051"/>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9"/>
      <c r="B203" s="1050"/>
      <c r="C203" s="1050"/>
      <c r="D203" s="1050"/>
      <c r="E203" s="1050"/>
      <c r="F203" s="105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9"/>
      <c r="B204" s="1050"/>
      <c r="C204" s="1050"/>
      <c r="D204" s="1050"/>
      <c r="E204" s="1050"/>
      <c r="F204" s="105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9"/>
      <c r="B205" s="1050"/>
      <c r="C205" s="1050"/>
      <c r="D205" s="1050"/>
      <c r="E205" s="1050"/>
      <c r="F205" s="105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9"/>
      <c r="B206" s="1050"/>
      <c r="C206" s="1050"/>
      <c r="D206" s="1050"/>
      <c r="E206" s="1050"/>
      <c r="F206" s="105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9"/>
      <c r="B207" s="1050"/>
      <c r="C207" s="1050"/>
      <c r="D207" s="1050"/>
      <c r="E207" s="1050"/>
      <c r="F207" s="105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9"/>
      <c r="B208" s="1050"/>
      <c r="C208" s="1050"/>
      <c r="D208" s="1050"/>
      <c r="E208" s="1050"/>
      <c r="F208" s="105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9"/>
      <c r="B209" s="1050"/>
      <c r="C209" s="1050"/>
      <c r="D209" s="1050"/>
      <c r="E209" s="1050"/>
      <c r="F209" s="105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9"/>
      <c r="B210" s="1050"/>
      <c r="C210" s="1050"/>
      <c r="D210" s="1050"/>
      <c r="E210" s="1050"/>
      <c r="F210" s="105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9"/>
      <c r="B211" s="1050"/>
      <c r="C211" s="1050"/>
      <c r="D211" s="1050"/>
      <c r="E211" s="1050"/>
      <c r="F211" s="105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4"/>
    </row>
    <row r="215" spans="1:50" ht="24.75" customHeight="1" x14ac:dyDescent="0.15">
      <c r="A215" s="1049"/>
      <c r="B215" s="1050"/>
      <c r="C215" s="1050"/>
      <c r="D215" s="1050"/>
      <c r="E215" s="1050"/>
      <c r="F215" s="1051"/>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9"/>
      <c r="B217" s="1050"/>
      <c r="C217" s="1050"/>
      <c r="D217" s="1050"/>
      <c r="E217" s="1050"/>
      <c r="F217" s="105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9"/>
      <c r="B218" s="1050"/>
      <c r="C218" s="1050"/>
      <c r="D218" s="1050"/>
      <c r="E218" s="1050"/>
      <c r="F218" s="105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9"/>
      <c r="B219" s="1050"/>
      <c r="C219" s="1050"/>
      <c r="D219" s="1050"/>
      <c r="E219" s="1050"/>
      <c r="F219" s="105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9"/>
      <c r="B220" s="1050"/>
      <c r="C220" s="1050"/>
      <c r="D220" s="1050"/>
      <c r="E220" s="1050"/>
      <c r="F220" s="105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9"/>
      <c r="B221" s="1050"/>
      <c r="C221" s="1050"/>
      <c r="D221" s="1050"/>
      <c r="E221" s="1050"/>
      <c r="F221" s="105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9"/>
      <c r="B222" s="1050"/>
      <c r="C222" s="1050"/>
      <c r="D222" s="1050"/>
      <c r="E222" s="1050"/>
      <c r="F222" s="105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9"/>
      <c r="B223" s="1050"/>
      <c r="C223" s="1050"/>
      <c r="D223" s="1050"/>
      <c r="E223" s="1050"/>
      <c r="F223" s="105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9"/>
      <c r="B224" s="1050"/>
      <c r="C224" s="1050"/>
      <c r="D224" s="1050"/>
      <c r="E224" s="1050"/>
      <c r="F224" s="105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9"/>
      <c r="B225" s="1050"/>
      <c r="C225" s="1050"/>
      <c r="D225" s="1050"/>
      <c r="E225" s="1050"/>
      <c r="F225" s="105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4"/>
    </row>
    <row r="228" spans="1:50" ht="25.5" customHeight="1" x14ac:dyDescent="0.15">
      <c r="A228" s="1049"/>
      <c r="B228" s="1050"/>
      <c r="C228" s="1050"/>
      <c r="D228" s="1050"/>
      <c r="E228" s="1050"/>
      <c r="F228" s="1051"/>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9"/>
      <c r="B230" s="1050"/>
      <c r="C230" s="1050"/>
      <c r="D230" s="1050"/>
      <c r="E230" s="1050"/>
      <c r="F230" s="105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9"/>
      <c r="B231" s="1050"/>
      <c r="C231" s="1050"/>
      <c r="D231" s="1050"/>
      <c r="E231" s="1050"/>
      <c r="F231" s="105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9"/>
      <c r="B232" s="1050"/>
      <c r="C232" s="1050"/>
      <c r="D232" s="1050"/>
      <c r="E232" s="1050"/>
      <c r="F232" s="105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9"/>
      <c r="B233" s="1050"/>
      <c r="C233" s="1050"/>
      <c r="D233" s="1050"/>
      <c r="E233" s="1050"/>
      <c r="F233" s="105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9"/>
      <c r="B234" s="1050"/>
      <c r="C234" s="1050"/>
      <c r="D234" s="1050"/>
      <c r="E234" s="1050"/>
      <c r="F234" s="105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9"/>
      <c r="B235" s="1050"/>
      <c r="C235" s="1050"/>
      <c r="D235" s="1050"/>
      <c r="E235" s="1050"/>
      <c r="F235" s="105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9"/>
      <c r="B236" s="1050"/>
      <c r="C236" s="1050"/>
      <c r="D236" s="1050"/>
      <c r="E236" s="1050"/>
      <c r="F236" s="105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9"/>
      <c r="B237" s="1050"/>
      <c r="C237" s="1050"/>
      <c r="D237" s="1050"/>
      <c r="E237" s="1050"/>
      <c r="F237" s="105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9"/>
      <c r="B238" s="1050"/>
      <c r="C238" s="1050"/>
      <c r="D238" s="1050"/>
      <c r="E238" s="1050"/>
      <c r="F238" s="105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4"/>
    </row>
    <row r="241" spans="1:50" ht="24.75" customHeight="1" x14ac:dyDescent="0.15">
      <c r="A241" s="1049"/>
      <c r="B241" s="1050"/>
      <c r="C241" s="1050"/>
      <c r="D241" s="1050"/>
      <c r="E241" s="1050"/>
      <c r="F241" s="1051"/>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9"/>
      <c r="B243" s="1050"/>
      <c r="C243" s="1050"/>
      <c r="D243" s="1050"/>
      <c r="E243" s="1050"/>
      <c r="F243" s="105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9"/>
      <c r="B244" s="1050"/>
      <c r="C244" s="1050"/>
      <c r="D244" s="1050"/>
      <c r="E244" s="1050"/>
      <c r="F244" s="105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9"/>
      <c r="B245" s="1050"/>
      <c r="C245" s="1050"/>
      <c r="D245" s="1050"/>
      <c r="E245" s="1050"/>
      <c r="F245" s="105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9"/>
      <c r="B246" s="1050"/>
      <c r="C246" s="1050"/>
      <c r="D246" s="1050"/>
      <c r="E246" s="1050"/>
      <c r="F246" s="105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9"/>
      <c r="B247" s="1050"/>
      <c r="C247" s="1050"/>
      <c r="D247" s="1050"/>
      <c r="E247" s="1050"/>
      <c r="F247" s="105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9"/>
      <c r="B248" s="1050"/>
      <c r="C248" s="1050"/>
      <c r="D248" s="1050"/>
      <c r="E248" s="1050"/>
      <c r="F248" s="105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9"/>
      <c r="B249" s="1050"/>
      <c r="C249" s="1050"/>
      <c r="D249" s="1050"/>
      <c r="E249" s="1050"/>
      <c r="F249" s="105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9"/>
      <c r="B250" s="1050"/>
      <c r="C250" s="1050"/>
      <c r="D250" s="1050"/>
      <c r="E250" s="1050"/>
      <c r="F250" s="105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9"/>
      <c r="B251" s="1050"/>
      <c r="C251" s="1050"/>
      <c r="D251" s="1050"/>
      <c r="E251" s="1050"/>
      <c r="F251" s="105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4"/>
    </row>
    <row r="254" spans="1:50" ht="24.75" customHeight="1" x14ac:dyDescent="0.15">
      <c r="A254" s="1049"/>
      <c r="B254" s="1050"/>
      <c r="C254" s="1050"/>
      <c r="D254" s="1050"/>
      <c r="E254" s="1050"/>
      <c r="F254" s="1051"/>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9"/>
      <c r="B256" s="1050"/>
      <c r="C256" s="1050"/>
      <c r="D256" s="1050"/>
      <c r="E256" s="1050"/>
      <c r="F256" s="105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9"/>
      <c r="B257" s="1050"/>
      <c r="C257" s="1050"/>
      <c r="D257" s="1050"/>
      <c r="E257" s="1050"/>
      <c r="F257" s="105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9"/>
      <c r="B258" s="1050"/>
      <c r="C258" s="1050"/>
      <c r="D258" s="1050"/>
      <c r="E258" s="1050"/>
      <c r="F258" s="105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9"/>
      <c r="B259" s="1050"/>
      <c r="C259" s="1050"/>
      <c r="D259" s="1050"/>
      <c r="E259" s="1050"/>
      <c r="F259" s="105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9"/>
      <c r="B260" s="1050"/>
      <c r="C260" s="1050"/>
      <c r="D260" s="1050"/>
      <c r="E260" s="1050"/>
      <c r="F260" s="105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9"/>
      <c r="B261" s="1050"/>
      <c r="C261" s="1050"/>
      <c r="D261" s="1050"/>
      <c r="E261" s="1050"/>
      <c r="F261" s="105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9"/>
      <c r="B262" s="1050"/>
      <c r="C262" s="1050"/>
      <c r="D262" s="1050"/>
      <c r="E262" s="1050"/>
      <c r="F262" s="105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9"/>
      <c r="B263" s="1050"/>
      <c r="C263" s="1050"/>
      <c r="D263" s="1050"/>
      <c r="E263" s="1050"/>
      <c r="F263" s="105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9"/>
      <c r="B264" s="1050"/>
      <c r="C264" s="1050"/>
      <c r="D264" s="1050"/>
      <c r="E264" s="1050"/>
      <c r="F264" s="105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2019-06-21T04:59:04Z</cp:lastPrinted>
  <dcterms:created xsi:type="dcterms:W3CDTF">2012-03-13T00:50:25Z</dcterms:created>
  <dcterms:modified xsi:type="dcterms:W3CDTF">2020-11-30T13:00:04Z</dcterms:modified>
</cp:coreProperties>
</file>