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EBE29B6-EABB-4D71-A0B6-88ECB4FD5A69}" xr6:coauthVersionLast="36" xr6:coauthVersionMax="36" xr10:uidLastSave="{00000000-0000-0000-0000-000000000000}"/>
  <bookViews>
    <workbookView xWindow="10800" yWindow="0" windowWidth="20430" windowHeight="88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<sst xmlns="http://schemas.openxmlformats.org/spreadsheetml/2006/main" count="2940" uniqueCount="646">
  <si>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</si>
  <si>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</si>
  <si>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</si>
  <si>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</si>
  <si>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</si>
  <si>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</si>
  <si>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</si>
  <si>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</si>
  <si>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</si>
  <si>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</si>
  <si>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</si>
  <si>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</si>
  <si>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</si>
  <si>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</si>
  <si>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</si>
  <si>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</si>
  <si>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</si>
  <si>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</si>
  <si>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</si>
  <si>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</si>
  <si>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</si>
  <si>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</si>
  <si>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</si>
  <si>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</si>
  <si>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</si>
  <si>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</si>
  <si>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</si>
  <si>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</si>
  <si>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</si>
  <si>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</si>
  <si>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</si>
  <si>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</si>
  <si>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</si>
  <si>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</si>
  <si>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</si>
  <si>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</si>
  <si>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</si>
  <si>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</si>
  <si>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</si>
  <si>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</si>
  <si>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</si>
  <si>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</si>
  <si>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</si>
  <si>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</si>
  <si>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</si>
  <si>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</si>
  <si>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</si>
  <si>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</si>
  <si>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</si>
  <si>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</si>
  <si>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</si>
  <si>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</si>
  <si>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</si>
  <si>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</si>
  <si>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</si>
  <si>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</si>
  <si>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</si>
  <si>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</si>
  <si>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</si>
  <si>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</si>
  <si>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</si>
  <si>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</si>
  <si>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</si>
  <si>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</si>
  <si>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</si>
  <si>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</si>
  <si>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</si>
  <si>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</si>
  <si>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</si>
  <si>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</si>
  <si>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</si>
  <si>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</si>
  <si>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</si>
  <si>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</si>
  <si>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</si>
  <si>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</si>
  <si>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</si>
  <si>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</si>
  <si>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</si>
  <si>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</si>
  <si>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</si>
  <si>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</si>
  <si>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</si>
  <si>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</si>
  <si>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</si>
  <si>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</si>
  <si>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</si>
  <si>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</si>
  <si>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</si>
  <si>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</si>
  <si>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</si>
  <si>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</si>
  <si>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</si>
  <si>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</si>
  <si>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</si>
  <si>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</si>
  <si>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</si>
  <si>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</si>
  <si>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</si>
  <si>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</si>
  <si>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</si>
  <si>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</si>
  <si>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</si>
  <si>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</si>
  <si>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</si>
  <si>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</si>
  <si>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</si>
  <si>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</si>
  <si>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</si>
  <si>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</si>
  <si>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</si>
  <si>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</si>
  <si>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</si>
  <si>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</si>
  <si>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</si>
  <si>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</si>
  <si>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</si>
  <si>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</si>
  <si>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</si>
  <si>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</si>
  <si>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</si>
  <si>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</si>
  <si>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</si>
  <si>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</si>
  <si>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</si>
  <si>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</si>
  <si>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</si>
  <si>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</si>
  <si>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</si>
  <si>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</si>
  <si>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</si>
  <si>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</si>
  <si>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</si>
  <si>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</si>
  <si>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</si>
  <si>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</si>
  <si>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</si>
  <si>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</si>
  <si>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</si>
  <si>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</si>
  <si>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</si>
  <si>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</si>
  <si>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</si>
  <si>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</si>
  <si>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</si>
  <si>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</si>
  <si>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</si>
  <si>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</si>
  <si>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</si>
  <si>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</si>
  <si>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</si>
  <si>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</si>
  <si>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</si>
  <si>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</si>
  <si>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</si>
  <si>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</si>
  <si>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</si>
  <si>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</si>
  <si>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</si>
  <si>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</si>
  <si>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</si>
  <si>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</si>
  <si>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</si>
  <si>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</si>
  <si>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</si>
  <si>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</si>
  <si>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</si>
  <si>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</si>
  <si>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</si>
  <si>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</si>
  <si>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</si>
  <si>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</si>
  <si>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</si>
  <si>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</si>
  <si>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</si>
  <si>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</si>
  <si>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</si>
  <si>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</si>
  <si>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</si>
  <si>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</si>
  <si>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</si>
  <si>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</si>
  <si>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</si>
  <si>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</si>
  <si>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</si>
  <si>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</si>
  <si>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</si>
  <si>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</si>
  <si>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</si>
  <si>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</si>
  <si>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</si>
  <si>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</si>
  <si>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</si>
  <si>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</si>
  <si>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</si>
  <si>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</si>
  <si>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</si>
  <si>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</si>
  <si>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</si>
  <si>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</si>
  <si>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</si>
  <si>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</si>
  <si>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</si>
  <si>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</si>
  <si>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</si>
  <si>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</si>
  <si>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</si>
  <si>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</si>
  <si>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</si>
  <si>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</si>
  <si>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</si>
  <si>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</si>
  <si>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</si>
  <si>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</si>
  <si>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</si>
  <si>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</si>
  <si>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</si>
  <si>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</si>
  <si>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</si>
  <si>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</si>
  <si>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</si>
  <si>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</si>
  <si>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</si>
  <si>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</si>
  <si>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</si>
  <si>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</si>
  <si>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</si>
  <si>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</si>
  <si>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</si>
  <si>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</si>
  <si>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</si>
  <si>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</si>
  <si>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</si>
  <si>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</si>
  <si>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</si>
  <si>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</si>
  <si>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</si>
  <si>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</si>
  <si>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</si>
  <si>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</si>
  <si>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</si>
  <si>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</si>
  <si>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</si>
  <si>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</si>
  <si>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</si>
  <si>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</si>
  <si>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</si>
  <si>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</si>
  <si>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</si>
  <si>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</si>
  <si>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</si>
  <si>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</si>
  <si>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</si>
  <si>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</si>
  <si>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</si>
  <si>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</si>
  <si>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</si>
  <si>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</si>
  <si>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</si>
  <si>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</si>
  <si>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</si>
  <si>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</si>
  <si>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</si>
  <si>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</si>
  <si>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</si>
  <si>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</si>
  <si>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</si>
  <si>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</si>
  <si>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</si>
  <si>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</si>
  <si>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</si>
  <si>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</si>
  <si>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</si>
  <si>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</si>
  <si>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</si>
  <si>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</si>
  <si>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</si>
  <si>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</si>
  <si>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</si>
  <si>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</si>
  <si>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</si>
  <si>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</si>
  <si>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</si>
  <si>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</si>
  <si>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</si>
  <si>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</si>
  <si>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</si>
  <si>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</si>
  <si>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</si>
  <si>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</si>
  <si>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</si>
  <si>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</si>
  <si>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</si>
  <si>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</si>
  <si>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</si>
  <si>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</si>
  <si>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</si>
  <si>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</si>
  <si>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</si>
  <si>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</si>
  <si>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</si>
  <si>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</si>
  <si>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</si>
  <si>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</si>
  <si>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</si>
  <si>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</si>
  <si>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</si>
  <si>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</si>
  <si>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</si>
  <si>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</si>
  <si>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</si>
  <si>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</si>
  <si>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</si>
  <si>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</si>
  <si>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</si>
  <si>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</si>
  <si>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</si>
  <si>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</si>
  <si>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</si>
  <si>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</si>
  <si>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</si>
  <si>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</si>
  <si>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</si>
  <si>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</si>
  <si>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</si>
  <si>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</si>
  <si>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</si>
  <si>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</si>
  <si>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</si>
  <si>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</si>
  <si>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</si>
  <si>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</si>
  <si>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</si>
  <si>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</si>
  <si>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</si>
  <si>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</si>
  <si>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</si>
  <si>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</si>
  <si>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</si>
  <si>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</si>
  <si>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</si>
  <si>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</si>
  <si>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</si>
  <si>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</si>
  <si>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</si>
  <si>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</si>
  <si>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</si>
  <si>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</si>
  <si>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</si>
  <si>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</si>
  <si>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</si>
  <si>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</si>
  <si>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</si>
  <si>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</si>
  <si>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</si>
  <si>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</si>
  <si>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</si>
  <si>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</si>
  <si>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</si>
  <si>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</si>
  <si>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</si>
  <si>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</si>
  <si>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</si>
  <si>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</si>
  <si>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</si>
  <si>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</si>
  <si>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</si>
  <si>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</si>
  <si>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</si>
  <si>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</si>
  <si>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</si>
  <si>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</si>
  <si>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</si>
  <si>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</si>
  <si>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</si>
  <si>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</si>
  <si>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</si>
  <si>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</si>
  <si>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</si>
  <si>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</si>
  <si>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</si>
  <si>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</si>
  <si>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</si>
  <si>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</si>
  <si>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</si>
  <si>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</si>
  <si>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</si>
  <si>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</si>
  <si>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</si>
  <si>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</si>
  <si>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</si>
  <si>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</si>
  <si>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</si>
  <si>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</si>
  <si>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</si>
  <si>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</si>
  <si>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</si>
  <si>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</si>
  <si>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</si>
  <si>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</si>
  <si>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</si>
  <si>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</si>
  <si>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</si>
  <si>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</si>
  <si>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</si>
  <si>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</si>
  <si>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</si>
  <si>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</si>
  <si>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</si>
  <si>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</si>
  <si>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</si>
  <si>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</si>
  <si>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</si>
  <si>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</si>
  <si>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</si>
  <si>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</si>
  <si>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</si>
  <si>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</si>
  <si>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</si>
  <si>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</si>
  <si>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</si>
  <si>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</si>
  <si>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</si>
  <si>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</si>
  <si>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</si>
  <si>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</si>
  <si>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</si>
  <si>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</si>
  <si>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</si>
  <si>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</si>
  <si>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</si>
  <si>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</si>
  <si>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</si>
  <si>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</si>
  <si>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</si>
  <si>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</si>
  <si>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</si>
  <si>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</si>
  <si>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</si>
  <si>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</si>
  <si>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</si>
  <si>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</si>
  <si>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</si>
  <si>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</si>
  <si>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</si>
  <si>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</si>
  <si>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</si>
  <si>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</si>
  <si>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</si>
  <si>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</si>
  <si>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</si>
  <si>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</si>
  <si>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</si>
  <si>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</si>
  <si>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</si>
  <si>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</si>
  <si>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</si>
  <si>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</si>
  <si>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</si>
  <si>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</si>
  <si>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</si>
  <si>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</si>
  <si>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</si>
  <si>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</si>
  <si>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</si>
  <si>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</si>
  <si>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</si>
  <si>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</si>
  <si>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</si>
  <si>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</si>
  <si>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</si>
  <si>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</si>
  <si>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</si>
  <si>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</si>
  <si>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</si>
  <si>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</si>
  <si>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</si>
  <si>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</si>
  <si>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</si>
  <si>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</si>
  <si>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</si>
  <si>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</si>
  <si>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</si>
  <si>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</si>
  <si>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</si>
  <si>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</si>
  <si>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</si>
  <si>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</si>
  <si>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</si>
  <si>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</si>
  <si>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</si>
  <si>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</si>
  <si>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</si>
  <si>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</si>
  <si>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</si>
  <si>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</si>
  <si>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</si>
  <si>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</si>
  <si>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</si>
  <si>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</si>
  <si>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</si>
  <si>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</si>
  <si>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</si>
  <si>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</si>
  <si>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</si>
  <si>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</si>
  <si>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</si>
  <si>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</si>
  <si>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</si>
  <si>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</si>
  <si>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</si>
  <si>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</si>
  <si>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</si>
  <si>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</si>
  <si>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</si>
  <si>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</si>
  <si>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</si>
  <si>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</si>
  <si>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</si>
  <si>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</si>
  <si>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</si>
  <si>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</si>
  <si>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</si>
  <si>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</si>
  <si>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</si>
  <si>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</si>
  <si>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</si>
  <si>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</si>
  <si>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</si>
  <si>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</si>
  <si>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</si>
  <si>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</si>
  <si>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</si>
  <si>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</si>
  <si>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</si>
  <si>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</si>
  <si>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</si>
  <si>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</si>
  <si>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</si>
  <si>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</si>
  <si>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</si>
  <si>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</si>
  <si>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</si>
  <si>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</si>
  <si>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</si>
  <si>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</si>
  <si>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</si>
  <si>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</si>
  <si>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</si>
  <si>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</si>
  <si>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</si>
  <si>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</si>
  <si>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</si>
  <si>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</si>
  <si>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</si>
  <si>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</si>
  <si>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</si>
  <si>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</si>
  <si>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</si>
  <si>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</si>
  <si>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</si>
  <si>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</si>
  <si>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</si>
  <si>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</si>
  <si>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</si>
  <si>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</si>
  <si>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</si>
  <si>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</si>
  <si>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</si>
  <si>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</si>
  <si>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</si>
  <si>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文部科学省</t>
    <phoneticPr fontId="5"/>
  </si>
  <si>
    <t>終了予定なし</t>
  </si>
  <si>
    <t>独立行政法人通則法第４６条</t>
  </si>
  <si>
    <t>生物多様性国家戦略（平成24年9月28日閣議決定）
科学技術基本計画(平成28年1月22日閣議決定)</t>
  </si>
  <si>
    <t>独立行政法人国立科学博物館の設置する博物館施設の整備充実を図るため、独立行政法人国立科学博物館が行う博物館施設の整備に要する経費に対して補助を行い、もって自然科学及び社会教育の振興を図る。</t>
  </si>
  <si>
    <t>独立行政法人国立科学博物館施設整備費補助金</t>
  </si>
  <si>
    <t>中期目標で定められた入館者数等の達成
※第４期中期目標初年度のＨ28より巡回展観覧者を含む数値に変更</t>
  </si>
  <si>
    <t>年間入館者数等</t>
  </si>
  <si>
    <t>人</t>
  </si>
  <si>
    <t>独立行政法人通則法に基づく主務大臣による業務実績の評価結果のうち、標準評価以上の評価を受けた項目の割合。</t>
  </si>
  <si>
    <t>業務の実績に関する評価</t>
  </si>
  <si>
    <t>施設整備数</t>
  </si>
  <si>
    <t>式</t>
  </si>
  <si>
    <t>各年度執行額／施設整備数</t>
    <phoneticPr fontId="5"/>
  </si>
  <si>
    <t>百万円</t>
  </si>
  <si>
    <t>執行額／件数</t>
    <phoneticPr fontId="5"/>
  </si>
  <si>
    <t>-</t>
    <phoneticPr fontId="5"/>
  </si>
  <si>
    <t>-</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</si>
  <si>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</si>
  <si>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</si>
  <si>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</si>
  <si>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国立科学博物館　 http://www.kahaku.go.jp/</t>
  </si>
  <si>
    <t>1 生涯学習社会の実現</t>
  </si>
  <si>
    <t>1-2 生涯を通じた学習機会の拡大</t>
  </si>
  <si>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している。</t>
  </si>
  <si>
    <t>○</t>
  </si>
  <si>
    <t>独立行政法人国立科学博物館施設整備に必要な経費</t>
    <phoneticPr fontId="5"/>
  </si>
  <si>
    <t>文化庁</t>
    <phoneticPr fontId="5"/>
  </si>
  <si>
    <t>企画調整課</t>
    <phoneticPr fontId="5"/>
  </si>
  <si>
    <t>企画調整課長　榎本剛</t>
    <rPh sb="0" eb="2">
      <t>キカク</t>
    </rPh>
    <rPh sb="2" eb="4">
      <t>チョウセイ</t>
    </rPh>
    <rPh sb="7" eb="9">
      <t>エノモト</t>
    </rPh>
    <rPh sb="9" eb="10">
      <t>ツヨシ</t>
    </rPh>
    <phoneticPr fontId="5"/>
  </si>
  <si>
    <t xml:space="preserve">国立科学博物館は多くの来館者の安全のために確実な整備・管理が必要なものであるが、更新・改修が十分になされておらず、施設の機能低下や事故発生の危険性がある。特に、来館者等の安心安全にかかわる施設等の整備について、改修・修繕を行うものである。
</t>
    <rPh sb="80" eb="83">
      <t>ライカンシャ</t>
    </rPh>
    <rPh sb="83" eb="84">
      <t>トウ</t>
    </rPh>
    <rPh sb="85" eb="87">
      <t>アンシン</t>
    </rPh>
    <rPh sb="87" eb="89">
      <t>アンゼン</t>
    </rPh>
    <rPh sb="94" eb="96">
      <t>シセツ</t>
    </rPh>
    <rPh sb="96" eb="97">
      <t>トウ</t>
    </rPh>
    <rPh sb="98" eb="100">
      <t>セイビ</t>
    </rPh>
    <rPh sb="108" eb="110">
      <t>シュウゼン</t>
    </rPh>
    <phoneticPr fontId="5"/>
  </si>
  <si>
    <t>458.1/3</t>
    <phoneticPr fontId="5"/>
  </si>
  <si>
    <t>-</t>
    <phoneticPr fontId="5"/>
  </si>
  <si>
    <t>‐</t>
  </si>
  <si>
    <t>無</t>
  </si>
  <si>
    <t>施設整備費</t>
    <rPh sb="0" eb="2">
      <t>シセツ</t>
    </rPh>
    <rPh sb="2" eb="5">
      <t>セイビヒ</t>
    </rPh>
    <phoneticPr fontId="5"/>
  </si>
  <si>
    <t>国立科学博物館</t>
    <rPh sb="0" eb="2">
      <t>コクリツ</t>
    </rPh>
    <rPh sb="2" eb="4">
      <t>カガク</t>
    </rPh>
    <rPh sb="4" eb="7">
      <t>ハクブツカン</t>
    </rPh>
    <phoneticPr fontId="5"/>
  </si>
  <si>
    <t>A. 国立科学博物館</t>
    <phoneticPr fontId="5"/>
  </si>
  <si>
    <t>-</t>
    <phoneticPr fontId="5"/>
  </si>
  <si>
    <t>△</t>
  </si>
  <si>
    <t>有</t>
  </si>
  <si>
    <t>防災・減災の観点から実施する改修にかかる設計費および工事費のみを計上しており、真に必要なものに限定されていると言える。</t>
    <phoneticPr fontId="5"/>
  </si>
  <si>
    <t>隣接する地権者等および行政機関との調整等に日数を要したため、令和元年度完了となったが、当該年度において着実に実施できるものである。</t>
    <rPh sb="19" eb="20">
      <t>トウ</t>
    </rPh>
    <rPh sb="30" eb="32">
      <t>レイワ</t>
    </rPh>
    <rPh sb="32" eb="34">
      <t>ガンネン</t>
    </rPh>
    <rPh sb="34" eb="35">
      <t>ド</t>
    </rPh>
    <rPh sb="35" eb="37">
      <t>カンリョウ</t>
    </rPh>
    <phoneticPr fontId="5"/>
  </si>
  <si>
    <t>本事業は、防災・減災の観点から、来館者等の安心安全にかかわる施設等の整備について、速やかに改修することが課題となっている。令和元年度に完了のものについても、地域住民等の理解を十分に得ることに努め、工期の長期化によるコスト増等のないよう図ったところである。</t>
    <rPh sb="0" eb="1">
      <t>ホン</t>
    </rPh>
    <rPh sb="1" eb="3">
      <t>ジギョウ</t>
    </rPh>
    <rPh sb="5" eb="7">
      <t>ボウサイ</t>
    </rPh>
    <rPh sb="8" eb="10">
      <t>ゲンサイ</t>
    </rPh>
    <rPh sb="11" eb="13">
      <t>カンテン</t>
    </rPh>
    <rPh sb="16" eb="19">
      <t>ライカンシャ</t>
    </rPh>
    <rPh sb="19" eb="20">
      <t>トウ</t>
    </rPh>
    <rPh sb="21" eb="23">
      <t>アンシン</t>
    </rPh>
    <rPh sb="61" eb="63">
      <t>レイワ</t>
    </rPh>
    <rPh sb="63" eb="66">
      <t>ガンネンド</t>
    </rPh>
    <rPh sb="67" eb="69">
      <t>カンリョウ</t>
    </rPh>
    <rPh sb="78" eb="80">
      <t>チイキ</t>
    </rPh>
    <rPh sb="80" eb="82">
      <t>ジュウミン</t>
    </rPh>
    <rPh sb="82" eb="83">
      <t>トウ</t>
    </rPh>
    <rPh sb="84" eb="86">
      <t>リカイ</t>
    </rPh>
    <rPh sb="87" eb="89">
      <t>ジュウブン</t>
    </rPh>
    <rPh sb="90" eb="91">
      <t>エ</t>
    </rPh>
    <rPh sb="95" eb="96">
      <t>ツト</t>
    </rPh>
    <rPh sb="98" eb="100">
      <t>コウキ</t>
    </rPh>
    <rPh sb="101" eb="103">
      <t>チョウキ</t>
    </rPh>
    <rPh sb="103" eb="104">
      <t>カ</t>
    </rPh>
    <rPh sb="110" eb="111">
      <t>ゾウ</t>
    </rPh>
    <rPh sb="111" eb="112">
      <t>トウ</t>
    </rPh>
    <rPh sb="117" eb="118">
      <t>ハカ</t>
    </rPh>
    <phoneticPr fontId="5"/>
  </si>
  <si>
    <t>課題を踏まえ、工事着工後においても、地域住民、行政機関等との調整を密に行い、工期の長期化によるコスト増等のないように努めることとする。</t>
    <rPh sb="0" eb="2">
      <t>カダイ</t>
    </rPh>
    <rPh sb="3" eb="4">
      <t>フ</t>
    </rPh>
    <rPh sb="7" eb="9">
      <t>コウジ</t>
    </rPh>
    <rPh sb="9" eb="12">
      <t>チャッコウゴ</t>
    </rPh>
    <rPh sb="18" eb="20">
      <t>チイキ</t>
    </rPh>
    <rPh sb="20" eb="22">
      <t>ジュウミン</t>
    </rPh>
    <rPh sb="23" eb="25">
      <t>ギョウセイ</t>
    </rPh>
    <rPh sb="25" eb="27">
      <t>キカン</t>
    </rPh>
    <rPh sb="27" eb="28">
      <t>トウ</t>
    </rPh>
    <rPh sb="30" eb="32">
      <t>チョウセイ</t>
    </rPh>
    <rPh sb="33" eb="34">
      <t>ミツ</t>
    </rPh>
    <rPh sb="35" eb="36">
      <t>オコナ</t>
    </rPh>
    <rPh sb="38" eb="40">
      <t>コウキ</t>
    </rPh>
    <rPh sb="41" eb="44">
      <t>チョウキカ</t>
    </rPh>
    <rPh sb="50" eb="51">
      <t>ゾウ</t>
    </rPh>
    <rPh sb="51" eb="52">
      <t>トウ</t>
    </rPh>
    <rPh sb="58" eb="59">
      <t>ツト</t>
    </rPh>
    <phoneticPr fontId="5"/>
  </si>
  <si>
    <t>建設仮勘定</t>
    <rPh sb="0" eb="2">
      <t>ケンセツ</t>
    </rPh>
    <rPh sb="2" eb="5">
      <t>カリカンジョウ</t>
    </rPh>
    <phoneticPr fontId="5"/>
  </si>
  <si>
    <t>B.有限会社栄組</t>
    <rPh sb="2" eb="4">
      <t>ユウゲン</t>
    </rPh>
    <rPh sb="4" eb="6">
      <t>カイシャ</t>
    </rPh>
    <rPh sb="6" eb="7">
      <t>サカ</t>
    </rPh>
    <rPh sb="7" eb="8">
      <t>グミ</t>
    </rPh>
    <phoneticPr fontId="5"/>
  </si>
  <si>
    <t>附属自然教育園外周塀改修工事</t>
    <rPh sb="0" eb="2">
      <t>フゾク</t>
    </rPh>
    <rPh sb="2" eb="4">
      <t>シゼン</t>
    </rPh>
    <rPh sb="4" eb="6">
      <t>キョウイク</t>
    </rPh>
    <rPh sb="6" eb="7">
      <t>エン</t>
    </rPh>
    <rPh sb="7" eb="9">
      <t>ガイシュウ</t>
    </rPh>
    <rPh sb="9" eb="10">
      <t>ヘイ</t>
    </rPh>
    <rPh sb="10" eb="12">
      <t>カイシュウ</t>
    </rPh>
    <rPh sb="12" eb="14">
      <t>コウジ</t>
    </rPh>
    <phoneticPr fontId="5"/>
  </si>
  <si>
    <t>国立科学博物館における調査、収集、展示、学習支援活動</t>
    <phoneticPr fontId="5"/>
  </si>
  <si>
    <t>補助金等交付</t>
  </si>
  <si>
    <t>国立科学博物館（白金台）附属自然教育園外周塀改修工事</t>
    <phoneticPr fontId="5"/>
  </si>
  <si>
    <t>安全性、耐用年数、メンテナンスの容易さ等を総合的に勘案し、短期的または長期的にも低コストな素材及び構造となるものを選定している。</t>
    <rPh sb="0" eb="2">
      <t>アンゼン</t>
    </rPh>
    <rPh sb="2" eb="3">
      <t>セイ</t>
    </rPh>
    <rPh sb="4" eb="6">
      <t>タイヨウ</t>
    </rPh>
    <rPh sb="6" eb="8">
      <t>ネンスウ</t>
    </rPh>
    <rPh sb="16" eb="18">
      <t>ヨウイ</t>
    </rPh>
    <rPh sb="19" eb="20">
      <t>トウ</t>
    </rPh>
    <rPh sb="21" eb="24">
      <t>ソウゴウテキ</t>
    </rPh>
    <rPh sb="25" eb="27">
      <t>カンアン</t>
    </rPh>
    <rPh sb="29" eb="31">
      <t>タンキ</t>
    </rPh>
    <rPh sb="31" eb="32">
      <t>テキ</t>
    </rPh>
    <rPh sb="35" eb="38">
      <t>チョウキテキ</t>
    </rPh>
    <rPh sb="40" eb="41">
      <t>テイ</t>
    </rPh>
    <phoneticPr fontId="5"/>
  </si>
  <si>
    <t>独立行政法人
国立科学博物館</t>
    <rPh sb="0" eb="6">
      <t>ドクリツギョウセイホウジン</t>
    </rPh>
    <rPh sb="7" eb="11">
      <t>コクリツカガク</t>
    </rPh>
    <rPh sb="11" eb="14">
      <t>ハクブツカン</t>
    </rPh>
    <phoneticPr fontId="5"/>
  </si>
  <si>
    <t>有限会社栄組</t>
    <rPh sb="0" eb="4">
      <t>ユウゲンガイシャ</t>
    </rPh>
    <rPh sb="4" eb="6">
      <t>サカエグミ</t>
    </rPh>
    <phoneticPr fontId="5"/>
  </si>
  <si>
    <t>-</t>
    <phoneticPr fontId="5"/>
  </si>
  <si>
    <t>標準評価（B評価）以上の評価を受けた項目の割合。
※各年度の成果実績は翌年度、評価確定後に記載</t>
    <phoneticPr fontId="5"/>
  </si>
  <si>
    <t>12-4 文化芸術を推進するプラットフォームの形成</t>
    <phoneticPr fontId="5"/>
  </si>
  <si>
    <t>-</t>
    <phoneticPr fontId="5"/>
  </si>
  <si>
    <t>独立行政法人国立科学博物館の設置する施設の狭隘・老朽化等への対応に必要な設備整備費を措置することにより、快適な観覧環境を確保とともに、博物館における鑑賞機会を充実させることなどが可能となるなど、国民全体が文化活動に参加できる環境の整備に寄与する。</t>
    <rPh sb="8" eb="10">
      <t>カガク</t>
    </rPh>
    <rPh sb="10" eb="13">
      <t>ハクブツカン</t>
    </rPh>
    <rPh sb="67" eb="70">
      <t>ハクブツカン</t>
    </rPh>
    <rPh sb="74" eb="76">
      <t>カンショウ</t>
    </rPh>
    <phoneticPr fontId="5"/>
  </si>
  <si>
    <t>天然記念物である附属自然教育園における工事については慎重を期し、同等施設における請負実績があることを参加資格としたところ、一者応札となった。
引き続き十分な公告期間の確保に努めるとともに，入札参加資格要件の緩和について検討する。</t>
    <rPh sb="0" eb="2">
      <t>テンネン</t>
    </rPh>
    <rPh sb="2" eb="5">
      <t>キネンブツ</t>
    </rPh>
    <rPh sb="8" eb="10">
      <t>フゾク</t>
    </rPh>
    <rPh sb="10" eb="12">
      <t>シゼン</t>
    </rPh>
    <rPh sb="12" eb="14">
      <t>キョウイク</t>
    </rPh>
    <rPh sb="14" eb="15">
      <t>エン</t>
    </rPh>
    <rPh sb="19" eb="21">
      <t>コウジ</t>
    </rPh>
    <rPh sb="26" eb="28">
      <t>シンチョウ</t>
    </rPh>
    <rPh sb="29" eb="30">
      <t>キ</t>
    </rPh>
    <rPh sb="32" eb="34">
      <t>ドウトウ</t>
    </rPh>
    <rPh sb="34" eb="36">
      <t>シセツ</t>
    </rPh>
    <rPh sb="40" eb="42">
      <t>ウケオイ</t>
    </rPh>
    <rPh sb="42" eb="44">
      <t>ジッセキ</t>
    </rPh>
    <rPh sb="50" eb="52">
      <t>サンカ</t>
    </rPh>
    <rPh sb="52" eb="54">
      <t>シカク</t>
    </rPh>
    <rPh sb="61" eb="62">
      <t>イッ</t>
    </rPh>
    <rPh sb="62" eb="63">
      <t>シャ</t>
    </rPh>
    <rPh sb="63" eb="65">
      <t>オウサツ</t>
    </rPh>
    <rPh sb="71" eb="72">
      <t>ヒ</t>
    </rPh>
    <rPh sb="73" eb="74">
      <t>ツヅ</t>
    </rPh>
    <rPh sb="75" eb="77">
      <t>ジュウブン</t>
    </rPh>
    <rPh sb="78" eb="82">
      <t>コウコクキカン</t>
    </rPh>
    <rPh sb="83" eb="85">
      <t>カクホ</t>
    </rPh>
    <rPh sb="86" eb="87">
      <t>ツト</t>
    </rPh>
    <rPh sb="94" eb="100">
      <t>ニュウサツサンカシカク</t>
    </rPh>
    <rPh sb="100" eb="102">
      <t>ヨウケン</t>
    </rPh>
    <rPh sb="103" eb="105">
      <t>カンワ</t>
    </rPh>
    <rPh sb="109" eb="111">
      <t>ケントウ</t>
    </rPh>
    <phoneticPr fontId="5"/>
  </si>
  <si>
    <t>来館者の安心・安全を確保し，快適な観覧環境を提供することで，入館者数目標の達成に寄与するものと考える。</t>
    <rPh sb="0" eb="3">
      <t>ライカンシャ</t>
    </rPh>
    <rPh sb="4" eb="6">
      <t>アンシン</t>
    </rPh>
    <rPh sb="7" eb="9">
      <t>アンゼン</t>
    </rPh>
    <rPh sb="10" eb="12">
      <t>カクホ</t>
    </rPh>
    <rPh sb="14" eb="16">
      <t>カイテキ</t>
    </rPh>
    <rPh sb="17" eb="21">
      <t>カンランカンキョウ</t>
    </rPh>
    <rPh sb="22" eb="24">
      <t>テイキョウ</t>
    </rPh>
    <rPh sb="30" eb="34">
      <t>ニュウカンシャスウ</t>
    </rPh>
    <rPh sb="34" eb="36">
      <t>モクヒョウ</t>
    </rPh>
    <rPh sb="37" eb="39">
      <t>タッセイ</t>
    </rPh>
    <rPh sb="40" eb="42">
      <t>キヨ</t>
    </rPh>
    <rPh sb="47" eb="48">
      <t>カンガ</t>
    </rPh>
    <phoneticPr fontId="5"/>
  </si>
  <si>
    <t>本事業は，営業を続けながら設備改修を実施するものであるが，施設を閉鎖して改修を実施する方法に比して，国民へのサービス提供が継続でき，成果目標の達成が期待できる。</t>
    <rPh sb="0" eb="3">
      <t>ホンジギョウ</t>
    </rPh>
    <rPh sb="5" eb="7">
      <t>エイギョウ</t>
    </rPh>
    <rPh sb="8" eb="9">
      <t>ツヅ</t>
    </rPh>
    <rPh sb="13" eb="15">
      <t>セツビ</t>
    </rPh>
    <rPh sb="15" eb="17">
      <t>カイシュウ</t>
    </rPh>
    <rPh sb="18" eb="20">
      <t>ジッシ</t>
    </rPh>
    <rPh sb="50" eb="52">
      <t>コクミン</t>
    </rPh>
    <rPh sb="58" eb="60">
      <t>テイキョウ</t>
    </rPh>
    <rPh sb="61" eb="63">
      <t>ケイゾク</t>
    </rPh>
    <rPh sb="66" eb="70">
      <t>セイカモクヒョウ</t>
    </rPh>
    <rPh sb="71" eb="73">
      <t>タッセイ</t>
    </rPh>
    <rPh sb="74" eb="76">
      <t>キタイ</t>
    </rPh>
    <phoneticPr fontId="5"/>
  </si>
  <si>
    <t>令和元年度完了に向け，着実に進行している。</t>
    <rPh sb="0" eb="5">
      <t>レイワガンネンド</t>
    </rPh>
    <rPh sb="5" eb="7">
      <t>カンリョウ</t>
    </rPh>
    <rPh sb="8" eb="9">
      <t>ム</t>
    </rPh>
    <rPh sb="11" eb="13">
      <t>チャクジツ</t>
    </rPh>
    <rPh sb="14" eb="16">
      <t>シンコウ</t>
    </rPh>
    <phoneticPr fontId="5"/>
  </si>
  <si>
    <t>白金地区の外周フェンス，上野地区の火災報知設備，筑波地区の非常用自家発電機ともに，完成した成果物は，来館者の安心・安全に十分活用されることが期待できる。</t>
    <rPh sb="0" eb="4">
      <t>シロカネチク</t>
    </rPh>
    <rPh sb="5" eb="7">
      <t>ガイシュウ</t>
    </rPh>
    <rPh sb="12" eb="14">
      <t>ウエノ</t>
    </rPh>
    <rPh sb="14" eb="16">
      <t>チク</t>
    </rPh>
    <rPh sb="17" eb="21">
      <t>カサイホウチ</t>
    </rPh>
    <rPh sb="21" eb="23">
      <t>セツビ</t>
    </rPh>
    <rPh sb="24" eb="28">
      <t>ツクバチク</t>
    </rPh>
    <rPh sb="29" eb="32">
      <t>ヒジョウヨウ</t>
    </rPh>
    <rPh sb="32" eb="37">
      <t>ジカハツデンキ</t>
    </rPh>
    <rPh sb="41" eb="43">
      <t>カンセイ</t>
    </rPh>
    <rPh sb="45" eb="48">
      <t>セイカブツ</t>
    </rPh>
    <rPh sb="50" eb="53">
      <t>ライカンシャ</t>
    </rPh>
    <rPh sb="54" eb="56">
      <t>アンシン</t>
    </rPh>
    <rPh sb="57" eb="59">
      <t>アンゼン</t>
    </rPh>
    <rPh sb="60" eb="62">
      <t>ジュウブン</t>
    </rPh>
    <rPh sb="62" eb="64">
      <t>カツヨウ</t>
    </rPh>
    <rPh sb="70" eb="72">
      <t>キタイ</t>
    </rPh>
    <phoneticPr fontId="5"/>
  </si>
  <si>
    <t>12　文化による心豊かな社会の実現</t>
    <phoneticPr fontId="5"/>
  </si>
  <si>
    <t>-</t>
    <phoneticPr fontId="5"/>
  </si>
  <si>
    <t>施設整備費による改修・修繕の実施割合</t>
    <rPh sb="0" eb="2">
      <t>シセツ</t>
    </rPh>
    <rPh sb="2" eb="4">
      <t>セイビ</t>
    </rPh>
    <rPh sb="4" eb="5">
      <t>ヒ</t>
    </rPh>
    <rPh sb="8" eb="10">
      <t>カイシュウ</t>
    </rPh>
    <rPh sb="11" eb="13">
      <t>シュウゼン</t>
    </rPh>
    <rPh sb="14" eb="16">
      <t>ジッシ</t>
    </rPh>
    <rPh sb="16" eb="18">
      <t>ワリアイ</t>
    </rPh>
    <phoneticPr fontId="5"/>
  </si>
  <si>
    <t>機能低下や事故発生の危険性が施設について、来館者等の安心安全のため、施設整備費による改修・修繕を行う。</t>
    <rPh sb="14" eb="16">
      <t>シセツ</t>
    </rPh>
    <rPh sb="21" eb="24">
      <t>ライカンシャ</t>
    </rPh>
    <rPh sb="24" eb="25">
      <t>トウ</t>
    </rPh>
    <rPh sb="26" eb="28">
      <t>アンシン</t>
    </rPh>
    <rPh sb="28" eb="30">
      <t>アンゼン</t>
    </rPh>
    <rPh sb="34" eb="36">
      <t>シセツ</t>
    </rPh>
    <rPh sb="36" eb="39">
      <t>セイビヒ</t>
    </rPh>
    <rPh sb="42" eb="44">
      <t>カイシュウ</t>
    </rPh>
    <rPh sb="45" eb="47">
      <t>シュウゼン</t>
    </rPh>
    <rPh sb="48" eb="49">
      <t>オコナ</t>
    </rPh>
    <phoneticPr fontId="5"/>
  </si>
  <si>
    <t>独立行政法人国立科学博物館年報
独立行政法人国立科学博物館の中期目標</t>
    <phoneticPr fontId="5"/>
  </si>
  <si>
    <t>独立行政法人国立科学博物館年報</t>
    <phoneticPr fontId="5"/>
  </si>
  <si>
    <t>１．事業評価の観点：この事業は、自然史・科学技術史に関する中核的研究機関として、「調査研究、標本資料の収集・保管、展示・学習支援活動」の三つの活動に取組む国立科学博物館の施設整備に必要な経費を補助するものであり、事業の評価に当たっては、事業成果・課題の検証及び契約・執行手続きの観点から検証を行った。
２．所見：この事業は平成14年以降長期に継続している事業であるが、29、30年度の補正予算の全額を繰越していることから、計画に基づいた適切な予算執行に努めるべきである。また、外部有識者の所見を踏まえ、事業目的と成果指標の整合性、当該事業に特化した成果指標の検討、契約の競争性・公平性・透明性の確保の観点で改善をすべきである。</t>
    <phoneticPr fontId="5"/>
  </si>
  <si>
    <t>-</t>
    <phoneticPr fontId="5"/>
  </si>
  <si>
    <t>事業目的が混在しており、成果を適切に測るために適切な事業単位とすべきである。成果指標は、成果を測ることができているのか疑問であり、指標の設定について再考すべきである。成果目標値についても低設定と見受けられ、適正な評価ができない。支出先については、改善の余地が多いに見込まれ、不十分である。アウトカムについて、施設の状態が成果指標（入館者数）に影響することは確かだが、寄与度は低いため、指標として適切か検討すべきである。目標値についても、既に２年連続で高い達成度となっているため見直すべきである。法人評価制度の評価結果を評価指標としている点についても検討すべきである。</t>
    <phoneticPr fontId="5"/>
  </si>
  <si>
    <t>本本事業は、平成29・30年度と繰越しを行っているが、引き続き計画に基づいた適切な予算執行に努める。また、外部有識者の所見を踏まえ、事業目的と成果指標の整合性を取るべく、当該事業に特化した成果指標を追加設定するとともに、契約・執行手続きについては、公告期間の十分な確保、発注見通しの早期公表、公告の手段・媒体を広げる等、競争性・公平性・透明性を確保しながら、効果的・効率的な事業実施を図る。</t>
    <rPh sb="0" eb="1">
      <t>ホン</t>
    </rPh>
    <phoneticPr fontId="5"/>
  </si>
  <si>
    <t>※金額は単位未満四捨五入して記載していることから、合計が一致しない場合がある
「新しい日本のための優先課題推進枠」810百万円</t>
    <rPh sb="61" eb="6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</si>
</sst>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112448</xdr:colOff>
      <xdr:row>741</xdr:row>
      <xdr:rowOff>238125</xdr:rowOff>
    </xdr:from>
    <xdr:to>
      <xdr:col>37</xdr:col>
      <xdr:colOff>36891</xdr:colOff>
      <xdr:row>743</xdr:row>
      <xdr:rowOff>238577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60573" y="45386625"/>
          <a:ext cx="3365349" cy="714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0" lang="en-US" altLang="ja-JP" sz="1100" b="0" i="0" u="none" strike="noStrike">
            <a:solidFill>
              <a:schemeClr val="dk1"/>
            </a:solidFill>
            <a:effectLst/>
            <a:latin typeface="+mn-lt"/>
            <a:ea typeface="+mn-ea"/>
            <a:cs typeface="+mn-cs"/>
          </a:endParaRPr>
        </a:p>
        <a:p>
          <a:pPr algn="ctr"/>
          <a:r>
            <a:rPr lang="en-US" altLang="ja-JP" sz="1100" b="0" i="0">
              <a:solidFill>
                <a:schemeClr val="dk1"/>
              </a:solidFill>
              <a:effectLst/>
              <a:latin typeface="+mn-lt"/>
              <a:ea typeface="+mn-ea"/>
              <a:cs typeface="+mn-cs"/>
            </a:rPr>
            <a:t>458.1</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15</xdr:col>
      <xdr:colOff>196321</xdr:colOff>
      <xdr:row>744</xdr:row>
      <xdr:rowOff>100012</xdr:rowOff>
    </xdr:from>
    <xdr:to>
      <xdr:col>43</xdr:col>
      <xdr:colOff>66675</xdr:colOff>
      <xdr:row>745</xdr:row>
      <xdr:rowOff>256722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96696" y="45019912"/>
          <a:ext cx="5471054" cy="509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独立行政法人国立科学博物館の設置する博物館施設の整備充実を図るため、独立行政法人国立科学博物館が行う博物館施設の整備に要する経費に対して補助を行う。</a:t>
          </a:r>
        </a:p>
      </xdr:txBody>
    </xdr:sp>
    <xdr:clientData/>
  </xdr:twoCellAnchor>
  <xdr:twoCellAnchor>
    <xdr:from>
      <xdr:col>14</xdr:col>
      <xdr:colOff>178594</xdr:colOff>
      <xdr:row>743</xdr:row>
      <xdr:rowOff>355600</xdr:rowOff>
    </xdr:from>
    <xdr:to>
      <xdr:col>43</xdr:col>
      <xdr:colOff>39839</xdr:colOff>
      <xdr:row>745</xdr:row>
      <xdr:rowOff>288017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12282" y="46218475"/>
          <a:ext cx="5731026" cy="646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160075</xdr:colOff>
      <xdr:row>746</xdr:row>
      <xdr:rowOff>17462</xdr:rowOff>
    </xdr:from>
    <xdr:to>
      <xdr:col>28</xdr:col>
      <xdr:colOff>165100</xdr:colOff>
      <xdr:row>748</xdr:row>
      <xdr:rowOff>101600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849675" y="45521562"/>
          <a:ext cx="5025"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112448</xdr:colOff>
      <xdr:row>748</xdr:row>
      <xdr:rowOff>152400</xdr:rowOff>
    </xdr:from>
    <xdr:to>
      <xdr:col>37</xdr:col>
      <xdr:colOff>36097</xdr:colOff>
      <xdr:row>750</xdr:row>
      <xdr:rowOff>152852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76448" y="46367700"/>
          <a:ext cx="3378049" cy="711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（Ａ）国立科学博物館</a:t>
          </a:r>
          <a:endParaRPr kumimoji="1" lang="en-US" altLang="ja-JP" sz="1100"/>
        </a:p>
        <a:p>
          <a:pPr algn="ctr"/>
          <a:r>
            <a:rPr lang="en-US" altLang="ja-JP" sz="1100" b="0" i="0">
              <a:solidFill>
                <a:schemeClr val="dk1"/>
              </a:solidFill>
              <a:effectLst/>
              <a:latin typeface="+mn-lt"/>
              <a:ea typeface="+mn-ea"/>
              <a:cs typeface="+mn-cs"/>
            </a:rPr>
            <a:t>458.1</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30</xdr:col>
      <xdr:colOff>157427</xdr:colOff>
      <xdr:row>746</xdr:row>
      <xdr:rowOff>149225</xdr:rowOff>
    </xdr:from>
    <xdr:to>
      <xdr:col>38</xdr:col>
      <xdr:colOff>110406</xdr:colOff>
      <xdr:row>747</xdr:row>
      <xdr:rowOff>292326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53427" y="45653325"/>
          <a:ext cx="1578579" cy="49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28</xdr:col>
      <xdr:colOff>165100</xdr:colOff>
      <xdr:row>750</xdr:row>
      <xdr:rowOff>165100</xdr:rowOff>
    </xdr:from>
    <xdr:to>
      <xdr:col>28</xdr:col>
      <xdr:colOff>170125</xdr:colOff>
      <xdr:row>752</xdr:row>
      <xdr:rowOff>249238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854700" y="47091600"/>
          <a:ext cx="5025"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63500</xdr:colOff>
      <xdr:row>752</xdr:row>
      <xdr:rowOff>317500</xdr:rowOff>
    </xdr:from>
    <xdr:to>
      <xdr:col>36</xdr:col>
      <xdr:colOff>190349</xdr:colOff>
      <xdr:row>754</xdr:row>
      <xdr:rowOff>317952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27500" y="47955200"/>
          <a:ext cx="3378049" cy="711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B</a:t>
          </a:r>
          <a:r>
            <a:rPr kumimoji="1" lang="ja-JP" altLang="en-US" sz="1100"/>
            <a:t>）有限会社　栄組</a:t>
          </a:r>
          <a:endParaRPr kumimoji="1" lang="en-US" altLang="ja-JP" sz="1100"/>
        </a:p>
        <a:p>
          <a:pPr algn="ctr"/>
          <a:r>
            <a:rPr kumimoji="0" lang="ja-JP" altLang="en-US" sz="1100" b="0" i="0" u="none" strike="noStrike">
              <a:solidFill>
                <a:schemeClr val="dk1"/>
              </a:solidFill>
              <a:effectLst/>
              <a:latin typeface="+mn-lt"/>
              <a:ea typeface="+mn-ea"/>
              <a:cs typeface="+mn-cs"/>
            </a:rPr>
            <a:t>３１百万円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3" zoomScale="75" zoomScaleNormal="75" zoomScaleSheetLayoutView="75" zoomScalePageLayoutView="85" workbookViewId="0">
      <selection activeCell="AB32" sqref="AB32:AD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388</v>
      </c>
      <c r="AT2" s="946"/>
      <c r="AU2" s="946"/>
      <c r="AV2" s="52" t="str">
        <f>IF(AW2="", "", "-")</f>
        <v/>
      </c>
      <c r="AW2" s="917"/>
      <c r="AX2" s="917"/>
    </row>
    <row r="3" spans="1:50" ht="21" customHeight="1" thickBot="1" x14ac:dyDescent="0.2">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571</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597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598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177</v>
      </c>
      <c r="H5" s="846"/>
      <c r="I5" s="846"/>
      <c r="J5" s="846"/>
      <c r="K5" s="846"/>
      <c r="L5" s="846"/>
      <c r="M5" s="847" t="s">
        <v>66</v>
      </c>
      <c r="N5" s="848"/>
      <c r="O5" s="848"/>
      <c r="P5" s="848"/>
      <c r="Q5" s="848"/>
      <c r="R5" s="849"/>
      <c r="S5" s="850" t="s">
        <v>572</v>
      </c>
      <c r="T5" s="846"/>
      <c r="U5" s="846"/>
      <c r="V5" s="846"/>
      <c r="W5" s="846"/>
      <c r="X5" s="851"/>
      <c r="Y5" s="704" t="s">
        <v>3</v>
      </c>
      <c r="Z5" s="549"/>
      <c r="AA5" s="549"/>
      <c r="AB5" s="549"/>
      <c r="AC5" s="549"/>
      <c r="AD5" s="550"/>
      <c r="AE5" s="705" t="s">
        <v>599</v>
      </c>
      <c r="AF5" s="705"/>
      <c r="AG5" s="705"/>
      <c r="AH5" s="705"/>
      <c r="AI5" s="705"/>
      <c r="AJ5" s="705"/>
      <c r="AK5" s="705"/>
      <c r="AL5" s="705"/>
      <c r="AM5" s="705"/>
      <c r="AN5" s="705"/>
      <c r="AO5" s="705"/>
      <c r="AP5" s="706"/>
      <c r="AQ5" s="707" t="s">
        <v>600</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573</v>
      </c>
      <c r="H7" s="505"/>
      <c r="I7" s="505"/>
      <c r="J7" s="505"/>
      <c r="K7" s="505"/>
      <c r="L7" s="505"/>
      <c r="M7" s="505"/>
      <c r="N7" s="505"/>
      <c r="O7" s="505"/>
      <c r="P7" s="505"/>
      <c r="Q7" s="505"/>
      <c r="R7" s="505"/>
      <c r="S7" s="505"/>
      <c r="T7" s="505"/>
      <c r="U7" s="505"/>
      <c r="V7" s="505"/>
      <c r="W7" s="505"/>
      <c r="X7" s="506"/>
      <c r="Y7" s="928" t="s">
        <v>513</v>
      </c>
      <c r="Z7" s="449"/>
      <c r="AA7" s="449"/>
      <c r="AB7" s="449"/>
      <c r="AC7" s="449"/>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1" t="s">
        <v>378</v>
      </c>
      <c r="B8" s="502"/>
      <c r="C8" s="502"/>
      <c r="D8" s="502"/>
      <c r="E8" s="502"/>
      <c r="F8" s="503"/>
      <c r="G8" s="947" t="str">
        <f>入力規則等!A28</f>
        <v>科学技術・イノベーション</v>
      </c>
      <c r="H8" s="726"/>
      <c r="I8" s="726"/>
      <c r="J8" s="726"/>
      <c r="K8" s="726"/>
      <c r="L8" s="726"/>
      <c r="M8" s="726"/>
      <c r="N8" s="726"/>
      <c r="O8" s="726"/>
      <c r="P8" s="726"/>
      <c r="Q8" s="726"/>
      <c r="R8" s="726"/>
      <c r="S8" s="726"/>
      <c r="T8" s="726"/>
      <c r="U8" s="726"/>
      <c r="V8" s="726"/>
      <c r="W8" s="726"/>
      <c r="X8" s="948"/>
      <c r="Y8" s="852" t="s">
        <v>379</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601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21" t="s">
        <v>532</v>
      </c>
      <c r="Q12" s="422"/>
      <c r="R12" s="422"/>
      <c r="S12" s="422"/>
      <c r="T12" s="422"/>
      <c r="U12" s="422"/>
      <c r="V12" s="423"/>
      <c r="W12" s="421" t="s">
        <v>529</v>
      </c>
      <c r="X12" s="422"/>
      <c r="Y12" s="422"/>
      <c r="Z12" s="422"/>
      <c r="AA12" s="422"/>
      <c r="AB12" s="422"/>
      <c r="AC12" s="423"/>
      <c r="AD12" s="421" t="s">
        <v>524</v>
      </c>
      <c r="AE12" s="422"/>
      <c r="AF12" s="422"/>
      <c r="AG12" s="422"/>
      <c r="AH12" s="422"/>
      <c r="AI12" s="422"/>
      <c r="AJ12" s="423"/>
      <c r="AK12" s="421" t="s">
        <v>517</v>
      </c>
      <c r="AL12" s="422"/>
      <c r="AM12" s="422"/>
      <c r="AN12" s="422"/>
      <c r="AO12" s="422"/>
      <c r="AP12" s="422"/>
      <c r="AQ12" s="423"/>
      <c r="AR12" s="421" t="s">
        <v>515</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569</v>
      </c>
      <c r="Q13" s="664"/>
      <c r="R13" s="664"/>
      <c r="S13" s="664"/>
      <c r="T13" s="664"/>
      <c r="U13" s="664"/>
      <c r="V13" s="665"/>
      <c r="W13" s="663" t="s">
        <v>569</v>
      </c>
      <c r="X13" s="664"/>
      <c r="Y13" s="664"/>
      <c r="Z13" s="664"/>
      <c r="AA13" s="664"/>
      <c r="AB13" s="664"/>
      <c r="AC13" s="665"/>
      <c r="AD13" s="663" t="s">
        <v>569</v>
      </c>
      <c r="AE13" s="664"/>
      <c r="AF13" s="664"/>
      <c r="AG13" s="664"/>
      <c r="AH13" s="664"/>
      <c r="AI13" s="664"/>
      <c r="AJ13" s="665"/>
      <c r="AK13" s="663">
        <v>0</v>
      </c>
      <c r="AL13" s="664"/>
      <c r="AM13" s="664"/>
      <c r="AN13" s="664"/>
      <c r="AO13" s="664"/>
      <c r="AP13" s="664"/>
      <c r="AQ13" s="665"/>
      <c r="AR13" s="925">
        <v>810</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569</v>
      </c>
      <c r="Q14" s="664"/>
      <c r="R14" s="664"/>
      <c r="S14" s="664"/>
      <c r="T14" s="664"/>
      <c r="U14" s="664"/>
      <c r="V14" s="665"/>
      <c r="W14" s="663">
        <v>80</v>
      </c>
      <c r="X14" s="664"/>
      <c r="Y14" s="664"/>
      <c r="Z14" s="664"/>
      <c r="AA14" s="664"/>
      <c r="AB14" s="664"/>
      <c r="AC14" s="665"/>
      <c r="AD14" s="663">
        <v>378.1</v>
      </c>
      <c r="AE14" s="664"/>
      <c r="AF14" s="664"/>
      <c r="AG14" s="664"/>
      <c r="AH14" s="664"/>
      <c r="AI14" s="664"/>
      <c r="AJ14" s="665"/>
      <c r="AK14" s="663" t="s">
        <v>609</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569</v>
      </c>
      <c r="Q15" s="664"/>
      <c r="R15" s="664"/>
      <c r="S15" s="664"/>
      <c r="T15" s="664"/>
      <c r="U15" s="664"/>
      <c r="V15" s="665"/>
      <c r="W15" s="663" t="s">
        <v>569</v>
      </c>
      <c r="X15" s="664"/>
      <c r="Y15" s="664"/>
      <c r="Z15" s="664"/>
      <c r="AA15" s="664"/>
      <c r="AB15" s="664"/>
      <c r="AC15" s="665"/>
      <c r="AD15" s="663">
        <v>80</v>
      </c>
      <c r="AE15" s="664"/>
      <c r="AF15" s="664"/>
      <c r="AG15" s="664"/>
      <c r="AH15" s="664"/>
      <c r="AI15" s="664"/>
      <c r="AJ15" s="665"/>
      <c r="AK15" s="663">
        <v>458.1</v>
      </c>
      <c r="AL15" s="664"/>
      <c r="AM15" s="664"/>
      <c r="AN15" s="664"/>
      <c r="AO15" s="664"/>
      <c r="AP15" s="664"/>
      <c r="AQ15" s="665"/>
      <c r="AR15" s="663" t="s">
        <v>642</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569</v>
      </c>
      <c r="Q16" s="664"/>
      <c r="R16" s="664"/>
      <c r="S16" s="664"/>
      <c r="T16" s="664"/>
      <c r="U16" s="664"/>
      <c r="V16" s="665"/>
      <c r="W16" s="663">
        <v>-80</v>
      </c>
      <c r="X16" s="664"/>
      <c r="Y16" s="664"/>
      <c r="Z16" s="664"/>
      <c r="AA16" s="664"/>
      <c r="AB16" s="664"/>
      <c r="AC16" s="665"/>
      <c r="AD16" s="663">
        <v>-458.1</v>
      </c>
      <c r="AE16" s="664"/>
      <c r="AF16" s="664"/>
      <c r="AG16" s="664"/>
      <c r="AH16" s="664"/>
      <c r="AI16" s="664"/>
      <c r="AJ16" s="665"/>
      <c r="AK16" s="663" t="s">
        <v>609</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t="s">
        <v>609</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458.1</v>
      </c>
      <c r="AL18" s="885"/>
      <c r="AM18" s="885"/>
      <c r="AN18" s="885"/>
      <c r="AO18" s="885"/>
      <c r="AP18" s="885"/>
      <c r="AQ18" s="886"/>
      <c r="AR18" s="884">
        <f>SUM(AR13:AX17)</f>
        <v>810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t="s">
        <v>569</v>
      </c>
      <c r="Q19" s="664"/>
      <c r="R19" s="664"/>
      <c r="S19" s="664"/>
      <c r="T19" s="664"/>
      <c r="U19" s="664"/>
      <c r="V19" s="665"/>
      <c r="W19" s="663">
        <v>0</v>
      </c>
      <c r="X19" s="664"/>
      <c r="Y19" s="664"/>
      <c r="Z19" s="664"/>
      <c r="AA19" s="664"/>
      <c r="AB19" s="664"/>
      <c r="AC19" s="665"/>
      <c r="AD19" s="663">
        <v>0</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t="e">
        <f>IF(P19=0, "-", SUM(P19)/SUM(P13,P14))</f>
        <v>#DIV/0!</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557</v>
      </c>
      <c r="B22" s="971"/>
      <c r="C22" s="971"/>
      <c r="D22" s="971"/>
      <c r="E22" s="971"/>
      <c r="F22" s="972"/>
      <c r="G22" s="957" t="s">
        <v>457</v>
      </c>
      <c r="H22" s="222"/>
      <c r="I22" s="222"/>
      <c r="J22" s="222"/>
      <c r="K22" s="222"/>
      <c r="L22" s="222"/>
      <c r="M22" s="222"/>
      <c r="N22" s="222"/>
      <c r="O22" s="223"/>
      <c r="P22" s="942" t="s">
        <v>518</v>
      </c>
      <c r="Q22" s="222"/>
      <c r="R22" s="222"/>
      <c r="S22" s="222"/>
      <c r="T22" s="222"/>
      <c r="U22" s="222"/>
      <c r="V22" s="223"/>
      <c r="W22" s="942" t="s">
        <v>514</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41.25" customHeight="1" x14ac:dyDescent="0.15">
      <c r="A23" s="973"/>
      <c r="B23" s="974"/>
      <c r="C23" s="974"/>
      <c r="D23" s="974"/>
      <c r="E23" s="974"/>
      <c r="F23" s="975"/>
      <c r="G23" s="958" t="s">
        <v>576</v>
      </c>
      <c r="H23" s="959"/>
      <c r="I23" s="959"/>
      <c r="J23" s="959"/>
      <c r="K23" s="959"/>
      <c r="L23" s="959"/>
      <c r="M23" s="959"/>
      <c r="N23" s="959"/>
      <c r="O23" s="960"/>
      <c r="P23" s="925">
        <v>0</v>
      </c>
      <c r="Q23" s="926"/>
      <c r="R23" s="926"/>
      <c r="S23" s="926"/>
      <c r="T23" s="926"/>
      <c r="U23" s="926"/>
      <c r="V23" s="943"/>
      <c r="W23" s="925">
        <v>810</v>
      </c>
      <c r="X23" s="926"/>
      <c r="Y23" s="926"/>
      <c r="Z23" s="926"/>
      <c r="AA23" s="926"/>
      <c r="AB23" s="926"/>
      <c r="AC23" s="943"/>
      <c r="AD23" s="980" t="s">
        <v>645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3"/>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3"/>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3"/>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3"/>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3">
        <f>AK13</f>
        <v>0</v>
      </c>
      <c r="Q29" s="664"/>
      <c r="R29" s="664"/>
      <c r="S29" s="664"/>
      <c r="T29" s="664"/>
      <c r="U29" s="664"/>
      <c r="V29" s="665"/>
      <c r="W29" s="939">
        <f>AR13</f>
        <v>810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533</v>
      </c>
      <c r="AF30" s="865"/>
      <c r="AG30" s="865"/>
      <c r="AH30" s="866"/>
      <c r="AI30" s="864" t="s">
        <v>530</v>
      </c>
      <c r="AJ30" s="865"/>
      <c r="AK30" s="865"/>
      <c r="AL30" s="866"/>
      <c r="AM30" s="921" t="s">
        <v>525</v>
      </c>
      <c r="AN30" s="921"/>
      <c r="AO30" s="921"/>
      <c r="AP30" s="864"/>
      <c r="AQ30" s="773" t="s">
        <v>354</v>
      </c>
      <c r="AR30" s="774"/>
      <c r="AS30" s="774"/>
      <c r="AT30" s="775"/>
      <c r="AU30" s="780" t="s">
        <v>253</v>
      </c>
      <c r="AV30" s="780"/>
      <c r="AW30" s="780"/>
      <c r="AX30" s="922"/>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v>31</v>
      </c>
      <c r="AR31" s="200"/>
      <c r="AS31" s="133" t="s">
        <v>355</v>
      </c>
      <c r="AT31" s="134"/>
      <c r="AU31" s="199">
        <v>32</v>
      </c>
      <c r="AV31" s="199"/>
      <c r="AW31" s="404" t="s">
        <v>300</v>
      </c>
      <c r="AX31" s="405"/>
    </row>
    <row r="32" spans="1:50" ht="36" customHeight="1" x14ac:dyDescent="0.15">
      <c r="A32" s="409"/>
      <c r="B32" s="407"/>
      <c r="C32" s="407"/>
      <c r="D32" s="407"/>
      <c r="E32" s="407"/>
      <c r="F32" s="408"/>
      <c r="G32" s="570" t="s">
        <v>577</v>
      </c>
      <c r="H32" s="571"/>
      <c r="I32" s="571"/>
      <c r="J32" s="571"/>
      <c r="K32" s="571"/>
      <c r="L32" s="571"/>
      <c r="M32" s="571"/>
      <c r="N32" s="571"/>
      <c r="O32" s="572"/>
      <c r="P32" s="105" t="s">
        <v>578</v>
      </c>
      <c r="Q32" s="105"/>
      <c r="R32" s="105"/>
      <c r="S32" s="105"/>
      <c r="T32" s="105"/>
      <c r="U32" s="105"/>
      <c r="V32" s="105"/>
      <c r="W32" s="105"/>
      <c r="X32" s="106"/>
      <c r="Y32" s="477" t="s">
        <v>12</v>
      </c>
      <c r="Z32" s="537"/>
      <c r="AA32" s="538"/>
      <c r="AB32" s="467" t="s">
        <v>579</v>
      </c>
      <c r="AC32" s="467"/>
      <c r="AD32" s="467"/>
      <c r="AE32" s="218" t="s">
        <v>569</v>
      </c>
      <c r="AF32" s="219"/>
      <c r="AG32" s="219"/>
      <c r="AH32" s="219"/>
      <c r="AI32" s="218">
        <v>3097059</v>
      </c>
      <c r="AJ32" s="219"/>
      <c r="AK32" s="219"/>
      <c r="AL32" s="219"/>
      <c r="AM32" s="218">
        <v>2778141</v>
      </c>
      <c r="AN32" s="219"/>
      <c r="AO32" s="219"/>
      <c r="AP32" s="219"/>
      <c r="AQ32" s="340" t="s">
        <v>569</v>
      </c>
      <c r="AR32" s="207"/>
      <c r="AS32" s="207"/>
      <c r="AT32" s="341"/>
      <c r="AU32" s="219" t="s">
        <v>569</v>
      </c>
      <c r="AV32" s="219"/>
      <c r="AW32" s="219"/>
      <c r="AX32" s="221"/>
    </row>
    <row r="33" spans="1:50" ht="36"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579</v>
      </c>
      <c r="AC33" s="529"/>
      <c r="AD33" s="529"/>
      <c r="AE33" s="218" t="s">
        <v>569</v>
      </c>
      <c r="AF33" s="219"/>
      <c r="AG33" s="219"/>
      <c r="AH33" s="219"/>
      <c r="AI33" s="218">
        <v>1600000</v>
      </c>
      <c r="AJ33" s="219"/>
      <c r="AK33" s="219"/>
      <c r="AL33" s="219"/>
      <c r="AM33" s="218">
        <v>1600000</v>
      </c>
      <c r="AN33" s="219"/>
      <c r="AO33" s="219"/>
      <c r="AP33" s="219"/>
      <c r="AQ33" s="340">
        <v>1600000</v>
      </c>
      <c r="AR33" s="207"/>
      <c r="AS33" s="207"/>
      <c r="AT33" s="341"/>
      <c r="AU33" s="219">
        <v>1600000</v>
      </c>
      <c r="AV33" s="219"/>
      <c r="AW33" s="219"/>
      <c r="AX33" s="221"/>
    </row>
    <row r="34" spans="1:50" ht="36"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t="s">
        <v>569</v>
      </c>
      <c r="AF34" s="219"/>
      <c r="AG34" s="219"/>
      <c r="AH34" s="219"/>
      <c r="AI34" s="218">
        <v>193.6</v>
      </c>
      <c r="AJ34" s="219"/>
      <c r="AK34" s="219"/>
      <c r="AL34" s="219"/>
      <c r="AM34" s="218">
        <v>173.6</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639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7" t="s">
        <v>253</v>
      </c>
      <c r="AV37" s="417"/>
      <c r="AW37" s="417"/>
      <c r="AX37" s="916"/>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v>31</v>
      </c>
      <c r="AR38" s="200"/>
      <c r="AS38" s="133" t="s">
        <v>355</v>
      </c>
      <c r="AT38" s="134"/>
      <c r="AU38" s="199">
        <v>32</v>
      </c>
      <c r="AV38" s="199"/>
      <c r="AW38" s="404" t="s">
        <v>300</v>
      </c>
      <c r="AX38" s="405"/>
    </row>
    <row r="39" spans="1:50" ht="23.25" customHeight="1" x14ac:dyDescent="0.15">
      <c r="A39" s="409"/>
      <c r="B39" s="407"/>
      <c r="C39" s="407"/>
      <c r="D39" s="407"/>
      <c r="E39" s="407"/>
      <c r="F39" s="408"/>
      <c r="G39" s="570" t="s">
        <v>638</v>
      </c>
      <c r="H39" s="571"/>
      <c r="I39" s="571"/>
      <c r="J39" s="571"/>
      <c r="K39" s="571"/>
      <c r="L39" s="571"/>
      <c r="M39" s="571"/>
      <c r="N39" s="571"/>
      <c r="O39" s="572"/>
      <c r="P39" s="105" t="s">
        <v>637</v>
      </c>
      <c r="Q39" s="105"/>
      <c r="R39" s="105"/>
      <c r="S39" s="105"/>
      <c r="T39" s="105"/>
      <c r="U39" s="105"/>
      <c r="V39" s="105"/>
      <c r="W39" s="105"/>
      <c r="X39" s="106"/>
      <c r="Y39" s="477" t="s">
        <v>12</v>
      </c>
      <c r="Z39" s="537"/>
      <c r="AA39" s="538"/>
      <c r="AB39" s="467" t="s">
        <v>301</v>
      </c>
      <c r="AC39" s="467"/>
      <c r="AD39" s="467"/>
      <c r="AE39" s="218" t="s">
        <v>636</v>
      </c>
      <c r="AF39" s="219"/>
      <c r="AG39" s="219"/>
      <c r="AH39" s="219"/>
      <c r="AI39" s="218">
        <v>0</v>
      </c>
      <c r="AJ39" s="219"/>
      <c r="AK39" s="219"/>
      <c r="AL39" s="219"/>
      <c r="AM39" s="218">
        <v>0</v>
      </c>
      <c r="AN39" s="219"/>
      <c r="AO39" s="219"/>
      <c r="AP39" s="219"/>
      <c r="AQ39" s="340" t="s">
        <v>636</v>
      </c>
      <c r="AR39" s="207"/>
      <c r="AS39" s="207"/>
      <c r="AT39" s="341"/>
      <c r="AU39" s="219" t="s">
        <v>636</v>
      </c>
      <c r="AV39" s="219"/>
      <c r="AW39" s="219"/>
      <c r="AX39" s="221"/>
    </row>
    <row r="40" spans="1:50" ht="23.25"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t="s">
        <v>301</v>
      </c>
      <c r="AC40" s="529"/>
      <c r="AD40" s="529"/>
      <c r="AE40" s="218" t="s">
        <v>636</v>
      </c>
      <c r="AF40" s="219"/>
      <c r="AG40" s="219"/>
      <c r="AH40" s="219"/>
      <c r="AI40" s="218">
        <v>100</v>
      </c>
      <c r="AJ40" s="219"/>
      <c r="AK40" s="219"/>
      <c r="AL40" s="219"/>
      <c r="AM40" s="218">
        <v>100</v>
      </c>
      <c r="AN40" s="219"/>
      <c r="AO40" s="219"/>
      <c r="AP40" s="219"/>
      <c r="AQ40" s="340">
        <v>100</v>
      </c>
      <c r="AR40" s="207"/>
      <c r="AS40" s="207"/>
      <c r="AT40" s="341"/>
      <c r="AU40" s="219">
        <v>100</v>
      </c>
      <c r="AV40" s="219"/>
      <c r="AW40" s="219"/>
      <c r="AX40" s="221"/>
    </row>
    <row r="41" spans="1:50" ht="23.25"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t="s">
        <v>636</v>
      </c>
      <c r="AF41" s="219"/>
      <c r="AG41" s="219"/>
      <c r="AH41" s="219"/>
      <c r="AI41" s="218">
        <v>0</v>
      </c>
      <c r="AJ41" s="219"/>
      <c r="AK41" s="219"/>
      <c r="AL41" s="219"/>
      <c r="AM41" s="218">
        <v>0</v>
      </c>
      <c r="AN41" s="219"/>
      <c r="AO41" s="219"/>
      <c r="AP41" s="219"/>
      <c r="AQ41" s="340" t="s">
        <v>642</v>
      </c>
      <c r="AR41" s="207"/>
      <c r="AS41" s="207"/>
      <c r="AT41" s="341"/>
      <c r="AU41" s="219" t="s">
        <v>642</v>
      </c>
      <c r="AV41" s="219"/>
      <c r="AW41" s="219"/>
      <c r="AX41" s="221"/>
    </row>
    <row r="42" spans="1:50" ht="23.25" customHeight="1" x14ac:dyDescent="0.15">
      <c r="A42" s="226" t="s">
        <v>503</v>
      </c>
      <c r="B42" s="227"/>
      <c r="C42" s="227"/>
      <c r="D42" s="227"/>
      <c r="E42" s="227"/>
      <c r="F42" s="228"/>
      <c r="G42" s="232" t="s">
        <v>640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473</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7" t="s">
        <v>253</v>
      </c>
      <c r="AV44" s="417"/>
      <c r="AW44" s="417"/>
      <c r="AX44" s="916"/>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v>31</v>
      </c>
      <c r="AR45" s="200"/>
      <c r="AS45" s="133" t="s">
        <v>355</v>
      </c>
      <c r="AT45" s="134"/>
      <c r="AU45" s="199">
        <v>32</v>
      </c>
      <c r="AV45" s="199"/>
      <c r="AW45" s="404" t="s">
        <v>300</v>
      </c>
      <c r="AX45" s="405"/>
    </row>
    <row r="46" spans="1:50" ht="30" customHeight="1" x14ac:dyDescent="0.15">
      <c r="A46" s="409"/>
      <c r="B46" s="407"/>
      <c r="C46" s="407"/>
      <c r="D46" s="407"/>
      <c r="E46" s="407"/>
      <c r="F46" s="408"/>
      <c r="G46" s="570" t="s">
        <v>580</v>
      </c>
      <c r="H46" s="571"/>
      <c r="I46" s="571"/>
      <c r="J46" s="571"/>
      <c r="K46" s="571"/>
      <c r="L46" s="571"/>
      <c r="M46" s="571"/>
      <c r="N46" s="571"/>
      <c r="O46" s="572"/>
      <c r="P46" s="105" t="s">
        <v>626</v>
      </c>
      <c r="Q46" s="105"/>
      <c r="R46" s="105"/>
      <c r="S46" s="105"/>
      <c r="T46" s="105"/>
      <c r="U46" s="105"/>
      <c r="V46" s="105"/>
      <c r="W46" s="105"/>
      <c r="X46" s="106"/>
      <c r="Y46" s="477" t="s">
        <v>12</v>
      </c>
      <c r="Z46" s="537"/>
      <c r="AA46" s="538"/>
      <c r="AB46" s="467" t="s">
        <v>494</v>
      </c>
      <c r="AC46" s="467"/>
      <c r="AD46" s="467"/>
      <c r="AE46" s="218" t="s">
        <v>569</v>
      </c>
      <c r="AF46" s="219"/>
      <c r="AG46" s="219"/>
      <c r="AH46" s="219"/>
      <c r="AI46" s="218">
        <v>100</v>
      </c>
      <c r="AJ46" s="219"/>
      <c r="AK46" s="219"/>
      <c r="AL46" s="219"/>
      <c r="AM46" s="218">
        <v>100</v>
      </c>
      <c r="AN46" s="219"/>
      <c r="AO46" s="219"/>
      <c r="AP46" s="219"/>
      <c r="AQ46" s="340" t="s">
        <v>569</v>
      </c>
      <c r="AR46" s="207"/>
      <c r="AS46" s="207"/>
      <c r="AT46" s="341"/>
      <c r="AU46" s="219" t="s">
        <v>569</v>
      </c>
      <c r="AV46" s="219"/>
      <c r="AW46" s="219"/>
      <c r="AX46" s="221"/>
    </row>
    <row r="47" spans="1:50" ht="30"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t="s">
        <v>494</v>
      </c>
      <c r="AC47" s="529"/>
      <c r="AD47" s="529"/>
      <c r="AE47" s="218" t="s">
        <v>569</v>
      </c>
      <c r="AF47" s="219"/>
      <c r="AG47" s="219"/>
      <c r="AH47" s="219"/>
      <c r="AI47" s="218">
        <v>100</v>
      </c>
      <c r="AJ47" s="219"/>
      <c r="AK47" s="219"/>
      <c r="AL47" s="219"/>
      <c r="AM47" s="218">
        <v>100</v>
      </c>
      <c r="AN47" s="219"/>
      <c r="AO47" s="219"/>
      <c r="AP47" s="219"/>
      <c r="AQ47" s="340">
        <v>100</v>
      </c>
      <c r="AR47" s="207"/>
      <c r="AS47" s="207"/>
      <c r="AT47" s="341"/>
      <c r="AU47" s="219">
        <v>100</v>
      </c>
      <c r="AV47" s="219"/>
      <c r="AW47" s="219"/>
      <c r="AX47" s="221"/>
    </row>
    <row r="48" spans="1:50" ht="30"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t="s">
        <v>569</v>
      </c>
      <c r="AF48" s="219"/>
      <c r="AG48" s="219"/>
      <c r="AH48" s="219"/>
      <c r="AI48" s="218">
        <v>100</v>
      </c>
      <c r="AJ48" s="219"/>
      <c r="AK48" s="219"/>
      <c r="AL48" s="219"/>
      <c r="AM48" s="218">
        <v>100</v>
      </c>
      <c r="AN48" s="219"/>
      <c r="AO48" s="219"/>
      <c r="AP48" s="219"/>
      <c r="AQ48" s="340" t="s">
        <v>569</v>
      </c>
      <c r="AR48" s="207"/>
      <c r="AS48" s="207"/>
      <c r="AT48" s="341"/>
      <c r="AU48" s="219" t="s">
        <v>569</v>
      </c>
      <c r="AV48" s="219"/>
      <c r="AW48" s="219"/>
      <c r="AX48" s="221"/>
    </row>
    <row r="49" spans="1:50" ht="23.25" customHeight="1" x14ac:dyDescent="0.15">
      <c r="A49" s="226" t="s">
        <v>503</v>
      </c>
      <c r="B49" s="227"/>
      <c r="C49" s="227"/>
      <c r="D49" s="227"/>
      <c r="E49" s="227"/>
      <c r="F49" s="228"/>
      <c r="G49" s="232" t="s">
        <v>581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0" t="s">
        <v>253</v>
      </c>
      <c r="AV51" s="930"/>
      <c r="AW51" s="930"/>
      <c r="AX51" s="931"/>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0" t="s">
        <v>253</v>
      </c>
      <c r="AV58" s="930"/>
      <c r="AW58" s="930"/>
      <c r="AX58" s="931"/>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3"/>
    </row>
    <row r="80" spans="1:50" ht="18.75" hidden="1" customHeight="1" x14ac:dyDescent="0.15">
      <c r="A80" s="870"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1"/>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533</v>
      </c>
      <c r="AF85" s="245"/>
      <c r="AG85" s="245"/>
      <c r="AH85" s="246"/>
      <c r="AI85" s="244" t="s">
        <v>530</v>
      </c>
      <c r="AJ85" s="245"/>
      <c r="AK85" s="245"/>
      <c r="AL85" s="246"/>
      <c r="AM85" s="250" t="s">
        <v>525</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1"/>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1"/>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533</v>
      </c>
      <c r="AF90" s="245"/>
      <c r="AG90" s="245"/>
      <c r="AH90" s="246"/>
      <c r="AI90" s="244" t="s">
        <v>530</v>
      </c>
      <c r="AJ90" s="245"/>
      <c r="AK90" s="245"/>
      <c r="AL90" s="246"/>
      <c r="AM90" s="250" t="s">
        <v>525</v>
      </c>
      <c r="AN90" s="250"/>
      <c r="AO90" s="250"/>
      <c r="AP90" s="244"/>
      <c r="AQ90" s="159" t="s">
        <v>354</v>
      </c>
      <c r="AR90" s="130"/>
      <c r="AS90" s="130"/>
      <c r="AT90" s="131"/>
      <c r="AU90" s="539" t="s">
        <v>253</v>
      </c>
      <c r="AV90" s="539"/>
      <c r="AW90" s="539"/>
      <c r="AX90" s="540"/>
    </row>
    <row r="91" spans="1:60" ht="18.75" hidden="1" customHeight="1" x14ac:dyDescent="0.15">
      <c r="A91" s="871"/>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1"/>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533</v>
      </c>
      <c r="AF95" s="245"/>
      <c r="AG95" s="245"/>
      <c r="AH95" s="246"/>
      <c r="AI95" s="244" t="s">
        <v>530</v>
      </c>
      <c r="AJ95" s="245"/>
      <c r="AK95" s="245"/>
      <c r="AL95" s="246"/>
      <c r="AM95" s="250" t="s">
        <v>525</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1"/>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533</v>
      </c>
      <c r="AF100" s="546"/>
      <c r="AG100" s="546"/>
      <c r="AH100" s="547"/>
      <c r="AI100" s="545" t="s">
        <v>530</v>
      </c>
      <c r="AJ100" s="546"/>
      <c r="AK100" s="546"/>
      <c r="AL100" s="547"/>
      <c r="AM100" s="545" t="s">
        <v>526</v>
      </c>
      <c r="AN100" s="546"/>
      <c r="AO100" s="546"/>
      <c r="AP100" s="547"/>
      <c r="AQ100" s="320" t="s">
        <v>519</v>
      </c>
      <c r="AR100" s="321"/>
      <c r="AS100" s="321"/>
      <c r="AT100" s="322"/>
      <c r="AU100" s="320" t="s">
        <v>516</v>
      </c>
      <c r="AV100" s="321"/>
      <c r="AW100" s="321"/>
      <c r="AX100" s="323"/>
    </row>
    <row r="101" spans="1:60" ht="23.25" customHeight="1" x14ac:dyDescent="0.15">
      <c r="A101" s="428"/>
      <c r="B101" s="429"/>
      <c r="C101" s="429"/>
      <c r="D101" s="429"/>
      <c r="E101" s="429"/>
      <c r="F101" s="430"/>
      <c r="G101" s="105" t="s">
        <v>582</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583</v>
      </c>
      <c r="AC101" s="467"/>
      <c r="AD101" s="467"/>
      <c r="AE101" s="218" t="s">
        <v>569</v>
      </c>
      <c r="AF101" s="219"/>
      <c r="AG101" s="219"/>
      <c r="AH101" s="220"/>
      <c r="AI101" s="218" t="s">
        <v>569</v>
      </c>
      <c r="AJ101" s="219"/>
      <c r="AK101" s="219"/>
      <c r="AL101" s="220"/>
      <c r="AM101" s="218" t="s">
        <v>569</v>
      </c>
      <c r="AN101" s="219"/>
      <c r="AO101" s="219"/>
      <c r="AP101" s="220"/>
      <c r="AQ101" s="218" t="s">
        <v>569</v>
      </c>
      <c r="AR101" s="219"/>
      <c r="AS101" s="219"/>
      <c r="AT101" s="220"/>
      <c r="AU101" s="218" t="s">
        <v>569</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583</v>
      </c>
      <c r="AC102" s="467"/>
      <c r="AD102" s="467"/>
      <c r="AE102" s="424" t="s">
        <v>569</v>
      </c>
      <c r="AF102" s="424"/>
      <c r="AG102" s="424"/>
      <c r="AH102" s="424"/>
      <c r="AI102" s="424" t="s">
        <v>569</v>
      </c>
      <c r="AJ102" s="424"/>
      <c r="AK102" s="424"/>
      <c r="AL102" s="424"/>
      <c r="AM102" s="424" t="s">
        <v>609</v>
      </c>
      <c r="AN102" s="424"/>
      <c r="AO102" s="424"/>
      <c r="AP102" s="424"/>
      <c r="AQ102" s="273">
        <v>3</v>
      </c>
      <c r="AR102" s="274"/>
      <c r="AS102" s="274"/>
      <c r="AT102" s="319"/>
      <c r="AU102" s="273" t="s">
        <v>569</v>
      </c>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533</v>
      </c>
      <c r="AF103" s="422"/>
      <c r="AG103" s="422"/>
      <c r="AH103" s="423"/>
      <c r="AI103" s="421" t="s">
        <v>530</v>
      </c>
      <c r="AJ103" s="422"/>
      <c r="AK103" s="422"/>
      <c r="AL103" s="423"/>
      <c r="AM103" s="421" t="s">
        <v>526</v>
      </c>
      <c r="AN103" s="422"/>
      <c r="AO103" s="422"/>
      <c r="AP103" s="423"/>
      <c r="AQ103" s="284" t="s">
        <v>519</v>
      </c>
      <c r="AR103" s="285"/>
      <c r="AS103" s="285"/>
      <c r="AT103" s="324"/>
      <c r="AU103" s="284" t="s">
        <v>516</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533</v>
      </c>
      <c r="AF106" s="422"/>
      <c r="AG106" s="422"/>
      <c r="AH106" s="423"/>
      <c r="AI106" s="421" t="s">
        <v>530</v>
      </c>
      <c r="AJ106" s="422"/>
      <c r="AK106" s="422"/>
      <c r="AL106" s="423"/>
      <c r="AM106" s="421" t="s">
        <v>525</v>
      </c>
      <c r="AN106" s="422"/>
      <c r="AO106" s="422"/>
      <c r="AP106" s="423"/>
      <c r="AQ106" s="284" t="s">
        <v>519</v>
      </c>
      <c r="AR106" s="285"/>
      <c r="AS106" s="285"/>
      <c r="AT106" s="324"/>
      <c r="AU106" s="284" t="s">
        <v>516</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533</v>
      </c>
      <c r="AF109" s="422"/>
      <c r="AG109" s="422"/>
      <c r="AH109" s="423"/>
      <c r="AI109" s="421" t="s">
        <v>530</v>
      </c>
      <c r="AJ109" s="422"/>
      <c r="AK109" s="422"/>
      <c r="AL109" s="423"/>
      <c r="AM109" s="421" t="s">
        <v>526</v>
      </c>
      <c r="AN109" s="422"/>
      <c r="AO109" s="422"/>
      <c r="AP109" s="423"/>
      <c r="AQ109" s="284" t="s">
        <v>519</v>
      </c>
      <c r="AR109" s="285"/>
      <c r="AS109" s="285"/>
      <c r="AT109" s="324"/>
      <c r="AU109" s="284" t="s">
        <v>516</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533</v>
      </c>
      <c r="AF112" s="422"/>
      <c r="AG112" s="422"/>
      <c r="AH112" s="423"/>
      <c r="AI112" s="421" t="s">
        <v>530</v>
      </c>
      <c r="AJ112" s="422"/>
      <c r="AK112" s="422"/>
      <c r="AL112" s="423"/>
      <c r="AM112" s="421" t="s">
        <v>525</v>
      </c>
      <c r="AN112" s="422"/>
      <c r="AO112" s="422"/>
      <c r="AP112" s="423"/>
      <c r="AQ112" s="284" t="s">
        <v>519</v>
      </c>
      <c r="AR112" s="285"/>
      <c r="AS112" s="285"/>
      <c r="AT112" s="324"/>
      <c r="AU112" s="284" t="s">
        <v>516</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533</v>
      </c>
      <c r="AF115" s="422"/>
      <c r="AG115" s="422"/>
      <c r="AH115" s="423"/>
      <c r="AI115" s="421" t="s">
        <v>530</v>
      </c>
      <c r="AJ115" s="422"/>
      <c r="AK115" s="422"/>
      <c r="AL115" s="423"/>
      <c r="AM115" s="421" t="s">
        <v>525</v>
      </c>
      <c r="AN115" s="422"/>
      <c r="AO115" s="422"/>
      <c r="AP115" s="423"/>
      <c r="AQ115" s="597" t="s">
        <v>520</v>
      </c>
      <c r="AR115" s="598"/>
      <c r="AS115" s="598"/>
      <c r="AT115" s="598"/>
      <c r="AU115" s="598"/>
      <c r="AV115" s="598"/>
      <c r="AW115" s="598"/>
      <c r="AX115" s="599"/>
    </row>
    <row r="116" spans="1:50" ht="23.25" customHeight="1" x14ac:dyDescent="0.15">
      <c r="A116" s="445"/>
      <c r="B116" s="446"/>
      <c r="C116" s="446"/>
      <c r="D116" s="446"/>
      <c r="E116" s="446"/>
      <c r="F116" s="447"/>
      <c r="G116" s="399" t="s">
        <v>584</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585</v>
      </c>
      <c r="AC116" s="469"/>
      <c r="AD116" s="470"/>
      <c r="AE116" s="424" t="s">
        <v>569</v>
      </c>
      <c r="AF116" s="424"/>
      <c r="AG116" s="424"/>
      <c r="AH116" s="424"/>
      <c r="AI116" s="424" t="s">
        <v>569</v>
      </c>
      <c r="AJ116" s="424"/>
      <c r="AK116" s="424"/>
      <c r="AL116" s="424"/>
      <c r="AM116" s="424" t="s">
        <v>609</v>
      </c>
      <c r="AN116" s="424"/>
      <c r="AO116" s="424"/>
      <c r="AP116" s="424"/>
      <c r="AQ116" s="218">
        <v>152.69999999999999</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586</v>
      </c>
      <c r="AC117" s="479"/>
      <c r="AD117" s="480"/>
      <c r="AE117" s="557" t="s">
        <v>569</v>
      </c>
      <c r="AF117" s="557"/>
      <c r="AG117" s="557"/>
      <c r="AH117" s="557"/>
      <c r="AI117" s="557" t="s">
        <v>569</v>
      </c>
      <c r="AJ117" s="557"/>
      <c r="AK117" s="557"/>
      <c r="AL117" s="557"/>
      <c r="AM117" s="557" t="s">
        <v>609</v>
      </c>
      <c r="AN117" s="557"/>
      <c r="AO117" s="557"/>
      <c r="AP117" s="557"/>
      <c r="AQ117" s="557" t="s">
        <v>602</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533</v>
      </c>
      <c r="AF118" s="422"/>
      <c r="AG118" s="422"/>
      <c r="AH118" s="423"/>
      <c r="AI118" s="421" t="s">
        <v>530</v>
      </c>
      <c r="AJ118" s="422"/>
      <c r="AK118" s="422"/>
      <c r="AL118" s="423"/>
      <c r="AM118" s="421" t="s">
        <v>525</v>
      </c>
      <c r="AN118" s="422"/>
      <c r="AO118" s="422"/>
      <c r="AP118" s="423"/>
      <c r="AQ118" s="597" t="s">
        <v>520</v>
      </c>
      <c r="AR118" s="598"/>
      <c r="AS118" s="598"/>
      <c r="AT118" s="598"/>
      <c r="AU118" s="598"/>
      <c r="AV118" s="598"/>
      <c r="AW118" s="598"/>
      <c r="AX118" s="599"/>
    </row>
    <row r="119" spans="1:50" ht="23.25" hidden="1" customHeight="1" x14ac:dyDescent="0.15">
      <c r="A119" s="445"/>
      <c r="B119" s="446"/>
      <c r="C119" s="446"/>
      <c r="D119" s="446"/>
      <c r="E119" s="446"/>
      <c r="F119" s="447"/>
      <c r="G119" s="399"/>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533</v>
      </c>
      <c r="AF121" s="422"/>
      <c r="AG121" s="422"/>
      <c r="AH121" s="423"/>
      <c r="AI121" s="421" t="s">
        <v>530</v>
      </c>
      <c r="AJ121" s="422"/>
      <c r="AK121" s="422"/>
      <c r="AL121" s="423"/>
      <c r="AM121" s="421" t="s">
        <v>525</v>
      </c>
      <c r="AN121" s="422"/>
      <c r="AO121" s="422"/>
      <c r="AP121" s="423"/>
      <c r="AQ121" s="597" t="s">
        <v>520</v>
      </c>
      <c r="AR121" s="598"/>
      <c r="AS121" s="598"/>
      <c r="AT121" s="598"/>
      <c r="AU121" s="598"/>
      <c r="AV121" s="598"/>
      <c r="AW121" s="598"/>
      <c r="AX121" s="599"/>
    </row>
    <row r="122" spans="1:50" ht="23.25" hidden="1" customHeight="1" x14ac:dyDescent="0.15">
      <c r="A122" s="445"/>
      <c r="B122" s="446"/>
      <c r="C122" s="446"/>
      <c r="D122" s="446"/>
      <c r="E122" s="446"/>
      <c r="F122" s="447"/>
      <c r="G122" s="399" t="s">
        <v>482</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534</v>
      </c>
      <c r="AF124" s="422"/>
      <c r="AG124" s="422"/>
      <c r="AH124" s="423"/>
      <c r="AI124" s="421" t="s">
        <v>530</v>
      </c>
      <c r="AJ124" s="422"/>
      <c r="AK124" s="422"/>
      <c r="AL124" s="423"/>
      <c r="AM124" s="421" t="s">
        <v>525</v>
      </c>
      <c r="AN124" s="422"/>
      <c r="AO124" s="422"/>
      <c r="AP124" s="423"/>
      <c r="AQ124" s="597" t="s">
        <v>520</v>
      </c>
      <c r="AR124" s="598"/>
      <c r="AS124" s="598"/>
      <c r="AT124" s="598"/>
      <c r="AU124" s="598"/>
      <c r="AV124" s="598"/>
      <c r="AW124" s="598"/>
      <c r="AX124" s="599"/>
    </row>
    <row r="125" spans="1:50" ht="23.25" hidden="1" customHeight="1" x14ac:dyDescent="0.15">
      <c r="A125" s="445"/>
      <c r="B125" s="446"/>
      <c r="C125" s="446"/>
      <c r="D125" s="446"/>
      <c r="E125" s="446"/>
      <c r="F125" s="447"/>
      <c r="G125" s="399" t="s">
        <v>482</v>
      </c>
      <c r="H125" s="399"/>
      <c r="I125" s="399"/>
      <c r="J125" s="399"/>
      <c r="K125" s="399"/>
      <c r="L125" s="399"/>
      <c r="M125" s="399"/>
      <c r="N125" s="399"/>
      <c r="O125" s="399"/>
      <c r="P125" s="399"/>
      <c r="Q125" s="399"/>
      <c r="R125" s="399"/>
      <c r="S125" s="399"/>
      <c r="T125" s="399"/>
      <c r="U125" s="399"/>
      <c r="V125" s="399"/>
      <c r="W125" s="399"/>
      <c r="X125" s="93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6"/>
      <c r="Y126" s="477" t="s">
        <v>49</v>
      </c>
      <c r="Z126" s="452"/>
      <c r="AA126" s="453"/>
      <c r="AB126" s="478" t="s">
        <v>483</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21" t="s">
        <v>533</v>
      </c>
      <c r="AF127" s="422"/>
      <c r="AG127" s="422"/>
      <c r="AH127" s="423"/>
      <c r="AI127" s="421" t="s">
        <v>530</v>
      </c>
      <c r="AJ127" s="422"/>
      <c r="AK127" s="422"/>
      <c r="AL127" s="423"/>
      <c r="AM127" s="421" t="s">
        <v>525</v>
      </c>
      <c r="AN127" s="422"/>
      <c r="AO127" s="422"/>
      <c r="AP127" s="423"/>
      <c r="AQ127" s="597" t="s">
        <v>520</v>
      </c>
      <c r="AR127" s="598"/>
      <c r="AS127" s="598"/>
      <c r="AT127" s="598"/>
      <c r="AU127" s="598"/>
      <c r="AV127" s="598"/>
      <c r="AW127" s="598"/>
      <c r="AX127" s="599"/>
    </row>
    <row r="128" spans="1:50" ht="23.25" hidden="1" customHeight="1" x14ac:dyDescent="0.15">
      <c r="A128" s="445"/>
      <c r="B128" s="446"/>
      <c r="C128" s="446"/>
      <c r="D128" s="446"/>
      <c r="E128" s="446"/>
      <c r="F128" s="447"/>
      <c r="G128" s="399" t="s">
        <v>482</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483</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563</v>
      </c>
      <c r="B130" s="185"/>
      <c r="C130" s="184" t="s">
        <v>358</v>
      </c>
      <c r="D130" s="185"/>
      <c r="E130" s="169" t="s">
        <v>387</v>
      </c>
      <c r="F130" s="170"/>
      <c r="G130" s="171" t="s">
        <v>635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t="s">
        <v>628</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603</v>
      </c>
      <c r="AF134" s="207"/>
      <c r="AG134" s="207"/>
      <c r="AH134" s="207"/>
      <c r="AI134" s="206" t="s">
        <v>603</v>
      </c>
      <c r="AJ134" s="207"/>
      <c r="AK134" s="207"/>
      <c r="AL134" s="207"/>
      <c r="AM134" s="206" t="s">
        <v>603</v>
      </c>
      <c r="AN134" s="207"/>
      <c r="AO134" s="207"/>
      <c r="AP134" s="207"/>
      <c r="AQ134" s="206" t="s">
        <v>603</v>
      </c>
      <c r="AR134" s="207"/>
      <c r="AS134" s="207"/>
      <c r="AT134" s="207"/>
      <c r="AU134" s="206" t="s">
        <v>603</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603</v>
      </c>
      <c r="AF135" s="207"/>
      <c r="AG135" s="207"/>
      <c r="AH135" s="207"/>
      <c r="AI135" s="206" t="s">
        <v>603</v>
      </c>
      <c r="AJ135" s="207"/>
      <c r="AK135" s="207"/>
      <c r="AL135" s="207"/>
      <c r="AM135" s="206" t="s">
        <v>603</v>
      </c>
      <c r="AN135" s="207"/>
      <c r="AO135" s="207"/>
      <c r="AP135" s="207"/>
      <c r="AQ135" s="206" t="s">
        <v>603</v>
      </c>
      <c r="AR135" s="207"/>
      <c r="AS135" s="207"/>
      <c r="AT135" s="207"/>
      <c r="AU135" s="206" t="s">
        <v>603</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593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594</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569</v>
      </c>
      <c r="AR193" s="199"/>
      <c r="AS193" s="133" t="s">
        <v>355</v>
      </c>
      <c r="AT193" s="134"/>
      <c r="AU193" s="200" t="s">
        <v>569</v>
      </c>
      <c r="AV193" s="200"/>
      <c r="AW193" s="133" t="s">
        <v>300</v>
      </c>
      <c r="AX193" s="195"/>
    </row>
    <row r="194" spans="1:50" ht="39.75" hidden="1" customHeight="1" x14ac:dyDescent="0.15">
      <c r="A194" s="189"/>
      <c r="B194" s="186"/>
      <c r="C194" s="180"/>
      <c r="D194" s="186"/>
      <c r="E194" s="180"/>
      <c r="F194" s="181"/>
      <c r="G194" s="104" t="s">
        <v>569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569</v>
      </c>
      <c r="AC194" s="205"/>
      <c r="AD194" s="205"/>
      <c r="AE194" s="206" t="s">
        <v>569</v>
      </c>
      <c r="AF194" s="207"/>
      <c r="AG194" s="207"/>
      <c r="AH194" s="207"/>
      <c r="AI194" s="206" t="s">
        <v>569</v>
      </c>
      <c r="AJ194" s="207"/>
      <c r="AK194" s="207"/>
      <c r="AL194" s="207"/>
      <c r="AM194" s="206"/>
      <c r="AN194" s="207"/>
      <c r="AO194" s="207"/>
      <c r="AP194" s="207"/>
      <c r="AQ194" s="206" t="s">
        <v>569</v>
      </c>
      <c r="AR194" s="207"/>
      <c r="AS194" s="207"/>
      <c r="AT194" s="207"/>
      <c r="AU194" s="206" t="s">
        <v>569</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569</v>
      </c>
      <c r="AC195" s="213"/>
      <c r="AD195" s="213"/>
      <c r="AE195" s="206" t="s">
        <v>569</v>
      </c>
      <c r="AF195" s="207"/>
      <c r="AG195" s="207"/>
      <c r="AH195" s="207"/>
      <c r="AI195" s="206" t="s">
        <v>569</v>
      </c>
      <c r="AJ195" s="207"/>
      <c r="AK195" s="207"/>
      <c r="AL195" s="207"/>
      <c r="AM195" s="206"/>
      <c r="AN195" s="207"/>
      <c r="AO195" s="207"/>
      <c r="AP195" s="207"/>
      <c r="AQ195" s="206" t="s">
        <v>569</v>
      </c>
      <c r="AR195" s="207"/>
      <c r="AS195" s="207"/>
      <c r="AT195" s="207"/>
      <c r="AU195" s="206" t="s">
        <v>569</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595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7"/>
      <c r="E430" s="174" t="s">
        <v>543</v>
      </c>
      <c r="F430" s="904"/>
      <c r="G430" s="905" t="s">
        <v>374</v>
      </c>
      <c r="H430" s="123"/>
      <c r="I430" s="123"/>
      <c r="J430" s="906" t="s">
        <v>587</v>
      </c>
      <c r="K430" s="907"/>
      <c r="L430" s="907"/>
      <c r="M430" s="907"/>
      <c r="N430" s="907"/>
      <c r="O430" s="907"/>
      <c r="P430" s="907"/>
      <c r="Q430" s="907"/>
      <c r="R430" s="907"/>
      <c r="S430" s="907"/>
      <c r="T430" s="908"/>
      <c r="U430" s="594" t="s">
        <v>564</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596" t="s">
        <v>564</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587</v>
      </c>
      <c r="AF433" s="207"/>
      <c r="AG433" s="207"/>
      <c r="AH433" s="341"/>
      <c r="AI433" s="340" t="s">
        <v>587</v>
      </c>
      <c r="AJ433" s="207"/>
      <c r="AK433" s="207"/>
      <c r="AL433" s="207"/>
      <c r="AM433" s="340" t="s">
        <v>569</v>
      </c>
      <c r="AN433" s="207"/>
      <c r="AO433" s="207"/>
      <c r="AP433" s="341"/>
      <c r="AQ433" s="340" t="s">
        <v>588</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587</v>
      </c>
      <c r="AF434" s="207"/>
      <c r="AG434" s="207"/>
      <c r="AH434" s="341"/>
      <c r="AI434" s="340" t="s">
        <v>588</v>
      </c>
      <c r="AJ434" s="207"/>
      <c r="AK434" s="207"/>
      <c r="AL434" s="207"/>
      <c r="AM434" s="340" t="s">
        <v>569</v>
      </c>
      <c r="AN434" s="207"/>
      <c r="AO434" s="207"/>
      <c r="AP434" s="341"/>
      <c r="AQ434" s="340" t="s">
        <v>587</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587</v>
      </c>
      <c r="AF435" s="207"/>
      <c r="AG435" s="207"/>
      <c r="AH435" s="341"/>
      <c r="AI435" s="340" t="s">
        <v>588</v>
      </c>
      <c r="AJ435" s="207"/>
      <c r="AK435" s="207"/>
      <c r="AL435" s="207"/>
      <c r="AM435" s="340" t="s">
        <v>569</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6" t="s">
        <v>564</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587</v>
      </c>
      <c r="AF458" s="207"/>
      <c r="AG458" s="207"/>
      <c r="AH458" s="207"/>
      <c r="AI458" s="340" t="s">
        <v>587</v>
      </c>
      <c r="AJ458" s="207"/>
      <c r="AK458" s="207"/>
      <c r="AL458" s="207"/>
      <c r="AM458" s="340" t="s">
        <v>569</v>
      </c>
      <c r="AN458" s="207"/>
      <c r="AO458" s="207"/>
      <c r="AP458" s="341"/>
      <c r="AQ458" s="340" t="s">
        <v>588</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587</v>
      </c>
      <c r="AF459" s="207"/>
      <c r="AG459" s="207"/>
      <c r="AH459" s="341"/>
      <c r="AI459" s="340" t="s">
        <v>587</v>
      </c>
      <c r="AJ459" s="207"/>
      <c r="AK459" s="207"/>
      <c r="AL459" s="207"/>
      <c r="AM459" s="340" t="s">
        <v>569</v>
      </c>
      <c r="AN459" s="207"/>
      <c r="AO459" s="207"/>
      <c r="AP459" s="341"/>
      <c r="AQ459" s="340" t="s">
        <v>587</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587</v>
      </c>
      <c r="AF460" s="207"/>
      <c r="AG460" s="207"/>
      <c r="AH460" s="341"/>
      <c r="AI460" s="340" t="s">
        <v>587</v>
      </c>
      <c r="AJ460" s="207"/>
      <c r="AK460" s="207"/>
      <c r="AL460" s="207"/>
      <c r="AM460" s="340" t="s">
        <v>569</v>
      </c>
      <c r="AN460" s="207"/>
      <c r="AO460" s="207"/>
      <c r="AP460" s="341"/>
      <c r="AQ460" s="340" t="s">
        <v>587</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54.7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596</v>
      </c>
      <c r="AE702" s="346"/>
      <c r="AF702" s="346"/>
      <c r="AG702" s="391" t="s">
        <v>589</v>
      </c>
      <c r="AH702" s="392"/>
      <c r="AI702" s="392"/>
      <c r="AJ702" s="392"/>
      <c r="AK702" s="392"/>
      <c r="AL702" s="392"/>
      <c r="AM702" s="392"/>
      <c r="AN702" s="392"/>
      <c r="AO702" s="392"/>
      <c r="AP702" s="392"/>
      <c r="AQ702" s="392"/>
      <c r="AR702" s="392"/>
      <c r="AS702" s="392"/>
      <c r="AT702" s="392"/>
      <c r="AU702" s="392"/>
      <c r="AV702" s="392"/>
      <c r="AW702" s="392"/>
      <c r="AX702" s="393"/>
    </row>
    <row r="703" spans="1:50" ht="66.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596</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596</v>
      </c>
      <c r="AE704" s="789"/>
      <c r="AF704" s="789"/>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610</v>
      </c>
      <c r="AE705" s="721"/>
      <c r="AF705" s="721"/>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611</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605</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604</v>
      </c>
      <c r="AE708" s="611"/>
      <c r="AF708" s="611"/>
      <c r="AG708" s="748" t="s">
        <v>569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604</v>
      </c>
      <c r="AE709" s="329"/>
      <c r="AF709" s="329"/>
      <c r="AG709" s="101" t="s">
        <v>569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604</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596</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604</v>
      </c>
      <c r="AE712" s="789"/>
      <c r="AF712" s="789"/>
      <c r="AG712" s="816" t="s">
        <v>569</v>
      </c>
      <c r="AH712" s="817"/>
      <c r="AI712" s="817"/>
      <c r="AJ712" s="817"/>
      <c r="AK712" s="817"/>
      <c r="AL712" s="817"/>
      <c r="AM712" s="817"/>
      <c r="AN712" s="817"/>
      <c r="AO712" s="817"/>
      <c r="AP712" s="817"/>
      <c r="AQ712" s="817"/>
      <c r="AR712" s="817"/>
      <c r="AS712" s="817"/>
      <c r="AT712" s="817"/>
      <c r="AU712" s="817"/>
      <c r="AV712" s="817"/>
      <c r="AW712" s="817"/>
      <c r="AX712" s="818"/>
    </row>
    <row r="713" spans="1:50" ht="55.5" customHeight="1" x14ac:dyDescent="0.15">
      <c r="A713" s="648"/>
      <c r="B713" s="65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596</v>
      </c>
      <c r="AE713" s="329"/>
      <c r="AF713" s="669"/>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596</v>
      </c>
      <c r="AE714" s="814"/>
      <c r="AF714" s="815"/>
      <c r="AG714" s="742" t="s">
        <v>622</v>
      </c>
      <c r="AH714" s="743"/>
      <c r="AI714" s="743"/>
      <c r="AJ714" s="743"/>
      <c r="AK714" s="743"/>
      <c r="AL714" s="743"/>
      <c r="AM714" s="743"/>
      <c r="AN714" s="743"/>
      <c r="AO714" s="743"/>
      <c r="AP714" s="743"/>
      <c r="AQ714" s="743"/>
      <c r="AR714" s="743"/>
      <c r="AS714" s="743"/>
      <c r="AT714" s="743"/>
      <c r="AU714" s="743"/>
      <c r="AV714" s="743"/>
      <c r="AW714" s="743"/>
      <c r="AX714" s="744"/>
    </row>
    <row r="715" spans="1:50" ht="42.75"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596</v>
      </c>
      <c r="AE715" s="611"/>
      <c r="AF715" s="662"/>
      <c r="AG715" s="748" t="s">
        <v>631</v>
      </c>
      <c r="AH715" s="749"/>
      <c r="AI715" s="749"/>
      <c r="AJ715" s="749"/>
      <c r="AK715" s="749"/>
      <c r="AL715" s="749"/>
      <c r="AM715" s="749"/>
      <c r="AN715" s="749"/>
      <c r="AO715" s="749"/>
      <c r="AP715" s="749"/>
      <c r="AQ715" s="749"/>
      <c r="AR715" s="749"/>
      <c r="AS715" s="749"/>
      <c r="AT715" s="749"/>
      <c r="AU715" s="749"/>
      <c r="AV715" s="749"/>
      <c r="AW715" s="749"/>
      <c r="AX715" s="750"/>
    </row>
    <row r="716" spans="1:50" ht="49.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596</v>
      </c>
      <c r="AE716" s="633"/>
      <c r="AF716" s="633"/>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596</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596</v>
      </c>
      <c r="AE718" s="329"/>
      <c r="AF718" s="329"/>
      <c r="AG718" s="127" t="s">
        <v>634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604</v>
      </c>
      <c r="AE719" s="611"/>
      <c r="AF719" s="611"/>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614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615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88.5" customHeight="1" thickBot="1" x14ac:dyDescent="0.2">
      <c r="A729" s="640" t="s">
        <v>643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126" customHeight="1" thickBot="1" x14ac:dyDescent="0.2">
      <c r="A731" s="805" t="s">
        <v>255</v>
      </c>
      <c r="B731" s="806"/>
      <c r="C731" s="806"/>
      <c r="D731" s="806"/>
      <c r="E731" s="807"/>
      <c r="F731" s="735" t="s">
        <v>641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75" customHeight="1" thickBot="1" x14ac:dyDescent="0.2">
      <c r="A733" s="679" t="s">
        <v>508</v>
      </c>
      <c r="B733" s="680"/>
      <c r="C733" s="680"/>
      <c r="D733" s="680"/>
      <c r="E733" s="681"/>
      <c r="F733" s="643" t="s">
        <v>644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592</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547</v>
      </c>
      <c r="B737" s="210"/>
      <c r="C737" s="210"/>
      <c r="D737" s="211"/>
      <c r="E737" s="996" t="s">
        <v>569</v>
      </c>
      <c r="F737" s="996"/>
      <c r="G737" s="996"/>
      <c r="H737" s="996"/>
      <c r="I737" s="996"/>
      <c r="J737" s="996"/>
      <c r="K737" s="996"/>
      <c r="L737" s="996"/>
      <c r="M737" s="996"/>
      <c r="N737" s="365" t="s">
        <v>540</v>
      </c>
      <c r="O737" s="365"/>
      <c r="P737" s="365"/>
      <c r="Q737" s="365"/>
      <c r="R737" s="996" t="s">
        <v>569</v>
      </c>
      <c r="S737" s="996"/>
      <c r="T737" s="996"/>
      <c r="U737" s="996"/>
      <c r="V737" s="996"/>
      <c r="W737" s="996"/>
      <c r="X737" s="996"/>
      <c r="Y737" s="996"/>
      <c r="Z737" s="996"/>
      <c r="AA737" s="365" t="s">
        <v>539</v>
      </c>
      <c r="AB737" s="365"/>
      <c r="AC737" s="365"/>
      <c r="AD737" s="365"/>
      <c r="AE737" s="996" t="s">
        <v>569</v>
      </c>
      <c r="AF737" s="996"/>
      <c r="AG737" s="996"/>
      <c r="AH737" s="996"/>
      <c r="AI737" s="996"/>
      <c r="AJ737" s="996"/>
      <c r="AK737" s="996"/>
      <c r="AL737" s="996"/>
      <c r="AM737" s="996"/>
      <c r="AN737" s="365" t="s">
        <v>538</v>
      </c>
      <c r="AO737" s="365"/>
      <c r="AP737" s="365"/>
      <c r="AQ737" s="365"/>
      <c r="AR737" s="988" t="s">
        <v>569</v>
      </c>
      <c r="AS737" s="989"/>
      <c r="AT737" s="989"/>
      <c r="AU737" s="989"/>
      <c r="AV737" s="989"/>
      <c r="AW737" s="989"/>
      <c r="AX737" s="990"/>
      <c r="AY737" s="89"/>
      <c r="AZ737" s="89"/>
    </row>
    <row r="738" spans="1:52" ht="24.75" customHeight="1" x14ac:dyDescent="0.15">
      <c r="A738" s="997" t="s">
        <v>537</v>
      </c>
      <c r="B738" s="210"/>
      <c r="C738" s="210"/>
      <c r="D738" s="211"/>
      <c r="E738" s="996" t="s">
        <v>569</v>
      </c>
      <c r="F738" s="996"/>
      <c r="G738" s="996"/>
      <c r="H738" s="996"/>
      <c r="I738" s="996"/>
      <c r="J738" s="996"/>
      <c r="K738" s="996"/>
      <c r="L738" s="996"/>
      <c r="M738" s="996"/>
      <c r="N738" s="365" t="s">
        <v>536</v>
      </c>
      <c r="O738" s="365"/>
      <c r="P738" s="365"/>
      <c r="Q738" s="365"/>
      <c r="R738" s="996" t="s">
        <v>569</v>
      </c>
      <c r="S738" s="996"/>
      <c r="T738" s="996"/>
      <c r="U738" s="996"/>
      <c r="V738" s="996"/>
      <c r="W738" s="996"/>
      <c r="X738" s="996"/>
      <c r="Y738" s="996"/>
      <c r="Z738" s="996"/>
      <c r="AA738" s="365" t="s">
        <v>535</v>
      </c>
      <c r="AB738" s="365"/>
      <c r="AC738" s="365"/>
      <c r="AD738" s="365"/>
      <c r="AE738" s="996" t="s">
        <v>569</v>
      </c>
      <c r="AF738" s="996"/>
      <c r="AG738" s="996"/>
      <c r="AH738" s="996"/>
      <c r="AI738" s="996"/>
      <c r="AJ738" s="996"/>
      <c r="AK738" s="996"/>
      <c r="AL738" s="996"/>
      <c r="AM738" s="996"/>
      <c r="AN738" s="365" t="s">
        <v>531</v>
      </c>
      <c r="AO738" s="365"/>
      <c r="AP738" s="365"/>
      <c r="AQ738" s="365"/>
      <c r="AR738" s="988">
        <v>25</v>
      </c>
      <c r="AS738" s="989"/>
      <c r="AT738" s="989"/>
      <c r="AU738" s="989"/>
      <c r="AV738" s="989"/>
      <c r="AW738" s="989"/>
      <c r="AX738" s="990"/>
    </row>
    <row r="739" spans="1:52" ht="24.75" customHeight="1" thickBot="1" x14ac:dyDescent="0.2">
      <c r="A739" s="998" t="s">
        <v>527</v>
      </c>
      <c r="B739" s="999"/>
      <c r="C739" s="999"/>
      <c r="D739" s="1000"/>
      <c r="E739" s="1001" t="s">
        <v>567</v>
      </c>
      <c r="F739" s="991"/>
      <c r="G739" s="991"/>
      <c r="H739" s="93" t="str">
        <f>IF(E739="", "", "(")</f>
        <v>(</v>
      </c>
      <c r="I739" s="991"/>
      <c r="J739" s="991"/>
      <c r="K739" s="93" t="str">
        <f>IF(OR(I739="　", I739=""), "", "-")</f>
        <v/>
      </c>
      <c r="L739" s="992">
        <v>25</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601" t="s">
        <v>608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617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606</v>
      </c>
      <c r="H781" s="677"/>
      <c r="I781" s="677"/>
      <c r="J781" s="677"/>
      <c r="K781" s="678"/>
      <c r="L781" s="670" t="s">
        <v>607</v>
      </c>
      <c r="M781" s="671"/>
      <c r="N781" s="671"/>
      <c r="O781" s="671"/>
      <c r="P781" s="671"/>
      <c r="Q781" s="671"/>
      <c r="R781" s="671"/>
      <c r="S781" s="671"/>
      <c r="T781" s="671"/>
      <c r="U781" s="671"/>
      <c r="V781" s="671"/>
      <c r="W781" s="671"/>
      <c r="X781" s="672"/>
      <c r="Y781" s="394">
        <v>458.1</v>
      </c>
      <c r="Z781" s="395"/>
      <c r="AA781" s="395"/>
      <c r="AB781" s="811"/>
      <c r="AC781" s="676" t="s">
        <v>616</v>
      </c>
      <c r="AD781" s="677"/>
      <c r="AE781" s="677"/>
      <c r="AF781" s="677"/>
      <c r="AG781" s="678"/>
      <c r="AH781" s="670" t="s">
        <v>618</v>
      </c>
      <c r="AI781" s="671"/>
      <c r="AJ781" s="671"/>
      <c r="AK781" s="671"/>
      <c r="AL781" s="671"/>
      <c r="AM781" s="671"/>
      <c r="AN781" s="671"/>
      <c r="AO781" s="671"/>
      <c r="AP781" s="671"/>
      <c r="AQ781" s="671"/>
      <c r="AR781" s="671"/>
      <c r="AS781" s="671"/>
      <c r="AT781" s="672"/>
      <c r="AU781" s="394">
        <v>31</v>
      </c>
      <c r="AV781" s="395"/>
      <c r="AW781" s="395"/>
      <c r="AX781" s="396"/>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458.1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31</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4"/>
      <c r="Z794" s="395"/>
      <c r="AA794" s="395"/>
      <c r="AB794" s="811"/>
      <c r="AC794" s="676"/>
      <c r="AD794" s="677"/>
      <c r="AE794" s="677"/>
      <c r="AF794" s="677"/>
      <c r="AG794" s="678"/>
      <c r="AH794" s="670"/>
      <c r="AI794" s="671"/>
      <c r="AJ794" s="671"/>
      <c r="AK794" s="671"/>
      <c r="AL794" s="671"/>
      <c r="AM794" s="671"/>
      <c r="AN794" s="671"/>
      <c r="AO794" s="671"/>
      <c r="AP794" s="671"/>
      <c r="AQ794" s="671"/>
      <c r="AR794" s="671"/>
      <c r="AS794" s="671"/>
      <c r="AT794" s="672"/>
      <c r="AU794" s="394"/>
      <c r="AV794" s="395"/>
      <c r="AW794" s="395"/>
      <c r="AX794" s="396"/>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4"/>
      <c r="Z807" s="395"/>
      <c r="AA807" s="395"/>
      <c r="AB807" s="811"/>
      <c r="AC807" s="676"/>
      <c r="AD807" s="677"/>
      <c r="AE807" s="677"/>
      <c r="AF807" s="677"/>
      <c r="AG807" s="678"/>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4"/>
      <c r="Z820" s="395"/>
      <c r="AA820" s="395"/>
      <c r="AB820" s="811"/>
      <c r="AC820" s="676"/>
      <c r="AD820" s="677"/>
      <c r="AE820" s="677"/>
      <c r="AF820" s="677"/>
      <c r="AG820" s="678"/>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15">
      <c r="A837" s="376">
        <v>1</v>
      </c>
      <c r="B837" s="376">
        <v>1</v>
      </c>
      <c r="C837" s="361" t="s">
        <v>623</v>
      </c>
      <c r="D837" s="347"/>
      <c r="E837" s="347"/>
      <c r="F837" s="347"/>
      <c r="G837" s="347"/>
      <c r="H837" s="347"/>
      <c r="I837" s="347"/>
      <c r="J837" s="348">
        <v>4010505001182</v>
      </c>
      <c r="K837" s="349"/>
      <c r="L837" s="349"/>
      <c r="M837" s="349"/>
      <c r="N837" s="349"/>
      <c r="O837" s="349"/>
      <c r="P837" s="362" t="s">
        <v>619</v>
      </c>
      <c r="Q837" s="350"/>
      <c r="R837" s="350"/>
      <c r="S837" s="350"/>
      <c r="T837" s="350"/>
      <c r="U837" s="350"/>
      <c r="V837" s="350"/>
      <c r="W837" s="350"/>
      <c r="X837" s="350"/>
      <c r="Y837" s="351">
        <v>458.1</v>
      </c>
      <c r="Z837" s="352"/>
      <c r="AA837" s="352"/>
      <c r="AB837" s="353"/>
      <c r="AC837" s="363" t="s">
        <v>620</v>
      </c>
      <c r="AD837" s="371"/>
      <c r="AE837" s="371"/>
      <c r="AF837" s="371"/>
      <c r="AG837" s="371"/>
      <c r="AH837" s="372" t="s">
        <v>603</v>
      </c>
      <c r="AI837" s="373"/>
      <c r="AJ837" s="373"/>
      <c r="AK837" s="373"/>
      <c r="AL837" s="357" t="s">
        <v>603</v>
      </c>
      <c r="AM837" s="358"/>
      <c r="AN837" s="358"/>
      <c r="AO837" s="359"/>
      <c r="AP837" s="360" t="s">
        <v>603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50.25" customHeight="1" x14ac:dyDescent="0.15">
      <c r="A870" s="376">
        <v>1</v>
      </c>
      <c r="B870" s="376">
        <v>1</v>
      </c>
      <c r="C870" s="361" t="s">
        <v>624</v>
      </c>
      <c r="D870" s="347"/>
      <c r="E870" s="347"/>
      <c r="F870" s="347"/>
      <c r="G870" s="347"/>
      <c r="H870" s="347"/>
      <c r="I870" s="347"/>
      <c r="J870" s="348">
        <v>2012402003560</v>
      </c>
      <c r="K870" s="349"/>
      <c r="L870" s="349"/>
      <c r="M870" s="349"/>
      <c r="N870" s="349"/>
      <c r="O870" s="349"/>
      <c r="P870" s="362" t="s">
        <v>621</v>
      </c>
      <c r="Q870" s="350"/>
      <c r="R870" s="350"/>
      <c r="S870" s="350"/>
      <c r="T870" s="350"/>
      <c r="U870" s="350"/>
      <c r="V870" s="350"/>
      <c r="W870" s="350"/>
      <c r="X870" s="350"/>
      <c r="Y870" s="351">
        <v>31</v>
      </c>
      <c r="Z870" s="352"/>
      <c r="AA870" s="352"/>
      <c r="AB870" s="353"/>
      <c r="AC870" s="354" t="s">
        <v>495</v>
      </c>
      <c r="AD870" s="354"/>
      <c r="AE870" s="354"/>
      <c r="AF870" s="354"/>
      <c r="AG870" s="354"/>
      <c r="AH870" s="355">
        <v>1</v>
      </c>
      <c r="AI870" s="356"/>
      <c r="AJ870" s="356"/>
      <c r="AK870" s="356"/>
      <c r="AL870" s="357">
        <v>93.8</v>
      </c>
      <c r="AM870" s="358"/>
      <c r="AN870" s="358"/>
      <c r="AO870" s="359"/>
      <c r="AP870" s="360" t="s">
        <v>564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2"/>
      <c r="E1101" s="149" t="s">
        <v>384</v>
      </c>
      <c r="F1101" s="382"/>
      <c r="G1101" s="382"/>
      <c r="H1101" s="382"/>
      <c r="I1101" s="382"/>
      <c r="J1101" s="149" t="s">
        <v>419</v>
      </c>
      <c r="K1101" s="149"/>
      <c r="L1101" s="149"/>
      <c r="M1101" s="149"/>
      <c r="N1101" s="149"/>
      <c r="O1101" s="149"/>
      <c r="P1101" s="367" t="s">
        <v>27</v>
      </c>
      <c r="Q1101" s="367"/>
      <c r="R1101" s="367"/>
      <c r="S1101" s="367"/>
      <c r="T1101" s="367"/>
      <c r="U1101" s="367"/>
      <c r="V1101" s="367"/>
      <c r="W1101" s="367"/>
      <c r="X1101" s="367"/>
      <c r="Y1101" s="149" t="s">
        <v>421</v>
      </c>
      <c r="Z1101" s="382"/>
      <c r="AA1101" s="382"/>
      <c r="AB1101" s="382"/>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29.25" customHeight="1" x14ac:dyDescent="0.15">
      <c r="A1102" s="376">
        <v>1</v>
      </c>
      <c r="B1102" s="376">
        <v>1</v>
      </c>
      <c r="C1102" s="374"/>
      <c r="D1102" s="374"/>
      <c r="E1102" s="383" t="s">
        <v>625</v>
      </c>
      <c r="F1102" s="375"/>
      <c r="G1102" s="375"/>
      <c r="H1102" s="375"/>
      <c r="I1102" s="375"/>
      <c r="J1102" s="385" t="s">
        <v>625</v>
      </c>
      <c r="K1102" s="349"/>
      <c r="L1102" s="349"/>
      <c r="M1102" s="349"/>
      <c r="N1102" s="349"/>
      <c r="O1102" s="349"/>
      <c r="P1102" s="386" t="s">
        <v>564</v>
      </c>
      <c r="Q1102" s="350"/>
      <c r="R1102" s="350"/>
      <c r="S1102" s="350"/>
      <c r="T1102" s="350"/>
      <c r="U1102" s="350"/>
      <c r="V1102" s="350"/>
      <c r="W1102" s="350"/>
      <c r="X1102" s="350"/>
      <c r="Y1102" s="387" t="s">
        <v>625</v>
      </c>
      <c r="Z1102" s="352"/>
      <c r="AA1102" s="352"/>
      <c r="AB1102" s="353"/>
      <c r="AC1102" s="354"/>
      <c r="AD1102" s="354"/>
      <c r="AE1102" s="354"/>
      <c r="AF1102" s="354"/>
      <c r="AG1102" s="354"/>
      <c r="AH1102" s="377" t="s">
        <v>625</v>
      </c>
      <c r="AI1102" s="356"/>
      <c r="AJ1102" s="356"/>
      <c r="AK1102" s="356"/>
      <c r="AL1102" s="378" t="s">
        <v>625</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2">
    <cfRule type="expression" dxfId="2795" priority="13893">
      <formula>IF(RIGHT(TEXT(Y782,"0.#"),1)=".",FALSE,TRUE)</formula>
    </cfRule>
    <cfRule type="expression" dxfId="2794" priority="13894">
      <formula>IF(RIGHT(TEXT(Y782,"0.#"),1)=".",TRUE,FALSE)</formula>
    </cfRule>
  </conditionalFormatting>
  <conditionalFormatting sqref="Y791">
    <cfRule type="expression" dxfId="2793" priority="13889">
      <formula>IF(RIGHT(TEXT(Y791,"0.#"),1)=".",FALSE,TRUE)</formula>
    </cfRule>
    <cfRule type="expression" dxfId="2792" priority="13890">
      <formula>IF(RIGHT(TEXT(Y791,"0.#"),1)=".",TRUE,FALSE)</formula>
    </cfRule>
  </conditionalFormatting>
  <conditionalFormatting sqref="Y822:Y829 Y820 Y809:Y816 Y807 Y796:Y803 Y794">
    <cfRule type="expression" dxfId="2791" priority="13671">
      <formula>IF(RIGHT(TEXT(Y794,"0.#"),1)=".",FALSE,TRUE)</formula>
    </cfRule>
    <cfRule type="expression" dxfId="2790" priority="13672">
      <formula>IF(RIGHT(TEXT(Y794,"0.#"),1)=".",TRUE,FALSE)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3:Y790">
    <cfRule type="expression" dxfId="2783" priority="13695">
      <formula>IF(RIGHT(TEXT(Y783,"0.#"),1)=".",FALSE,TRUE)</formula>
    </cfRule>
    <cfRule type="expression" dxfId="2782" priority="13696">
      <formula>IF(RIGHT(TEXT(Y783,"0.#"),1)=".",TRUE,FALSE)</formula>
    </cfRule>
  </conditionalFormatting>
  <conditionalFormatting sqref="AU782">
    <cfRule type="expression" dxfId="2781" priority="13693">
      <formula>IF(RIGHT(TEXT(AU782,"0.#"),1)=".",FALSE,TRUE)</formula>
    </cfRule>
    <cfRule type="expression" dxfId="2780" priority="13694">
      <formula>IF(RIGHT(TEXT(AU782,"0.#"),1)=".",TRUE,FALSE)</formula>
    </cfRule>
  </conditionalFormatting>
  <conditionalFormatting sqref="AU791">
    <cfRule type="expression" dxfId="2779" priority="13691">
      <formula>IF(RIGHT(TEXT(AU791,"0.#"),1)=".",FALSE,TRUE)</formula>
    </cfRule>
    <cfRule type="expression" dxfId="2778" priority="13692">
      <formula>IF(RIGHT(TEXT(AU791,"0.#"),1)=".",TRUE,FALSE)</formula>
    </cfRule>
  </conditionalFormatting>
  <conditionalFormatting sqref="AU783:AU790 AU781">
    <cfRule type="expression" dxfId="2777" priority="13689">
      <formula>IF(RIGHT(TEXT(AU781,"0.#"),1)=".",FALSE,TRUE)</formula>
    </cfRule>
    <cfRule type="expression" dxfId="2776" priority="13690">
      <formula>IF(RIGHT(TEXT(AU781,"0.#"),1)=".",TRUE,FALSE)</formula>
    </cfRule>
  </conditionalFormatting>
  <conditionalFormatting sqref="Y821 Y808 Y795">
    <cfRule type="expression" dxfId="2775" priority="13675">
      <formula>IF(RIGHT(TEXT(Y795,"0.#"),1)=".",FALSE,TRUE)</formula>
    </cfRule>
    <cfRule type="expression" dxfId="2774" priority="13676">
      <formula>IF(RIGHT(TEXT(Y795,"0.#"),1)=".",TRUE,FALSE)</formula>
    </cfRule>
  </conditionalFormatting>
  <conditionalFormatting sqref="Y830 Y817 Y804">
    <cfRule type="expression" dxfId="2773" priority="13673">
      <formula>IF(RIGHT(TEXT(Y804,"0.#"),1)=".",FALSE,TRUE)</formula>
    </cfRule>
    <cfRule type="expression" dxfId="2772" priority="13674">
      <formula>IF(RIGHT(TEXT(Y804,"0.#"),1)=".",TRUE,FALSE)</formula>
    </cfRule>
  </conditionalFormatting>
  <conditionalFormatting sqref="AU821 AU808 AU795">
    <cfRule type="expression" dxfId="2771" priority="13669">
      <formula>IF(RIGHT(TEXT(AU795,"0.#"),1)=".",FALSE,TRUE)</formula>
    </cfRule>
    <cfRule type="expression" dxfId="2770" priority="13670">
      <formula>IF(RIGHT(TEXT(AU795,"0.#"),1)=".",TRUE,FALSE)</formula>
    </cfRule>
  </conditionalFormatting>
  <conditionalFormatting sqref="AU830 AU817 AU804">
    <cfRule type="expression" dxfId="2769" priority="13667">
      <formula>IF(RIGHT(TEXT(AU804,"0.#"),1)=".",FALSE,TRUE)</formula>
    </cfRule>
    <cfRule type="expression" dxfId="2768" priority="13668">
      <formula>IF(RIGHT(TEXT(AU804,"0.#"),1)=".",TRUE,FALSE)</formula>
    </cfRule>
  </conditionalFormatting>
  <conditionalFormatting sqref="AU822:AU829 AU820 AU809:AU816 AU807 AU796:AU803 AU794">
    <cfRule type="expression" dxfId="2767" priority="13665">
      <formula>IF(RIGHT(TEXT(AU794,"0.#"),1)=".",FALSE,TRUE)</formula>
    </cfRule>
    <cfRule type="expression" dxfId="2766" priority="13666">
      <formula>IF(RIGHT(TEXT(AU794,"0.#"),1)=".",TRUE,FALSE)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39:Y866">
    <cfRule type="expression" dxfId="2433" priority="2971">
      <formula>IF(RIGHT(TEXT(Y839,"0.#"),1)=".",FALSE,TRUE)</formula>
    </cfRule>
    <cfRule type="expression" dxfId="2432" priority="2972">
      <formula>IF(RIGHT(TEXT(Y839,"0.#"),1)=".",TRUE,FALSE)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2:AO1131">
    <cfRule type="expression" dxfId="2403" priority="2877">
      <formula>IF(AND(AL1102&gt;=0, RIGHT(TEXT(AL1102,"0.#"),1)&lt;&gt;"."),TRUE,FALSE)</formula>
    </cfRule>
    <cfRule type="expression" dxfId="2402" priority="2878">
      <formula>IF(AND(AL1102&gt;=0, RIGHT(TEXT(AL1102,"0.#"),1)="."),TRUE,FALSE)</formula>
    </cfRule>
    <cfRule type="expression" dxfId="2401" priority="2879">
      <formula>IF(AND(AL1102&lt;0, RIGHT(TEXT(AL1102,"0.#"),1)&lt;&gt;"."),TRUE,FALSE)</formula>
    </cfRule>
    <cfRule type="expression" dxfId="2400" priority="2880">
      <formula>IF(AND(AL1102&lt;0, RIGHT(TEXT(AL1102,"0.#"),1)="."),TRUE,FALSE)</formula>
    </cfRule>
  </conditionalFormatting>
  <conditionalFormatting sqref="Y1102:Y1131">
    <cfRule type="expression" dxfId="2399" priority="2875">
      <formula>IF(RIGHT(TEXT(Y1102,"0.#"),1)=".",FALSE,TRUE)</formula>
    </cfRule>
    <cfRule type="expression" dxfId="2398" priority="2876">
      <formula>IF(RIGHT(TEXT(Y1102,"0.#"),1)=".",TRUE,FALSE)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7:AO838">
    <cfRule type="expression" dxfId="2389" priority="2829">
      <formula>IF(AND(AL837&gt;=0, RIGHT(TEXT(AL837,"0.#"),1)&lt;&gt;"."),TRUE,FALSE)</formula>
    </cfRule>
    <cfRule type="expression" dxfId="2388" priority="2830">
      <formula>IF(AND(AL837&gt;=0, RIGHT(TEXT(AL837,"0.#"),1)="."),TRUE,FALSE)</formula>
    </cfRule>
    <cfRule type="expression" dxfId="2387" priority="2831">
      <formula>IF(AND(AL837&lt;0, RIGHT(TEXT(AL837,"0.#"),1)&lt;&gt;"."),TRUE,FALSE)</formula>
    </cfRule>
    <cfRule type="expression" dxfId="2386" priority="2832">
      <formula>IF(AND(AL837&lt;0, RIGHT(TEXT(AL837,"0.#"),1)="."),TRUE,FALSE)</formula>
    </cfRule>
  </conditionalFormatting>
  <conditionalFormatting sqref="Y837:Y838">
    <cfRule type="expression" dxfId="2385" priority="2827">
      <formula>IF(RIGHT(TEXT(Y837,"0.#"),1)=".",FALSE,TRUE)</formula>
    </cfRule>
    <cfRule type="expression" dxfId="2384" priority="2828">
      <formula>IF(RIGHT(TEXT(Y837,"0.#"),1)=".",TRUE,FALSE)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I46 AM46">
    <cfRule type="expression" dxfId="2187" priority="1975">
      <formula>IF(RIGHT(TEXT(AI46,"0.#"),1)=".",FALSE,TRUE)</formula>
    </cfRule>
    <cfRule type="expression" dxfId="2186" priority="1976">
      <formula>IF(RIGHT(TEXT(AI46,"0.#"),1)=".",TRUE,FALSE)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1">
    <cfRule type="expression" dxfId="2071" priority="2081">
      <formula>IF(RIGHT(TEXT(Y871,"0.#"),1)=".",FALSE,TRUE)</formula>
    </cfRule>
    <cfRule type="expression" dxfId="2070" priority="2082">
      <formula>IF(RIGHT(TEXT(Y871,"0.#"),1)=".",TRUE,FALSE)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AM48">
    <cfRule type="expression" dxfId="1883" priority="1979">
      <formula>IF(RIGHT(TEXT(AI48,"0.#"),1)=".",FALSE,TRUE)</formula>
    </cfRule>
    <cfRule type="expression" dxfId="1882" priority="1980">
      <formula>IF(RIGHT(TEXT(AI48,"0.#"),1)=".",TRUE,FALSE)</formula>
    </cfRule>
  </conditionalFormatting>
  <conditionalFormatting sqref="AI47 AM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32 AM34">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134 AQ134 AU134">
    <cfRule type="expression" dxfId="713" priority="13">
      <formula>IF(RIGHT(TEXT(AM134,"0.#"),1)=".",FALSE,TRUE)</formula>
    </cfRule>
    <cfRule type="expression" dxfId="712" priority="14">
      <formula>IF(RIGHT(TEXT(AM134,"0.#"),1)=".",TRUE,FALSE)</formula>
    </cfRule>
  </conditionalFormatting>
  <conditionalFormatting sqref="AI135 AM135 AQ135 AU135">
    <cfRule type="expression" dxfId="711" priority="11">
      <formula>IF(RIGHT(TEXT(AI135,"0.#"),1)=".",FALSE,TRUE)</formula>
    </cfRule>
    <cfRule type="expression" dxfId="710" priority="12">
      <formula>IF(RIGHT(TEXT(AI135,"0.#"),1)=".",TRUE,FALSE)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83" max="49" man="1"/>
    <brk id="553"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596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8"/>
      <c r="Z2" s="835"/>
      <c r="AA2" s="836"/>
      <c r="AB2" s="1032" t="s">
        <v>11</v>
      </c>
      <c r="AC2" s="1033"/>
      <c r="AD2" s="1034"/>
      <c r="AE2" s="1038" t="s">
        <v>554</v>
      </c>
      <c r="AF2" s="1038"/>
      <c r="AG2" s="1038"/>
      <c r="AH2" s="1038"/>
      <c r="AI2" s="1038" t="s">
        <v>551</v>
      </c>
      <c r="AJ2" s="1038"/>
      <c r="AK2" s="1038"/>
      <c r="AL2" s="1038"/>
      <c r="AM2" s="1038" t="s">
        <v>525</v>
      </c>
      <c r="AN2" s="1038"/>
      <c r="AO2" s="1038"/>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5"/>
      <c r="I4" s="1005"/>
      <c r="J4" s="1005"/>
      <c r="K4" s="1005"/>
      <c r="L4" s="1005"/>
      <c r="M4" s="1005"/>
      <c r="N4" s="1005"/>
      <c r="O4" s="1006"/>
      <c r="P4" s="105"/>
      <c r="Q4" s="1013"/>
      <c r="R4" s="1013"/>
      <c r="S4" s="1013"/>
      <c r="T4" s="1013"/>
      <c r="U4" s="1013"/>
      <c r="V4" s="1013"/>
      <c r="W4" s="1013"/>
      <c r="X4" s="1014"/>
      <c r="Y4" s="1023" t="s">
        <v>12</v>
      </c>
      <c r="Z4" s="1024"/>
      <c r="AA4" s="1025"/>
      <c r="AB4" s="467"/>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07"/>
      <c r="H5" s="1008"/>
      <c r="I5" s="1008"/>
      <c r="J5" s="1008"/>
      <c r="K5" s="1008"/>
      <c r="L5" s="1008"/>
      <c r="M5" s="1008"/>
      <c r="N5" s="1008"/>
      <c r="O5" s="1009"/>
      <c r="P5" s="1015"/>
      <c r="Q5" s="1015"/>
      <c r="R5" s="1015"/>
      <c r="S5" s="1015"/>
      <c r="T5" s="1015"/>
      <c r="U5" s="1015"/>
      <c r="V5" s="1015"/>
      <c r="W5" s="1015"/>
      <c r="X5" s="1016"/>
      <c r="Y5" s="421" t="s">
        <v>54</v>
      </c>
      <c r="Z5" s="1020"/>
      <c r="AA5" s="1021"/>
      <c r="AB5" s="529"/>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8"/>
      <c r="Z9" s="835"/>
      <c r="AA9" s="836"/>
      <c r="AB9" s="1032" t="s">
        <v>11</v>
      </c>
      <c r="AC9" s="1033"/>
      <c r="AD9" s="1034"/>
      <c r="AE9" s="1038" t="s">
        <v>555</v>
      </c>
      <c r="AF9" s="1038"/>
      <c r="AG9" s="1038"/>
      <c r="AH9" s="1038"/>
      <c r="AI9" s="1038" t="s">
        <v>551</v>
      </c>
      <c r="AJ9" s="1038"/>
      <c r="AK9" s="1038"/>
      <c r="AL9" s="1038"/>
      <c r="AM9" s="1038" t="s">
        <v>525</v>
      </c>
      <c r="AN9" s="1038"/>
      <c r="AO9" s="1038"/>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7"/>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07"/>
      <c r="H12" s="1008"/>
      <c r="I12" s="1008"/>
      <c r="J12" s="1008"/>
      <c r="K12" s="1008"/>
      <c r="L12" s="1008"/>
      <c r="M12" s="1008"/>
      <c r="N12" s="1008"/>
      <c r="O12" s="1009"/>
      <c r="P12" s="1015"/>
      <c r="Q12" s="1015"/>
      <c r="R12" s="1015"/>
      <c r="S12" s="1015"/>
      <c r="T12" s="1015"/>
      <c r="U12" s="1015"/>
      <c r="V12" s="1015"/>
      <c r="W12" s="1015"/>
      <c r="X12" s="1016"/>
      <c r="Y12" s="421" t="s">
        <v>54</v>
      </c>
      <c r="Z12" s="1020"/>
      <c r="AA12" s="1021"/>
      <c r="AB12" s="529"/>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8"/>
      <c r="Z16" s="835"/>
      <c r="AA16" s="836"/>
      <c r="AB16" s="1032" t="s">
        <v>11</v>
      </c>
      <c r="AC16" s="1033"/>
      <c r="AD16" s="1034"/>
      <c r="AE16" s="1038" t="s">
        <v>554</v>
      </c>
      <c r="AF16" s="1038"/>
      <c r="AG16" s="1038"/>
      <c r="AH16" s="1038"/>
      <c r="AI16" s="1038" t="s">
        <v>552</v>
      </c>
      <c r="AJ16" s="1038"/>
      <c r="AK16" s="1038"/>
      <c r="AL16" s="1038"/>
      <c r="AM16" s="1038" t="s">
        <v>525</v>
      </c>
      <c r="AN16" s="1038"/>
      <c r="AO16" s="1038"/>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7"/>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07"/>
      <c r="H19" s="1008"/>
      <c r="I19" s="1008"/>
      <c r="J19" s="1008"/>
      <c r="K19" s="1008"/>
      <c r="L19" s="1008"/>
      <c r="M19" s="1008"/>
      <c r="N19" s="1008"/>
      <c r="O19" s="1009"/>
      <c r="P19" s="1015"/>
      <c r="Q19" s="1015"/>
      <c r="R19" s="1015"/>
      <c r="S19" s="1015"/>
      <c r="T19" s="1015"/>
      <c r="U19" s="1015"/>
      <c r="V19" s="1015"/>
      <c r="W19" s="1015"/>
      <c r="X19" s="1016"/>
      <c r="Y19" s="421" t="s">
        <v>54</v>
      </c>
      <c r="Z19" s="1020"/>
      <c r="AA19" s="1021"/>
      <c r="AB19" s="529"/>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8"/>
      <c r="Z23" s="835"/>
      <c r="AA23" s="836"/>
      <c r="AB23" s="1032" t="s">
        <v>11</v>
      </c>
      <c r="AC23" s="1033"/>
      <c r="AD23" s="1034"/>
      <c r="AE23" s="1038" t="s">
        <v>556</v>
      </c>
      <c r="AF23" s="1038"/>
      <c r="AG23" s="1038"/>
      <c r="AH23" s="1038"/>
      <c r="AI23" s="1038" t="s">
        <v>551</v>
      </c>
      <c r="AJ23" s="1038"/>
      <c r="AK23" s="1038"/>
      <c r="AL23" s="1038"/>
      <c r="AM23" s="1038" t="s">
        <v>525</v>
      </c>
      <c r="AN23" s="1038"/>
      <c r="AO23" s="1038"/>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7"/>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07"/>
      <c r="H26" s="1008"/>
      <c r="I26" s="1008"/>
      <c r="J26" s="1008"/>
      <c r="K26" s="1008"/>
      <c r="L26" s="1008"/>
      <c r="M26" s="1008"/>
      <c r="N26" s="1008"/>
      <c r="O26" s="1009"/>
      <c r="P26" s="1015"/>
      <c r="Q26" s="1015"/>
      <c r="R26" s="1015"/>
      <c r="S26" s="1015"/>
      <c r="T26" s="1015"/>
      <c r="U26" s="1015"/>
      <c r="V26" s="1015"/>
      <c r="W26" s="1015"/>
      <c r="X26" s="1016"/>
      <c r="Y26" s="421" t="s">
        <v>54</v>
      </c>
      <c r="Z26" s="1020"/>
      <c r="AA26" s="1021"/>
      <c r="AB26" s="529"/>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8"/>
      <c r="Z30" s="835"/>
      <c r="AA30" s="836"/>
      <c r="AB30" s="1032" t="s">
        <v>11</v>
      </c>
      <c r="AC30" s="1033"/>
      <c r="AD30" s="1034"/>
      <c r="AE30" s="1038" t="s">
        <v>554</v>
      </c>
      <c r="AF30" s="1038"/>
      <c r="AG30" s="1038"/>
      <c r="AH30" s="1038"/>
      <c r="AI30" s="1038" t="s">
        <v>551</v>
      </c>
      <c r="AJ30" s="1038"/>
      <c r="AK30" s="1038"/>
      <c r="AL30" s="1038"/>
      <c r="AM30" s="1038" t="s">
        <v>549</v>
      </c>
      <c r="AN30" s="1038"/>
      <c r="AO30" s="1038"/>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7"/>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07"/>
      <c r="H33" s="1008"/>
      <c r="I33" s="1008"/>
      <c r="J33" s="1008"/>
      <c r="K33" s="1008"/>
      <c r="L33" s="1008"/>
      <c r="M33" s="1008"/>
      <c r="N33" s="1008"/>
      <c r="O33" s="1009"/>
      <c r="P33" s="1015"/>
      <c r="Q33" s="1015"/>
      <c r="R33" s="1015"/>
      <c r="S33" s="1015"/>
      <c r="T33" s="1015"/>
      <c r="U33" s="1015"/>
      <c r="V33" s="1015"/>
      <c r="W33" s="1015"/>
      <c r="X33" s="1016"/>
      <c r="Y33" s="421" t="s">
        <v>54</v>
      </c>
      <c r="Z33" s="1020"/>
      <c r="AA33" s="1021"/>
      <c r="AB33" s="529"/>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8"/>
      <c r="Z37" s="835"/>
      <c r="AA37" s="836"/>
      <c r="AB37" s="1032" t="s">
        <v>11</v>
      </c>
      <c r="AC37" s="1033"/>
      <c r="AD37" s="1034"/>
      <c r="AE37" s="1038" t="s">
        <v>556</v>
      </c>
      <c r="AF37" s="1038"/>
      <c r="AG37" s="1038"/>
      <c r="AH37" s="1038"/>
      <c r="AI37" s="1038" t="s">
        <v>553</v>
      </c>
      <c r="AJ37" s="1038"/>
      <c r="AK37" s="1038"/>
      <c r="AL37" s="1038"/>
      <c r="AM37" s="1038" t="s">
        <v>550</v>
      </c>
      <c r="AN37" s="1038"/>
      <c r="AO37" s="1038"/>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7"/>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07"/>
      <c r="H40" s="1008"/>
      <c r="I40" s="1008"/>
      <c r="J40" s="1008"/>
      <c r="K40" s="1008"/>
      <c r="L40" s="1008"/>
      <c r="M40" s="1008"/>
      <c r="N40" s="1008"/>
      <c r="O40" s="1009"/>
      <c r="P40" s="1015"/>
      <c r="Q40" s="1015"/>
      <c r="R40" s="1015"/>
      <c r="S40" s="1015"/>
      <c r="T40" s="1015"/>
      <c r="U40" s="1015"/>
      <c r="V40" s="1015"/>
      <c r="W40" s="1015"/>
      <c r="X40" s="1016"/>
      <c r="Y40" s="421" t="s">
        <v>54</v>
      </c>
      <c r="Z40" s="1020"/>
      <c r="AA40" s="1021"/>
      <c r="AB40" s="529"/>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8"/>
      <c r="Z44" s="835"/>
      <c r="AA44" s="836"/>
      <c r="AB44" s="1032" t="s">
        <v>11</v>
      </c>
      <c r="AC44" s="1033"/>
      <c r="AD44" s="1034"/>
      <c r="AE44" s="1038" t="s">
        <v>554</v>
      </c>
      <c r="AF44" s="1038"/>
      <c r="AG44" s="1038"/>
      <c r="AH44" s="1038"/>
      <c r="AI44" s="1038" t="s">
        <v>551</v>
      </c>
      <c r="AJ44" s="1038"/>
      <c r="AK44" s="1038"/>
      <c r="AL44" s="1038"/>
      <c r="AM44" s="1038" t="s">
        <v>525</v>
      </c>
      <c r="AN44" s="1038"/>
      <c r="AO44" s="1038"/>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7"/>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07"/>
      <c r="H47" s="1008"/>
      <c r="I47" s="1008"/>
      <c r="J47" s="1008"/>
      <c r="K47" s="1008"/>
      <c r="L47" s="1008"/>
      <c r="M47" s="1008"/>
      <c r="N47" s="1008"/>
      <c r="O47" s="1009"/>
      <c r="P47" s="1015"/>
      <c r="Q47" s="1015"/>
      <c r="R47" s="1015"/>
      <c r="S47" s="1015"/>
      <c r="T47" s="1015"/>
      <c r="U47" s="1015"/>
      <c r="V47" s="1015"/>
      <c r="W47" s="1015"/>
      <c r="X47" s="1016"/>
      <c r="Y47" s="421" t="s">
        <v>54</v>
      </c>
      <c r="Z47" s="1020"/>
      <c r="AA47" s="1021"/>
      <c r="AB47" s="529"/>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8"/>
      <c r="Z51" s="835"/>
      <c r="AA51" s="836"/>
      <c r="AB51" s="563" t="s">
        <v>11</v>
      </c>
      <c r="AC51" s="1033"/>
      <c r="AD51" s="1034"/>
      <c r="AE51" s="1038" t="s">
        <v>554</v>
      </c>
      <c r="AF51" s="1038"/>
      <c r="AG51" s="1038"/>
      <c r="AH51" s="1038"/>
      <c r="AI51" s="1038" t="s">
        <v>551</v>
      </c>
      <c r="AJ51" s="1038"/>
      <c r="AK51" s="1038"/>
      <c r="AL51" s="1038"/>
      <c r="AM51" s="1038" t="s">
        <v>525</v>
      </c>
      <c r="AN51" s="1038"/>
      <c r="AO51" s="1038"/>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7"/>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07"/>
      <c r="H54" s="1008"/>
      <c r="I54" s="1008"/>
      <c r="J54" s="1008"/>
      <c r="K54" s="1008"/>
      <c r="L54" s="1008"/>
      <c r="M54" s="1008"/>
      <c r="N54" s="1008"/>
      <c r="O54" s="1009"/>
      <c r="P54" s="1015"/>
      <c r="Q54" s="1015"/>
      <c r="R54" s="1015"/>
      <c r="S54" s="1015"/>
      <c r="T54" s="1015"/>
      <c r="U54" s="1015"/>
      <c r="V54" s="1015"/>
      <c r="W54" s="1015"/>
      <c r="X54" s="1016"/>
      <c r="Y54" s="421" t="s">
        <v>54</v>
      </c>
      <c r="Z54" s="1020"/>
      <c r="AA54" s="1021"/>
      <c r="AB54" s="529"/>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8"/>
      <c r="Z58" s="835"/>
      <c r="AA58" s="836"/>
      <c r="AB58" s="1032" t="s">
        <v>11</v>
      </c>
      <c r="AC58" s="1033"/>
      <c r="AD58" s="1034"/>
      <c r="AE58" s="1038" t="s">
        <v>554</v>
      </c>
      <c r="AF58" s="1038"/>
      <c r="AG58" s="1038"/>
      <c r="AH58" s="1038"/>
      <c r="AI58" s="1038" t="s">
        <v>551</v>
      </c>
      <c r="AJ58" s="1038"/>
      <c r="AK58" s="1038"/>
      <c r="AL58" s="1038"/>
      <c r="AM58" s="1038" t="s">
        <v>525</v>
      </c>
      <c r="AN58" s="1038"/>
      <c r="AO58" s="1038"/>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7"/>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07"/>
      <c r="H61" s="1008"/>
      <c r="I61" s="1008"/>
      <c r="J61" s="1008"/>
      <c r="K61" s="1008"/>
      <c r="L61" s="1008"/>
      <c r="M61" s="1008"/>
      <c r="N61" s="1008"/>
      <c r="O61" s="1009"/>
      <c r="P61" s="1015"/>
      <c r="Q61" s="1015"/>
      <c r="R61" s="1015"/>
      <c r="S61" s="1015"/>
      <c r="T61" s="1015"/>
      <c r="U61" s="1015"/>
      <c r="V61" s="1015"/>
      <c r="W61" s="1015"/>
      <c r="X61" s="1016"/>
      <c r="Y61" s="421" t="s">
        <v>54</v>
      </c>
      <c r="Z61" s="1020"/>
      <c r="AA61" s="1021"/>
      <c r="AB61" s="529"/>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8"/>
      <c r="Z65" s="835"/>
      <c r="AA65" s="836"/>
      <c r="AB65" s="1032" t="s">
        <v>11</v>
      </c>
      <c r="AC65" s="1033"/>
      <c r="AD65" s="1034"/>
      <c r="AE65" s="1038" t="s">
        <v>554</v>
      </c>
      <c r="AF65" s="1038"/>
      <c r="AG65" s="1038"/>
      <c r="AH65" s="1038"/>
      <c r="AI65" s="1038" t="s">
        <v>551</v>
      </c>
      <c r="AJ65" s="1038"/>
      <c r="AK65" s="1038"/>
      <c r="AL65" s="1038"/>
      <c r="AM65" s="1038" t="s">
        <v>525</v>
      </c>
      <c r="AN65" s="1038"/>
      <c r="AO65" s="1038"/>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7"/>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07"/>
      <c r="H68" s="1008"/>
      <c r="I68" s="1008"/>
      <c r="J68" s="1008"/>
      <c r="K68" s="1008"/>
      <c r="L68" s="1008"/>
      <c r="M68" s="1008"/>
      <c r="N68" s="1008"/>
      <c r="O68" s="1009"/>
      <c r="P68" s="1015"/>
      <c r="Q68" s="1015"/>
      <c r="R68" s="1015"/>
      <c r="S68" s="1015"/>
      <c r="T68" s="1015"/>
      <c r="U68" s="1015"/>
      <c r="V68" s="1015"/>
      <c r="W68" s="1015"/>
      <c r="X68" s="1016"/>
      <c r="Y68" s="421" t="s">
        <v>54</v>
      </c>
      <c r="Z68" s="1020"/>
      <c r="AA68" s="1021"/>
      <c r="AB68" s="529"/>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0"/>
      <c r="H69" s="1011"/>
      <c r="I69" s="1011"/>
      <c r="J69" s="1011"/>
      <c r="K69" s="1011"/>
      <c r="L69" s="1011"/>
      <c r="M69" s="1011"/>
      <c r="N69" s="1011"/>
      <c r="O69" s="1012"/>
      <c r="P69" s="1017"/>
      <c r="Q69" s="1017"/>
      <c r="R69" s="1017"/>
      <c r="S69" s="1017"/>
      <c r="T69" s="1017"/>
      <c r="U69" s="1017"/>
      <c r="V69" s="1017"/>
      <c r="W69" s="1017"/>
      <c r="X69" s="1018"/>
      <c r="Y69" s="421" t="s">
        <v>13</v>
      </c>
      <c r="Z69" s="1020"/>
      <c r="AA69" s="1021"/>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1" t="s">
        <v>489</v>
      </c>
      <c r="H2" s="602"/>
      <c r="I2" s="602"/>
      <c r="J2" s="602"/>
      <c r="K2" s="602"/>
      <c r="L2" s="602"/>
      <c r="M2" s="602"/>
      <c r="N2" s="602"/>
      <c r="O2" s="602"/>
      <c r="P2" s="602"/>
      <c r="Q2" s="602"/>
      <c r="R2" s="602"/>
      <c r="S2" s="602"/>
      <c r="T2" s="602"/>
      <c r="U2" s="602"/>
      <c r="V2" s="602"/>
      <c r="W2" s="602"/>
      <c r="X2" s="602"/>
      <c r="Y2" s="602"/>
      <c r="Z2" s="602"/>
      <c r="AA2" s="602"/>
      <c r="AB2" s="603"/>
      <c r="AC2" s="601" t="s">
        <v>491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1"/>
      <c r="B16" s="1052"/>
      <c r="C16" s="1052"/>
      <c r="D16" s="1052"/>
      <c r="E16" s="1052"/>
      <c r="F16" s="1053"/>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1"/>
      <c r="B29" s="1052"/>
      <c r="C29" s="1052"/>
      <c r="D29" s="1052"/>
      <c r="E29" s="1052"/>
      <c r="F29" s="1053"/>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1"/>
      <c r="B42" s="1052"/>
      <c r="C42" s="1052"/>
      <c r="D42" s="1052"/>
      <c r="E42" s="1052"/>
      <c r="F42" s="1053"/>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1"/>
      <c r="B56" s="1052"/>
      <c r="C56" s="1052"/>
      <c r="D56" s="1052"/>
      <c r="E56" s="1052"/>
      <c r="F56" s="1053"/>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1"/>
      <c r="B69" s="1052"/>
      <c r="C69" s="1052"/>
      <c r="D69" s="1052"/>
      <c r="E69" s="1052"/>
      <c r="F69" s="1053"/>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1"/>
      <c r="B82" s="1052"/>
      <c r="C82" s="1052"/>
      <c r="D82" s="1052"/>
      <c r="E82" s="1052"/>
      <c r="F82" s="1053"/>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1"/>
      <c r="B95" s="1052"/>
      <c r="C95" s="1052"/>
      <c r="D95" s="1052"/>
      <c r="E95" s="1052"/>
      <c r="F95" s="1053"/>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1"/>
      <c r="B109" s="1052"/>
      <c r="C109" s="1052"/>
      <c r="D109" s="1052"/>
      <c r="E109" s="1052"/>
      <c r="F109" s="1053"/>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1"/>
      <c r="B122" s="1052"/>
      <c r="C122" s="1052"/>
      <c r="D122" s="1052"/>
      <c r="E122" s="1052"/>
      <c r="F122" s="1053"/>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1"/>
      <c r="B135" s="1052"/>
      <c r="C135" s="1052"/>
      <c r="D135" s="1052"/>
      <c r="E135" s="1052"/>
      <c r="F135" s="1053"/>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1"/>
      <c r="B148" s="1052"/>
      <c r="C148" s="1052"/>
      <c r="D148" s="1052"/>
      <c r="E148" s="1052"/>
      <c r="F148" s="1053"/>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1"/>
      <c r="B162" s="1052"/>
      <c r="C162" s="1052"/>
      <c r="D162" s="1052"/>
      <c r="E162" s="1052"/>
      <c r="F162" s="1053"/>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1"/>
      <c r="B175" s="1052"/>
      <c r="C175" s="1052"/>
      <c r="D175" s="1052"/>
      <c r="E175" s="1052"/>
      <c r="F175" s="1053"/>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1"/>
      <c r="B188" s="1052"/>
      <c r="C188" s="1052"/>
      <c r="D188" s="1052"/>
      <c r="E188" s="1052"/>
      <c r="F188" s="1053"/>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1"/>
      <c r="B201" s="1052"/>
      <c r="C201" s="1052"/>
      <c r="D201" s="1052"/>
      <c r="E201" s="1052"/>
      <c r="F201" s="1053"/>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1"/>
      <c r="B215" s="1052"/>
      <c r="C215" s="1052"/>
      <c r="D215" s="1052"/>
      <c r="E215" s="1052"/>
      <c r="F215" s="1053"/>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1"/>
      <c r="B228" s="1052"/>
      <c r="C228" s="1052"/>
      <c r="D228" s="1052"/>
      <c r="E228" s="1052"/>
      <c r="F228" s="1053"/>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1"/>
      <c r="B241" s="1052"/>
      <c r="C241" s="1052"/>
      <c r="D241" s="1052"/>
      <c r="E241" s="1052"/>
      <c r="F241" s="1053"/>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1"/>
      <c r="B254" s="1052"/>
      <c r="C254" s="1052"/>
      <c r="D254" s="1052"/>
      <c r="E254" s="1052"/>
      <c r="F254" s="1053"/>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2019-06-26T07:01:52Z</cp:lastPrinted>
  <dcterms:created xsi:type="dcterms:W3CDTF">2012-03-13T00:50:25Z</dcterms:created>
  <dcterms:modified xsi:type="dcterms:W3CDTF">2019-09-02T00:26:28Z</dcterms:modified>
</cp:coreProperties>
</file>