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<sst xmlns="http://schemas.openxmlformats.org/spreadsheetml/2006/main" count="2984" uniqueCount="685">
  <si>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</si>
  <si>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</si>
  <si>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</si>
  <si>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</si>
  <si>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</si>
  <si>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</si>
  <si>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</si>
  <si>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</si>
  <si>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</si>
  <si>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</si>
  <si>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</si>
  <si>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</si>
  <si>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</si>
  <si>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</si>
  <si>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</si>
  <si>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</si>
  <si>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</si>
  <si>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</si>
  <si>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</si>
  <si>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</si>
  <si>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</si>
  <si>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</si>
  <si>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</si>
  <si>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</si>
  <si>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</si>
  <si>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</si>
  <si>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</si>
  <si>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</si>
  <si>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</si>
  <si>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</si>
  <si>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</si>
  <si>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</si>
  <si>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</si>
  <si>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</si>
  <si>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</si>
  <si>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</si>
  <si>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</si>
  <si>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</si>
  <si>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</si>
  <si>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</si>
  <si>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</si>
  <si>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</si>
  <si>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</si>
  <si>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</si>
  <si>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</si>
  <si>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</si>
  <si>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</si>
  <si>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</si>
  <si>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</si>
  <si>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</si>
  <si>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</si>
  <si>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</si>
  <si>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</si>
  <si>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</si>
  <si>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</si>
  <si>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</si>
  <si>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</si>
  <si>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</si>
  <si>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</si>
  <si>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</si>
  <si>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</si>
  <si>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</si>
  <si>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</si>
  <si>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</si>
  <si>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</si>
  <si>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</si>
  <si>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</si>
  <si>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</si>
  <si>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</si>
  <si>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</si>
  <si>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</si>
  <si>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</si>
  <si>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</si>
  <si>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</si>
  <si>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</si>
  <si>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</si>
  <si>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</si>
  <si>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</si>
  <si>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</si>
  <si>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</si>
  <si>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</si>
  <si>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</si>
  <si>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</si>
  <si>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</si>
  <si>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</si>
  <si>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</si>
  <si>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</si>
  <si>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</si>
  <si>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</si>
  <si>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</si>
  <si>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</si>
  <si>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</si>
  <si>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</si>
  <si>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</si>
  <si>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</si>
  <si>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</si>
  <si>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</si>
  <si>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</si>
  <si>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</si>
  <si>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</si>
  <si>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</si>
  <si>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</si>
  <si>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</si>
  <si>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</si>
  <si>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</si>
  <si>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</si>
  <si>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</si>
  <si>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</si>
  <si>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</si>
  <si>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</si>
  <si>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</si>
  <si>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</si>
  <si>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</si>
  <si>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</si>
  <si>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</si>
  <si>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</si>
  <si>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</si>
  <si>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</si>
  <si>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</si>
  <si>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</si>
  <si>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</si>
  <si>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</si>
  <si>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</si>
  <si>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</si>
  <si>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</si>
  <si>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</si>
  <si>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</si>
  <si>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</si>
  <si>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</si>
  <si>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</si>
  <si>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</si>
  <si>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</si>
  <si>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</si>
  <si>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</si>
  <si>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</si>
  <si>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</si>
  <si>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</si>
  <si>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</si>
  <si>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</si>
  <si>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</si>
  <si>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</si>
  <si>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</si>
  <si>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</si>
  <si>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</si>
  <si>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</si>
  <si>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</si>
  <si>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</si>
  <si>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</si>
  <si>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</si>
  <si>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</si>
  <si>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</si>
  <si>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</si>
  <si>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</si>
  <si>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</si>
  <si>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</si>
  <si>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</si>
  <si>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</si>
  <si>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</si>
  <si>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</si>
  <si>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</si>
  <si>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</si>
  <si>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</si>
  <si>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</si>
  <si>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</si>
  <si>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</si>
  <si>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</si>
  <si>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</si>
  <si>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</si>
  <si>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</si>
  <si>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</si>
  <si>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</si>
  <si>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</si>
  <si>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</si>
  <si>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</si>
  <si>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</si>
  <si>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</si>
  <si>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</si>
  <si>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</si>
  <si>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</si>
  <si>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</si>
  <si>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</si>
  <si>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</si>
  <si>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</si>
  <si>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</si>
  <si>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</si>
  <si>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</si>
  <si>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</si>
  <si>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</si>
  <si>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</si>
  <si>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</si>
  <si>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</si>
  <si>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</si>
  <si>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</si>
  <si>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</si>
  <si>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</si>
  <si>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</si>
  <si>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</si>
  <si>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</si>
  <si>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</si>
  <si>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</si>
  <si>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</si>
  <si>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</si>
  <si>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</si>
  <si>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</si>
  <si>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</si>
  <si>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</si>
  <si>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</si>
  <si>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</si>
  <si>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</si>
  <si>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</si>
  <si>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</si>
  <si>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</si>
  <si>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</si>
  <si>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</si>
  <si>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</si>
  <si>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</si>
  <si>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</si>
  <si>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</si>
  <si>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</si>
  <si>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</si>
  <si>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</si>
  <si>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</si>
  <si>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</si>
  <si>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</si>
  <si>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</si>
  <si>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</si>
  <si>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</si>
  <si>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</si>
  <si>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</si>
  <si>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</si>
  <si>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</si>
  <si>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</si>
  <si>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</si>
  <si>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</si>
  <si>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</si>
  <si>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</si>
  <si>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</si>
  <si>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</si>
  <si>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</si>
  <si>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</si>
  <si>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</si>
  <si>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</si>
  <si>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</si>
  <si>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</si>
  <si>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</si>
  <si>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</si>
  <si>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</si>
  <si>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</si>
  <si>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</si>
  <si>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</si>
  <si>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</si>
  <si>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</si>
  <si>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</si>
  <si>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</si>
  <si>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</si>
  <si>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</si>
  <si>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</si>
  <si>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</si>
  <si>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</si>
  <si>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</si>
  <si>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</si>
  <si>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</si>
  <si>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</si>
  <si>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</si>
  <si>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</si>
  <si>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</si>
  <si>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</si>
  <si>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</si>
  <si>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</si>
  <si>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</si>
  <si>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</si>
  <si>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</si>
  <si>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</si>
  <si>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</si>
  <si>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</si>
  <si>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</si>
  <si>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</si>
  <si>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</si>
  <si>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</si>
  <si>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</si>
  <si>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</si>
  <si>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</si>
  <si>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</si>
  <si>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</si>
  <si>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</si>
  <si>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</si>
  <si>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</si>
  <si>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</si>
  <si>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</si>
  <si>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</si>
  <si>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</si>
  <si>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</si>
  <si>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</si>
  <si>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</si>
  <si>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</si>
  <si>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</si>
  <si>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</si>
  <si>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</si>
  <si>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</si>
  <si>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</si>
  <si>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</si>
  <si>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</si>
  <si>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</si>
  <si>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</si>
  <si>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</si>
  <si>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</si>
  <si>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</si>
  <si>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</si>
  <si>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</si>
  <si>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</si>
  <si>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</si>
  <si>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</si>
  <si>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</si>
  <si>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</si>
  <si>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</si>
  <si>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</si>
  <si>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</si>
  <si>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</si>
  <si>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</si>
  <si>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</si>
  <si>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</si>
  <si>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</si>
  <si>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</si>
  <si>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</si>
  <si>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</si>
  <si>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</si>
  <si>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</si>
  <si>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</si>
  <si>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</si>
  <si>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</si>
  <si>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</si>
  <si>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</si>
  <si>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</si>
  <si>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</si>
  <si>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</si>
  <si>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</si>
  <si>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</si>
  <si>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</si>
  <si>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</si>
  <si>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</si>
  <si>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</si>
  <si>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</si>
  <si>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</si>
  <si>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</si>
  <si>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</si>
  <si>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</si>
  <si>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</si>
  <si>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</si>
  <si>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</si>
  <si>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</si>
  <si>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</si>
  <si>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</si>
  <si>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</si>
  <si>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</si>
  <si>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</si>
  <si>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</si>
  <si>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</si>
  <si>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</si>
  <si>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</si>
  <si>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</si>
  <si>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</si>
  <si>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</si>
  <si>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</si>
  <si>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</si>
  <si>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</si>
  <si>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</si>
  <si>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</si>
  <si>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</si>
  <si>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</si>
  <si>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</si>
  <si>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</si>
  <si>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</si>
  <si>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</si>
  <si>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</si>
  <si>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</si>
  <si>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</si>
  <si>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</si>
  <si>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</si>
  <si>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</si>
  <si>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</si>
  <si>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</si>
  <si>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</si>
  <si>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</si>
  <si>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</si>
  <si>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</si>
  <si>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</si>
  <si>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</si>
  <si>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</si>
  <si>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</si>
  <si>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</si>
  <si>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</si>
  <si>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</si>
  <si>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</si>
  <si>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</si>
  <si>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</si>
  <si>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</si>
  <si>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</si>
  <si>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</si>
  <si>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</si>
  <si>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</si>
  <si>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</si>
  <si>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</si>
  <si>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</si>
  <si>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</si>
  <si>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</si>
  <si>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</si>
  <si>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</si>
  <si>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</si>
  <si>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</si>
  <si>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</si>
  <si>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</si>
  <si>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</si>
  <si>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</si>
  <si>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</si>
  <si>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</si>
  <si>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</si>
  <si>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</si>
  <si>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</si>
  <si>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</si>
  <si>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</si>
  <si>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</si>
  <si>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</si>
  <si>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</si>
  <si>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</si>
  <si>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</si>
  <si>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</si>
  <si>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</si>
  <si>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</si>
  <si>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</si>
  <si>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</si>
  <si>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</si>
  <si>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</si>
  <si>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</si>
  <si>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</si>
  <si>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</si>
  <si>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</si>
  <si>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</si>
  <si>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</si>
  <si>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</si>
  <si>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</si>
  <si>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</si>
  <si>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</si>
  <si>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</si>
  <si>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</si>
  <si>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</si>
  <si>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</si>
  <si>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</si>
  <si>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</si>
  <si>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</si>
  <si>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</si>
  <si>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</si>
  <si>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</si>
  <si>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</si>
  <si>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</si>
  <si>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</si>
  <si>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</si>
  <si>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</si>
  <si>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</si>
  <si>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</si>
  <si>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</si>
  <si>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</si>
  <si>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</si>
  <si>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</si>
  <si>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</si>
  <si>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</si>
  <si>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</si>
  <si>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</si>
  <si>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</si>
  <si>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</si>
  <si>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</si>
  <si>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</si>
  <si>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</si>
  <si>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</si>
  <si>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</si>
  <si>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</si>
  <si>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</si>
  <si>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</si>
  <si>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</si>
  <si>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</si>
  <si>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</si>
  <si>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</si>
  <si>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</si>
  <si>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</si>
  <si>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</si>
  <si>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</si>
  <si>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</si>
  <si>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</si>
  <si>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</si>
  <si>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</si>
  <si>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</si>
  <si>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</si>
  <si>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</si>
  <si>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</si>
  <si>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</si>
  <si>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</si>
  <si>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</si>
  <si>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</si>
  <si>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</si>
  <si>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</si>
  <si>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</si>
  <si>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</si>
  <si>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</si>
  <si>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</si>
  <si>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</si>
  <si>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</si>
  <si>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</si>
  <si>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</si>
  <si>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</si>
  <si>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</si>
  <si>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</si>
  <si>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</si>
  <si>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</si>
  <si>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</si>
  <si>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</si>
  <si>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</si>
  <si>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</si>
  <si>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</si>
  <si>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</si>
  <si>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</si>
  <si>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</si>
  <si>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</si>
  <si>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</si>
  <si>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</si>
  <si>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</si>
  <si>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</si>
  <si>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</si>
  <si>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</si>
  <si>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</si>
  <si>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</si>
  <si>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</si>
  <si>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</si>
  <si>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</si>
  <si>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</si>
  <si>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</si>
  <si>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</si>
  <si>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</si>
  <si>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</si>
  <si>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</si>
  <si>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</si>
  <si>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</si>
  <si>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</si>
  <si>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</si>
  <si>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</si>
  <si>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</si>
  <si>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</si>
  <si>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</si>
  <si>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</si>
  <si>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</si>
  <si>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</si>
  <si>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</si>
  <si>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</si>
  <si>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</si>
  <si>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</si>
  <si>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</si>
  <si>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</si>
  <si>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</si>
  <si>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</si>
  <si>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</si>
  <si>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</si>
  <si>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</si>
  <si>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</si>
  <si>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</si>
  <si>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</si>
  <si>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</si>
  <si>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</si>
  <si>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</si>
  <si>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</si>
  <si>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</si>
  <si>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</si>
  <si>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</si>
  <si>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</si>
  <si>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</si>
  <si>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</si>
  <si>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</si>
  <si>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</si>
  <si>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昭和３２年度</t>
    <phoneticPr fontId="5"/>
  </si>
  <si>
    <t>終了予定なし</t>
    <phoneticPr fontId="5"/>
  </si>
  <si>
    <t>文化財保護法　第129条第1項</t>
    <phoneticPr fontId="5"/>
  </si>
  <si>
    <t>文化芸術振興基本計画
（平成30年3月6日閣議決定）</t>
    <phoneticPr fontId="5"/>
  </si>
  <si>
    <t>　文化財保護法に基づき所有者に課される義務を補償するため、地方公共団体が史跡等を公有化する場合に、その経費の一部を補助し、多くの地域において、都市化や開発により価値が損なわれかねない状態に直面している我が国の貴重な文化財である史跡等の良好な状態での保存を図る。</t>
    <phoneticPr fontId="5"/>
  </si>
  <si>
    <t>　個人や法人等が所有する史跡等について、地方公共団体が買上げによる公有化を行う場合に、それに要する経費の一部を補助する。その手法としては、開発の切迫度や買上げ規模に応じて２つの方法がある。
(1)直接買上げ方式
　比較的小規模の事業の場合に行う取得費等について補助を行う。文化財保護の観点から、史跡等指定地内の土地や住宅等の所有者が受ける土地利用制限に対する補償に代わるものとして、民有地の公有化を行う事業に要する経費の一部を補助する。
(2)先行取得方式
　買上げ規模が大きく、かつ、開発等の切迫度から一括取得が適当な場合に地方債の発行により土地を取得し、その元利償還に要する償還金等について補助する。
　なお、この事業は、①買上げは法律に基づき所有者に課される義務への補償として行われるため、本来は国が直接行うべきものであること、②こうした買上げは地方公共団体の財政事情の状況にかかわらず行われる必要があること、③買上げ後の土地の管理・整備に多額の経費を要すること、などのため補助率が８０％となっている。</t>
    <phoneticPr fontId="5"/>
  </si>
  <si>
    <t>-</t>
    <phoneticPr fontId="5"/>
  </si>
  <si>
    <t>-</t>
    <phoneticPr fontId="5"/>
  </si>
  <si>
    <t>-</t>
    <phoneticPr fontId="5"/>
  </si>
  <si>
    <t>史跡等購入費補助金</t>
    <phoneticPr fontId="5"/>
  </si>
  <si>
    <t>前年度公有地化面積の割合※将来的には80％の公有地化を目標とする。</t>
    <phoneticPr fontId="5"/>
  </si>
  <si>
    <t>史跡指定面積に対する公有地化面積の割合</t>
    <phoneticPr fontId="5"/>
  </si>
  <si>
    <t>％</t>
    <phoneticPr fontId="5"/>
  </si>
  <si>
    <t>実績に基づく数値</t>
    <phoneticPr fontId="5"/>
  </si>
  <si>
    <t>地方公共団体に対する補助件数</t>
    <phoneticPr fontId="5"/>
  </si>
  <si>
    <t>件</t>
    <phoneticPr fontId="5"/>
  </si>
  <si>
    <t>１件あたりの交付決定額
交付決定総額／交付決定件数　　　　　　　　　　　　　　</t>
    <phoneticPr fontId="5"/>
  </si>
  <si>
    <t>百万円</t>
    <phoneticPr fontId="5"/>
  </si>
  <si>
    <t>10,663
/189</t>
    <phoneticPr fontId="5"/>
  </si>
  <si>
    <t>10,599
/180</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</si>
  <si>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</si>
  <si>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</si>
  <si>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</si>
  <si>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</si>
  <si>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</si>
  <si>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</si>
  <si>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</si>
  <si>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</si>
  <si>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</si>
  <si>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としている。本事業においては、都市化や開発により価値が損なわれかねない状態に直面している史跡等の公有化を図ることにより、国民が親しむ機会を持つことができる文化財の保護を進めている。</t>
    <phoneticPr fontId="5"/>
  </si>
  <si>
    <t>-</t>
    <phoneticPr fontId="5"/>
  </si>
  <si>
    <t>-</t>
    <phoneticPr fontId="5"/>
  </si>
  <si>
    <t>史跡等の公有化は地方公共団体が行っており、その事業に対する補助は国が実施すべき事業である。また、史跡等の保存は都市化の進展に伴い危機に瀕しつつあるため、公有化は優先的に行うべき事業である。</t>
    <phoneticPr fontId="5"/>
  </si>
  <si>
    <t>史跡等の公有化は地方公共団体が行っており、その事業に対する補助は国が実施すべき事業である。</t>
    <phoneticPr fontId="5"/>
  </si>
  <si>
    <t>政策目標の達成手段に設定されており、優先度は高い。</t>
    <phoneticPr fontId="5"/>
  </si>
  <si>
    <t>補助対象事業については、全都道府県から事業計画聴取を行い、事業の緊急性・有効性を勘案して決定している。
補助対象経費については、補助要項で厳格に定められている。</t>
    <phoneticPr fontId="5"/>
  </si>
  <si>
    <t>補助金の支出先は地方公共団体であり、買上げに当たっては、不動産鑑定を実施するなど、客観的な指標を用いて適正な価格設定等が行われており、事業の効率化は図られている。</t>
    <phoneticPr fontId="5"/>
  </si>
  <si>
    <t>事業者が所在する都道府県・市町村の会計規則等に基づき契約等を行うことで効果的・効率的な執行を行うよう努めている。</t>
    <phoneticPr fontId="5"/>
  </si>
  <si>
    <t>中間段階の支出は県に対するものであり、事業実施のために適切に支出委任している。</t>
    <phoneticPr fontId="5"/>
  </si>
  <si>
    <t>補助対象経費については、補助要項で厳格に定められている。</t>
    <phoneticPr fontId="5"/>
  </si>
  <si>
    <t>計画的に土地を購入しており目標に見合っている。また、公有化された史跡等については、その後の調査・整備等により、広く保存・活用が図られることになる。</t>
    <phoneticPr fontId="5"/>
  </si>
  <si>
    <t>おおむね見込み通り実施された。</t>
    <phoneticPr fontId="5"/>
  </si>
  <si>
    <t>478</t>
    <phoneticPr fontId="5"/>
  </si>
  <si>
    <t>402</t>
    <phoneticPr fontId="5"/>
  </si>
  <si>
    <t>425</t>
    <phoneticPr fontId="5"/>
  </si>
  <si>
    <t>389</t>
    <phoneticPr fontId="5"/>
  </si>
  <si>
    <t>384</t>
    <phoneticPr fontId="5"/>
  </si>
  <si>
    <t>380</t>
    <phoneticPr fontId="5"/>
  </si>
  <si>
    <t>359</t>
    <phoneticPr fontId="5"/>
  </si>
  <si>
    <t>○</t>
    <phoneticPr fontId="5"/>
  </si>
  <si>
    <t>12-1 文化芸術の創造・発展・継承と教育の充実</t>
    <phoneticPr fontId="5"/>
  </si>
  <si>
    <t>史跡等の買上げ</t>
    <phoneticPr fontId="5"/>
  </si>
  <si>
    <t>文化庁</t>
    <phoneticPr fontId="5"/>
  </si>
  <si>
    <t>文化財第二課</t>
    <phoneticPr fontId="5"/>
  </si>
  <si>
    <t>-</t>
    <phoneticPr fontId="5"/>
  </si>
  <si>
    <t>無</t>
  </si>
  <si>
    <t>‐</t>
  </si>
  <si>
    <t>補助金</t>
    <rPh sb="0" eb="3">
      <t>ホジョキン</t>
    </rPh>
    <phoneticPr fontId="5"/>
  </si>
  <si>
    <t>史跡等購入費補助金</t>
    <rPh sb="0" eb="2">
      <t>シセキ</t>
    </rPh>
    <rPh sb="2" eb="3">
      <t>ナド</t>
    </rPh>
    <rPh sb="3" eb="6">
      <t>コウニュウヒ</t>
    </rPh>
    <rPh sb="6" eb="9">
      <t>ホジョキン</t>
    </rPh>
    <phoneticPr fontId="5"/>
  </si>
  <si>
    <t>土地購入費</t>
    <rPh sb="0" eb="2">
      <t>トチ</t>
    </rPh>
    <rPh sb="2" eb="5">
      <t>コウニュウヒ</t>
    </rPh>
    <phoneticPr fontId="5"/>
  </si>
  <si>
    <t>史跡等購入費補助金（支出委任）</t>
    <phoneticPr fontId="5"/>
  </si>
  <si>
    <t>大阪府高槻市</t>
    <rPh sb="0" eb="3">
      <t>オオサカフ</t>
    </rPh>
    <rPh sb="3" eb="6">
      <t>タカツキシ</t>
    </rPh>
    <phoneticPr fontId="5"/>
  </si>
  <si>
    <t>安満遺跡ほかの買い上げ</t>
    <rPh sb="7" eb="8">
      <t>カ</t>
    </rPh>
    <rPh sb="9" eb="10">
      <t>ア</t>
    </rPh>
    <phoneticPr fontId="5"/>
  </si>
  <si>
    <t>補助金等交付</t>
  </si>
  <si>
    <t>-</t>
    <phoneticPr fontId="5"/>
  </si>
  <si>
    <t>百万円/件</t>
    <phoneticPr fontId="5"/>
  </si>
  <si>
    <t>文化財第二課長　岡本任弘</t>
    <rPh sb="0" eb="3">
      <t>ブンカザイ</t>
    </rPh>
    <rPh sb="3" eb="5">
      <t>ダイニ</t>
    </rPh>
    <rPh sb="5" eb="6">
      <t>カ</t>
    </rPh>
    <rPh sb="6" eb="7">
      <t>チョウ</t>
    </rPh>
    <rPh sb="8" eb="10">
      <t>オカモト</t>
    </rPh>
    <rPh sb="10" eb="12">
      <t>タカヒロ</t>
    </rPh>
    <phoneticPr fontId="5"/>
  </si>
  <si>
    <t>10,634
/183</t>
    <phoneticPr fontId="5"/>
  </si>
  <si>
    <t>10,634
/180</t>
    <phoneticPr fontId="5"/>
  </si>
  <si>
    <t>本事業は、都市化や開発により価値を損なわれかねない状態に直面している史跡等の公有化に対する補助であり、緊急性が高く、国が確実に応えていく必要がある。
また、地方公共団体は、買い上げに当たって不動産鑑定を実施するなど、適切な執行を行っている。
史跡を公有地化し、開発から守ることで、その後の調査・整備等が可能となり、国民の文化遺産に対する理解を深めることに繋がっていく。
今後も地方公共団体と連携を図りつつ、より一層の事業の推進を図るものである。</t>
    <rPh sb="0" eb="1">
      <t>ホン</t>
    </rPh>
    <rPh sb="1" eb="3">
      <t>ジギョウ</t>
    </rPh>
    <rPh sb="5" eb="8">
      <t>トシカ</t>
    </rPh>
    <rPh sb="9" eb="11">
      <t>カイハツ</t>
    </rPh>
    <rPh sb="14" eb="16">
      <t>カチ</t>
    </rPh>
    <rPh sb="17" eb="18">
      <t>ソコ</t>
    </rPh>
    <rPh sb="25" eb="27">
      <t>ジョウタイ</t>
    </rPh>
    <rPh sb="28" eb="30">
      <t>チョクメン</t>
    </rPh>
    <rPh sb="34" eb="37">
      <t>シセキナド</t>
    </rPh>
    <rPh sb="38" eb="41">
      <t>コウユウカ</t>
    </rPh>
    <rPh sb="42" eb="43">
      <t>タイ</t>
    </rPh>
    <rPh sb="45" eb="47">
      <t>ホジョ</t>
    </rPh>
    <rPh sb="51" eb="54">
      <t>キンキュウセイ</t>
    </rPh>
    <rPh sb="55" eb="56">
      <t>タカ</t>
    </rPh>
    <rPh sb="58" eb="59">
      <t>クニ</t>
    </rPh>
    <rPh sb="60" eb="62">
      <t>カクジツ</t>
    </rPh>
    <rPh sb="63" eb="64">
      <t>コタ</t>
    </rPh>
    <rPh sb="68" eb="70">
      <t>ヒツヨウ</t>
    </rPh>
    <rPh sb="78" eb="80">
      <t>チホウ</t>
    </rPh>
    <rPh sb="80" eb="82">
      <t>コウキョウ</t>
    </rPh>
    <rPh sb="82" eb="84">
      <t>ダンタイ</t>
    </rPh>
    <rPh sb="86" eb="87">
      <t>カ</t>
    </rPh>
    <rPh sb="88" eb="89">
      <t>ア</t>
    </rPh>
    <rPh sb="91" eb="92">
      <t>ア</t>
    </rPh>
    <rPh sb="95" eb="98">
      <t>フドウサン</t>
    </rPh>
    <rPh sb="98" eb="100">
      <t>カンテイ</t>
    </rPh>
    <rPh sb="101" eb="103">
      <t>ジッシ</t>
    </rPh>
    <rPh sb="108" eb="110">
      <t>テキセツ</t>
    </rPh>
    <rPh sb="111" eb="113">
      <t>シッコウ</t>
    </rPh>
    <rPh sb="114" eb="115">
      <t>オコナ</t>
    </rPh>
    <rPh sb="121" eb="123">
      <t>シセキ</t>
    </rPh>
    <rPh sb="124" eb="128">
      <t>コウユウチカ</t>
    </rPh>
    <rPh sb="130" eb="132">
      <t>カイハツ</t>
    </rPh>
    <rPh sb="134" eb="135">
      <t>マモ</t>
    </rPh>
    <rPh sb="142" eb="143">
      <t>ゴ</t>
    </rPh>
    <rPh sb="144" eb="146">
      <t>チョウサ</t>
    </rPh>
    <rPh sb="147" eb="149">
      <t>セイビ</t>
    </rPh>
    <rPh sb="149" eb="150">
      <t>ナド</t>
    </rPh>
    <rPh sb="151" eb="153">
      <t>カノウ</t>
    </rPh>
    <rPh sb="157" eb="159">
      <t>コクミン</t>
    </rPh>
    <rPh sb="160" eb="162">
      <t>ブンカ</t>
    </rPh>
    <rPh sb="162" eb="164">
      <t>イサン</t>
    </rPh>
    <rPh sb="165" eb="166">
      <t>タイ</t>
    </rPh>
    <rPh sb="168" eb="170">
      <t>リカイ</t>
    </rPh>
    <rPh sb="171" eb="172">
      <t>フカ</t>
    </rPh>
    <rPh sb="177" eb="178">
      <t>ツナ</t>
    </rPh>
    <rPh sb="185" eb="187">
      <t>コンゴ</t>
    </rPh>
    <rPh sb="188" eb="190">
      <t>チホウ</t>
    </rPh>
    <rPh sb="190" eb="192">
      <t>コウキョウ</t>
    </rPh>
    <rPh sb="192" eb="194">
      <t>ダンタイ</t>
    </rPh>
    <rPh sb="195" eb="197">
      <t>レンケイ</t>
    </rPh>
    <rPh sb="198" eb="199">
      <t>ハカ</t>
    </rPh>
    <rPh sb="205" eb="207">
      <t>イッソウ</t>
    </rPh>
    <rPh sb="208" eb="210">
      <t>ジギョウ</t>
    </rPh>
    <rPh sb="211" eb="213">
      <t>スイシン</t>
    </rPh>
    <rPh sb="214" eb="215">
      <t>ハカ</t>
    </rPh>
    <phoneticPr fontId="5"/>
  </si>
  <si>
    <t>交付申請書や実績報告書などの確認を徹底し、引き続き適正に補助金が執行されるよう努めていく。また、自治体に対して事業の早期執行を促すとともに、事業の進捗状況の確認も行い、不用額が出ないよう努めている。</t>
    <rPh sb="0" eb="2">
      <t>コウフ</t>
    </rPh>
    <rPh sb="2" eb="5">
      <t>シンセイショ</t>
    </rPh>
    <rPh sb="6" eb="8">
      <t>ジッセキ</t>
    </rPh>
    <rPh sb="8" eb="11">
      <t>ホウコクショ</t>
    </rPh>
    <rPh sb="14" eb="16">
      <t>カクニン</t>
    </rPh>
    <rPh sb="17" eb="19">
      <t>テッテイ</t>
    </rPh>
    <rPh sb="21" eb="22">
      <t>ヒ</t>
    </rPh>
    <rPh sb="23" eb="24">
      <t>ツヅ</t>
    </rPh>
    <rPh sb="25" eb="27">
      <t>テキセイ</t>
    </rPh>
    <rPh sb="28" eb="31">
      <t>ホジョキン</t>
    </rPh>
    <rPh sb="32" eb="34">
      <t>シッコウ</t>
    </rPh>
    <rPh sb="39" eb="40">
      <t>ツト</t>
    </rPh>
    <rPh sb="48" eb="51">
      <t>ジチタイ</t>
    </rPh>
    <rPh sb="52" eb="53">
      <t>タイ</t>
    </rPh>
    <rPh sb="55" eb="57">
      <t>ジギョウ</t>
    </rPh>
    <rPh sb="58" eb="60">
      <t>ソウキ</t>
    </rPh>
    <rPh sb="60" eb="62">
      <t>シッコウ</t>
    </rPh>
    <rPh sb="63" eb="64">
      <t>ウナガ</t>
    </rPh>
    <rPh sb="70" eb="72">
      <t>ジギョウ</t>
    </rPh>
    <rPh sb="73" eb="75">
      <t>シンチョク</t>
    </rPh>
    <rPh sb="75" eb="77">
      <t>ジョウキョウ</t>
    </rPh>
    <rPh sb="78" eb="80">
      <t>カクニン</t>
    </rPh>
    <rPh sb="81" eb="82">
      <t>オコナ</t>
    </rPh>
    <rPh sb="84" eb="86">
      <t>フヨウ</t>
    </rPh>
    <rPh sb="86" eb="87">
      <t>ガク</t>
    </rPh>
    <rPh sb="88" eb="89">
      <t>デ</t>
    </rPh>
    <rPh sb="93" eb="94">
      <t>ツト</t>
    </rPh>
    <phoneticPr fontId="5"/>
  </si>
  <si>
    <t>A.大阪府</t>
    <rPh sb="2" eb="5">
      <t>オオサカフ</t>
    </rPh>
    <phoneticPr fontId="5"/>
  </si>
  <si>
    <t>大阪府</t>
    <rPh sb="0" eb="3">
      <t>オオサカフ</t>
    </rPh>
    <phoneticPr fontId="5"/>
  </si>
  <si>
    <t>福岡県</t>
    <rPh sb="0" eb="3">
      <t>フクオカケン</t>
    </rPh>
    <phoneticPr fontId="5"/>
  </si>
  <si>
    <t>史跡等購入費補助金（支出委任）</t>
  </si>
  <si>
    <t>東京都</t>
    <rPh sb="0" eb="3">
      <t>トウキョウト</t>
    </rPh>
    <phoneticPr fontId="5"/>
  </si>
  <si>
    <t>京都府</t>
    <rPh sb="0" eb="3">
      <t>キョウトフ</t>
    </rPh>
    <phoneticPr fontId="5"/>
  </si>
  <si>
    <t>神奈川県</t>
    <rPh sb="0" eb="4">
      <t>カナガワケン</t>
    </rPh>
    <phoneticPr fontId="5"/>
  </si>
  <si>
    <t>奈良県</t>
    <rPh sb="0" eb="3">
      <t>ナラケン</t>
    </rPh>
    <phoneticPr fontId="5"/>
  </si>
  <si>
    <t>大分県</t>
    <rPh sb="0" eb="3">
      <t>オオイタケン</t>
    </rPh>
    <phoneticPr fontId="5"/>
  </si>
  <si>
    <t>宮城県</t>
    <rPh sb="0" eb="3">
      <t>ミヤギケン</t>
    </rPh>
    <phoneticPr fontId="5"/>
  </si>
  <si>
    <t>長野県</t>
    <rPh sb="0" eb="3">
      <t>ナガノケン</t>
    </rPh>
    <phoneticPr fontId="5"/>
  </si>
  <si>
    <t>埼玉県</t>
    <rPh sb="0" eb="3">
      <t>サイタマケン</t>
    </rPh>
    <phoneticPr fontId="5"/>
  </si>
  <si>
    <t>B.大阪府高槻市</t>
    <rPh sb="2" eb="5">
      <t>オオサカフ</t>
    </rPh>
    <rPh sb="5" eb="8">
      <t>タカツキシ</t>
    </rPh>
    <phoneticPr fontId="5"/>
  </si>
  <si>
    <t>福岡県太宰府市</t>
    <rPh sb="0" eb="3">
      <t>フクオカケン</t>
    </rPh>
    <rPh sb="3" eb="7">
      <t>ダザイフシ</t>
    </rPh>
    <phoneticPr fontId="5"/>
  </si>
  <si>
    <t>大野城跡ほかの買い上げ</t>
    <rPh sb="0" eb="2">
      <t>オオノ</t>
    </rPh>
    <rPh sb="2" eb="4">
      <t>ジョウセキ</t>
    </rPh>
    <rPh sb="7" eb="8">
      <t>カ</t>
    </rPh>
    <rPh sb="9" eb="10">
      <t>ア</t>
    </rPh>
    <phoneticPr fontId="5"/>
  </si>
  <si>
    <t>大阪府大阪市</t>
    <rPh sb="0" eb="3">
      <t>オオサカフ</t>
    </rPh>
    <rPh sb="3" eb="6">
      <t>オオサカシ</t>
    </rPh>
    <phoneticPr fontId="5"/>
  </si>
  <si>
    <t>難波宮跡ほかの買い上げ</t>
    <rPh sb="0" eb="2">
      <t>ナンバ</t>
    </rPh>
    <rPh sb="2" eb="3">
      <t>キュウ</t>
    </rPh>
    <rPh sb="3" eb="4">
      <t>アト</t>
    </rPh>
    <rPh sb="7" eb="8">
      <t>カ</t>
    </rPh>
    <rPh sb="9" eb="10">
      <t>ア</t>
    </rPh>
    <phoneticPr fontId="5"/>
  </si>
  <si>
    <t>大分県大分市</t>
    <rPh sb="0" eb="3">
      <t>オオイタケン</t>
    </rPh>
    <rPh sb="3" eb="6">
      <t>オオイタシ</t>
    </rPh>
    <phoneticPr fontId="5"/>
  </si>
  <si>
    <t>大友氏遺跡ほかの買い上げ</t>
    <rPh sb="0" eb="3">
      <t>オオトモシ</t>
    </rPh>
    <rPh sb="3" eb="5">
      <t>イセキ</t>
    </rPh>
    <rPh sb="8" eb="9">
      <t>カ</t>
    </rPh>
    <rPh sb="10" eb="11">
      <t>ア</t>
    </rPh>
    <phoneticPr fontId="5"/>
  </si>
  <si>
    <t>東京都府中市</t>
    <rPh sb="0" eb="3">
      <t>トウキョウト</t>
    </rPh>
    <rPh sb="3" eb="6">
      <t>フチュウシ</t>
    </rPh>
    <phoneticPr fontId="5"/>
  </si>
  <si>
    <t>武蔵国府跡の買い上げ</t>
    <rPh sb="0" eb="2">
      <t>ムサシ</t>
    </rPh>
    <rPh sb="2" eb="3">
      <t>クニ</t>
    </rPh>
    <rPh sb="3" eb="4">
      <t>フ</t>
    </rPh>
    <rPh sb="4" eb="5">
      <t>アト</t>
    </rPh>
    <rPh sb="6" eb="7">
      <t>カ</t>
    </rPh>
    <rPh sb="8" eb="9">
      <t>ア</t>
    </rPh>
    <phoneticPr fontId="5"/>
  </si>
  <si>
    <t>宮城県仙台市</t>
    <rPh sb="0" eb="3">
      <t>ミヤギケン</t>
    </rPh>
    <rPh sb="3" eb="6">
      <t>センダイシ</t>
    </rPh>
    <phoneticPr fontId="5"/>
  </si>
  <si>
    <t>陸奥国分寺跡ほかの買い上げ</t>
    <rPh sb="0" eb="2">
      <t>ムツ</t>
    </rPh>
    <rPh sb="2" eb="3">
      <t>クニ</t>
    </rPh>
    <rPh sb="3" eb="4">
      <t>ワ</t>
    </rPh>
    <rPh sb="4" eb="5">
      <t>テラ</t>
    </rPh>
    <rPh sb="5" eb="6">
      <t>アト</t>
    </rPh>
    <rPh sb="9" eb="10">
      <t>カ</t>
    </rPh>
    <rPh sb="11" eb="12">
      <t>ア</t>
    </rPh>
    <phoneticPr fontId="5"/>
  </si>
  <si>
    <t>大阪府枚方市</t>
    <rPh sb="0" eb="3">
      <t>オオサカフ</t>
    </rPh>
    <rPh sb="3" eb="4">
      <t>マイ</t>
    </rPh>
    <rPh sb="4" eb="5">
      <t>カタ</t>
    </rPh>
    <rPh sb="5" eb="6">
      <t>シ</t>
    </rPh>
    <phoneticPr fontId="5"/>
  </si>
  <si>
    <t>楠葉台場跡の買い上げ</t>
    <rPh sb="0" eb="1">
      <t>クスノキ</t>
    </rPh>
    <rPh sb="1" eb="2">
      <t>ハ</t>
    </rPh>
    <rPh sb="2" eb="3">
      <t>ダイ</t>
    </rPh>
    <rPh sb="3" eb="4">
      <t>バ</t>
    </rPh>
    <rPh sb="4" eb="5">
      <t>アト</t>
    </rPh>
    <rPh sb="6" eb="7">
      <t>カ</t>
    </rPh>
    <rPh sb="8" eb="9">
      <t>ア</t>
    </rPh>
    <phoneticPr fontId="5"/>
  </si>
  <si>
    <t>大阪府羽曳野市</t>
    <rPh sb="0" eb="3">
      <t>オオサカフ</t>
    </rPh>
    <rPh sb="3" eb="4">
      <t>ハネ</t>
    </rPh>
    <rPh sb="4" eb="5">
      <t>ヒキ</t>
    </rPh>
    <rPh sb="5" eb="6">
      <t>ノ</t>
    </rPh>
    <rPh sb="6" eb="7">
      <t>シ</t>
    </rPh>
    <phoneticPr fontId="5"/>
  </si>
  <si>
    <t>古市古墳群の買い上げ</t>
    <rPh sb="0" eb="2">
      <t>フルイチ</t>
    </rPh>
    <rPh sb="2" eb="4">
      <t>コフン</t>
    </rPh>
    <rPh sb="4" eb="5">
      <t>グン</t>
    </rPh>
    <rPh sb="6" eb="7">
      <t>カ</t>
    </rPh>
    <rPh sb="8" eb="9">
      <t>ア</t>
    </rPh>
    <phoneticPr fontId="5"/>
  </si>
  <si>
    <t>長野県飯田市</t>
    <rPh sb="0" eb="3">
      <t>ナガノケン</t>
    </rPh>
    <rPh sb="3" eb="6">
      <t>イイダシ</t>
    </rPh>
    <phoneticPr fontId="5"/>
  </si>
  <si>
    <t>恒川官衙遺跡の買い上げ</t>
    <rPh sb="7" eb="8">
      <t>カ</t>
    </rPh>
    <rPh sb="9" eb="10">
      <t>ア</t>
    </rPh>
    <phoneticPr fontId="5"/>
  </si>
  <si>
    <t>京都府京都市</t>
    <rPh sb="0" eb="3">
      <t>キョウトフ</t>
    </rPh>
    <rPh sb="3" eb="6">
      <t>キョウトシ</t>
    </rPh>
    <phoneticPr fontId="5"/>
  </si>
  <si>
    <t>平安宮跡ほかの買い上げ</t>
    <rPh sb="0" eb="2">
      <t>ヘイアン</t>
    </rPh>
    <rPh sb="2" eb="3">
      <t>キュウ</t>
    </rPh>
    <rPh sb="3" eb="4">
      <t>アト</t>
    </rPh>
    <rPh sb="7" eb="8">
      <t>カ</t>
    </rPh>
    <rPh sb="9" eb="10">
      <t>ア</t>
    </rPh>
    <phoneticPr fontId="5"/>
  </si>
  <si>
    <t>12　文化による心豊かな社会の実現</t>
    <phoneticPr fontId="5"/>
  </si>
  <si>
    <t>都道府県等の連絡をメールで行い資料をデータ化することでコスト削減を図っている。</t>
    <rPh sb="0" eb="4">
      <t>トドウフケン</t>
    </rPh>
    <rPh sb="4" eb="5">
      <t>ナド</t>
    </rPh>
    <rPh sb="6" eb="8">
      <t>レンラク</t>
    </rPh>
    <rPh sb="13" eb="14">
      <t>オコナ</t>
    </rPh>
    <rPh sb="15" eb="17">
      <t>シリョウ</t>
    </rPh>
    <rPh sb="21" eb="22">
      <t>カ</t>
    </rPh>
    <rPh sb="30" eb="32">
      <t>サクゲン</t>
    </rPh>
    <rPh sb="33" eb="34">
      <t>ハカ</t>
    </rPh>
    <phoneticPr fontId="5"/>
  </si>
  <si>
    <t>史跡等の公有化は地方公共団体が行っており、その事業に対する補助は国が実施すべき事業である。</t>
  </si>
  <si>
    <t>公有化された土地について整備を行い活用をしている。</t>
    <rPh sb="0" eb="3">
      <t>コウユウカ</t>
    </rPh>
    <rPh sb="6" eb="8">
      <t>トチ</t>
    </rPh>
    <rPh sb="12" eb="14">
      <t>セイビ</t>
    </rPh>
    <rPh sb="15" eb="16">
      <t>オコナ</t>
    </rPh>
    <rPh sb="17" eb="19">
      <t>カツヨウ</t>
    </rPh>
    <phoneticPr fontId="5"/>
  </si>
  <si>
    <t>事業の目的及び内容については施策目標の達成手段として適切なものとなっている。成果指標は設定されているが、事業の成果を適切に測るため、一層の工夫が必要であり、成果目標値については水準の妥当性について判断できないため、検証する必要がある。</t>
    <phoneticPr fontId="5"/>
  </si>
  <si>
    <t>１．事業評価の観点：この事業は、｢文化財保護法｣に基づき、国宝、重要文化財等の所有者又は管理団体等が実施する文化財保護のための事業に対し補助を行うものであり、成果の把握方法等の工夫・改善の観点から検証を行った。
２．所見：この事業は事業目的が明確であり、所掌の行政事務を推進するための経費として必要なものと認められるが、外部有識者の所見を踏まえ、成果指標、成果目標値について検証のうえ工夫する必要がある。</t>
    <phoneticPr fontId="5"/>
  </si>
  <si>
    <t>外部有識者の指摘を踏まえ、事業の成果を適切に測ることのできる成果指標及び適切な成果目標値について検討を行う。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</si>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</sst>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35</xdr:col>
      <xdr:colOff>40645</xdr:colOff>
      <xdr:row>764</xdr:row>
      <xdr:rowOff>266024</xdr:rowOff>
    </xdr:to>
    <xdr:grpSp>
      <xdr:nvGrpSpPr>
        <xdr:cNvPr id="3" name="グループ化 2">
          <a:extLst>
            <a:ext uri="{FF2B5EF4-FFF2-40B4-BE49-F238E27FC236}">
              <a16:creationId xmlns:a16="http://schemas.microsoft.com/office/drawing/2014/main" id="{12404606-DB0F-4D1B-9728-646C2E3B48A1}"/>
            </a:ext>
          </a:extLst>
        </xdr:cNvPr>
        <xdr:cNvGrpSpPr/>
      </xdr:nvGrpSpPr>
      <xdr:grpSpPr>
        <a:xfrm>
          <a:off x="4470400" y="44640500"/>
          <a:ext cx="2682245" cy="9003624"/>
          <a:chOff x="4458276" y="759526"/>
          <a:chExt cx="2662822" cy="8883348"/>
        </a:xfrm>
      </xdr:grpSpPr>
      <xdr:sp macro="" textlink="">
        <xdr:nvSpPr>
          <xdr:cNvPr id="4" name="正方形/長方形 3">
            <a:extLst>
              <a:ext uri="{FF2B5EF4-FFF2-40B4-BE49-F238E27FC236}">
                <a16:creationId xmlns:a16="http://schemas.microsoft.com/office/drawing/2014/main" id="{8FF71C9A-D891-41CC-B7A1-115261E8A2DA}"/>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１０，６２１百万円</a:t>
            </a:r>
          </a:p>
        </xdr:txBody>
      </xdr:sp>
      <xdr:sp macro="" textlink="">
        <xdr:nvSpPr>
          <xdr:cNvPr id="5" name="下矢印 16">
            <a:extLst>
              <a:ext uri="{FF2B5EF4-FFF2-40B4-BE49-F238E27FC236}">
                <a16:creationId xmlns:a16="http://schemas.microsoft.com/office/drawing/2014/main" id="{1672688D-696B-4D34-9A14-80CF89F41380}"/>
              </a:ext>
            </a:extLst>
          </xdr:cNvPr>
          <xdr:cNvSpPr/>
        </xdr:nvSpPr>
        <xdr:spPr>
          <a:xfrm>
            <a:off x="5880845" y="3572190"/>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88EE23C-FEA7-49B9-B6E1-D6FE6CAAE635}"/>
              </a:ext>
            </a:extLst>
          </xdr:cNvPr>
          <xdr:cNvSpPr/>
        </xdr:nvSpPr>
        <xdr:spPr>
          <a:xfrm>
            <a:off x="5060292" y="4574270"/>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１０，６２１</a:t>
            </a:r>
            <a:r>
              <a:rPr kumimoji="1" lang="ja-JP" altLang="en-US" sz="1100">
                <a:solidFill>
                  <a:sysClr val="windowText" lastClr="000000"/>
                </a:solidFill>
              </a:rPr>
              <a:t>百万円</a:t>
            </a:r>
          </a:p>
        </xdr:txBody>
      </xdr:sp>
      <xdr:sp macro="" textlink="">
        <xdr:nvSpPr>
          <xdr:cNvPr id="7" name="大かっこ 6">
            <a:extLst>
              <a:ext uri="{FF2B5EF4-FFF2-40B4-BE49-F238E27FC236}">
                <a16:creationId xmlns:a16="http://schemas.microsoft.com/office/drawing/2014/main" id="{EE4E03C3-E12A-4D7A-B08F-513A766FAFCF}"/>
              </a:ext>
            </a:extLst>
          </xdr:cNvPr>
          <xdr:cNvSpPr/>
        </xdr:nvSpPr>
        <xdr:spPr>
          <a:xfrm>
            <a:off x="5079341" y="5945860"/>
            <a:ext cx="2008524" cy="597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史跡等の買上げ事業に必要な経費を支出する。</a:t>
            </a:r>
            <a:endParaRPr kumimoji="1" lang="en-US" altLang="ja-JP" sz="1100"/>
          </a:p>
        </xdr:txBody>
      </xdr:sp>
      <xdr:sp macro="" textlink="">
        <xdr:nvSpPr>
          <xdr:cNvPr id="8" name="下矢印 19">
            <a:extLst>
              <a:ext uri="{FF2B5EF4-FFF2-40B4-BE49-F238E27FC236}">
                <a16:creationId xmlns:a16="http://schemas.microsoft.com/office/drawing/2014/main" id="{286352A3-7D7A-4D4D-BFBD-8E4847FC96F2}"/>
              </a:ext>
            </a:extLst>
          </xdr:cNvPr>
          <xdr:cNvSpPr/>
        </xdr:nvSpPr>
        <xdr:spPr>
          <a:xfrm>
            <a:off x="5890370" y="6676624"/>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F9AAE3D8-80BF-4A22-8876-8A0C48ACBE8E}"/>
              </a:ext>
            </a:extLst>
          </xdr:cNvPr>
          <xdr:cNvSpPr/>
        </xdr:nvSpPr>
        <xdr:spPr>
          <a:xfrm>
            <a:off x="5060292" y="7749078"/>
            <a:ext cx="2037099"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Ｂ．地方公共団体</a:t>
            </a:r>
            <a:endParaRPr kumimoji="1" lang="en-US" altLang="ja-JP" sz="1100">
              <a:solidFill>
                <a:sysClr val="windowText" lastClr="000000"/>
              </a:solidFill>
            </a:endParaRPr>
          </a:p>
          <a:p>
            <a:pPr algn="ctr"/>
            <a:r>
              <a:rPr kumimoji="1" lang="ja-JP" altLang="en-US" sz="1100">
                <a:solidFill>
                  <a:sysClr val="windowText" lastClr="000000"/>
                </a:solidFill>
              </a:rPr>
              <a:t>（全１４７機関）</a:t>
            </a:r>
            <a:endParaRPr kumimoji="1" lang="en-US" altLang="ja-JP" sz="1100">
              <a:solidFill>
                <a:sysClr val="windowText" lastClr="000000"/>
              </a:solidFill>
            </a:endParaRPr>
          </a:p>
          <a:p>
            <a:pPr algn="ctr"/>
            <a:r>
              <a:rPr kumimoji="1" lang="ja-JP" altLang="en-US" sz="1100">
                <a:solidFill>
                  <a:sysClr val="windowText" lastClr="000000"/>
                </a:solidFill>
              </a:rPr>
              <a:t>１０，６２１百万円</a:t>
            </a:r>
          </a:p>
        </xdr:txBody>
      </xdr:sp>
      <xdr:sp macro="" textlink="">
        <xdr:nvSpPr>
          <xdr:cNvPr id="10" name="大かっこ 9">
            <a:extLst>
              <a:ext uri="{FF2B5EF4-FFF2-40B4-BE49-F238E27FC236}">
                <a16:creationId xmlns:a16="http://schemas.microsoft.com/office/drawing/2014/main" id="{4EBCE84D-3230-44DC-96A2-D5CE9EB1CE5E}"/>
              </a:ext>
            </a:extLst>
          </xdr:cNvPr>
          <xdr:cNvSpPr/>
        </xdr:nvSpPr>
        <xdr:spPr>
          <a:xfrm>
            <a:off x="5079342" y="9054120"/>
            <a:ext cx="2008524" cy="588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史跡等の買上げ事業を実施する。</a:t>
            </a:r>
            <a:endParaRPr kumimoji="1" lang="en-US" altLang="ja-JP" sz="1100"/>
          </a:p>
        </xdr:txBody>
      </xdr:sp>
      <xdr:sp macro="" textlink="">
        <xdr:nvSpPr>
          <xdr:cNvPr id="11" name="テキスト ボックス 10">
            <a:extLst>
              <a:ext uri="{FF2B5EF4-FFF2-40B4-BE49-F238E27FC236}">
                <a16:creationId xmlns:a16="http://schemas.microsoft.com/office/drawing/2014/main" id="{EA39676F-33C8-4EB6-9164-49BE8FEFF8B6}"/>
              </a:ext>
            </a:extLst>
          </xdr:cNvPr>
          <xdr:cNvSpPr txBox="1"/>
        </xdr:nvSpPr>
        <xdr:spPr>
          <a:xfrm>
            <a:off x="4458276" y="4252027"/>
            <a:ext cx="1750155" cy="413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補助・支出委任</a:t>
            </a:r>
            <a:r>
              <a:rPr kumimoji="1" lang="en-US" altLang="ja-JP" sz="1200"/>
              <a:t>】</a:t>
            </a:r>
            <a:endParaRPr kumimoji="1" lang="ja-JP" altLang="en-US" sz="1200"/>
          </a:p>
        </xdr:txBody>
      </xdr:sp>
      <xdr:sp macro="" textlink="">
        <xdr:nvSpPr>
          <xdr:cNvPr id="12" name="テキスト ボックス 11">
            <a:extLst>
              <a:ext uri="{FF2B5EF4-FFF2-40B4-BE49-F238E27FC236}">
                <a16:creationId xmlns:a16="http://schemas.microsoft.com/office/drawing/2014/main" id="{C63232C6-69BB-473F-ACCB-8B645743A0B7}"/>
              </a:ext>
            </a:extLst>
          </xdr:cNvPr>
          <xdr:cNvSpPr txBox="1"/>
        </xdr:nvSpPr>
        <xdr:spPr>
          <a:xfrm>
            <a:off x="4774891" y="7430271"/>
            <a:ext cx="15049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A8B2758F-F9C0-4AE0-9295-2AB15F898FC5}"/>
              </a:ext>
            </a:extLst>
          </xdr:cNvPr>
          <xdr:cNvSpPr/>
        </xdr:nvSpPr>
        <xdr:spPr>
          <a:xfrm>
            <a:off x="5075464" y="2013857"/>
            <a:ext cx="2045634" cy="1458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地方公共団体から申請のあった史跡の公有化申請に対し、開発の切迫度や買上げ規模に応じ、補助対象経費の</a:t>
            </a:r>
            <a:r>
              <a:rPr kumimoji="1" lang="en-US" altLang="ja-JP" sz="1100">
                <a:latin typeface="+mn-ea"/>
                <a:ea typeface="+mn-ea"/>
              </a:rPr>
              <a:t>80</a:t>
            </a:r>
            <a:r>
              <a:rPr kumimoji="1" lang="ja-JP" altLang="en-US" sz="1100">
                <a:latin typeface="+mn-ea"/>
                <a:ea typeface="+mn-ea"/>
              </a:rPr>
              <a:t>％を補助する。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2" zoomScale="75" zoomScaleNormal="75" zoomScaleSheetLayoutView="75" zoomScalePageLayoutView="85" workbookViewId="0">
      <selection activeCell="J840" sqref="J840:O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370</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574</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575</v>
      </c>
      <c r="H5" s="843"/>
      <c r="I5" s="843"/>
      <c r="J5" s="843"/>
      <c r="K5" s="843"/>
      <c r="L5" s="843"/>
      <c r="M5" s="844" t="s">
        <v>66</v>
      </c>
      <c r="N5" s="845"/>
      <c r="O5" s="845"/>
      <c r="P5" s="845"/>
      <c r="Q5" s="845"/>
      <c r="R5" s="846"/>
      <c r="S5" s="847" t="s">
        <v>576</v>
      </c>
      <c r="T5" s="843"/>
      <c r="U5" s="843"/>
      <c r="V5" s="843"/>
      <c r="W5" s="843"/>
      <c r="X5" s="848"/>
      <c r="Y5" s="701" t="s">
        <v>3</v>
      </c>
      <c r="Z5" s="543"/>
      <c r="AA5" s="543"/>
      <c r="AB5" s="543"/>
      <c r="AC5" s="543"/>
      <c r="AD5" s="544"/>
      <c r="AE5" s="702" t="s">
        <v>628</v>
      </c>
      <c r="AF5" s="702"/>
      <c r="AG5" s="702"/>
      <c r="AH5" s="702"/>
      <c r="AI5" s="702"/>
      <c r="AJ5" s="702"/>
      <c r="AK5" s="702"/>
      <c r="AL5" s="702"/>
      <c r="AM5" s="702"/>
      <c r="AN5" s="702"/>
      <c r="AO5" s="702"/>
      <c r="AP5" s="703"/>
      <c r="AQ5" s="704" t="s">
        <v>641</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5" t="s">
        <v>511</v>
      </c>
      <c r="Z7" s="443"/>
      <c r="AA7" s="443"/>
      <c r="AB7" s="443"/>
      <c r="AC7" s="443"/>
      <c r="AD7" s="926"/>
      <c r="AE7" s="915" t="s">
        <v>578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65.75" customHeight="1" x14ac:dyDescent="0.15">
      <c r="A10" s="663" t="s">
        <v>30</v>
      </c>
      <c r="B10" s="664"/>
      <c r="C10" s="664"/>
      <c r="D10" s="664"/>
      <c r="E10" s="664"/>
      <c r="F10" s="664"/>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10663</v>
      </c>
      <c r="Q13" s="661"/>
      <c r="R13" s="661"/>
      <c r="S13" s="661"/>
      <c r="T13" s="661"/>
      <c r="U13" s="661"/>
      <c r="V13" s="662"/>
      <c r="W13" s="660">
        <v>10623</v>
      </c>
      <c r="X13" s="661"/>
      <c r="Y13" s="661"/>
      <c r="Z13" s="661"/>
      <c r="AA13" s="661"/>
      <c r="AB13" s="661"/>
      <c r="AC13" s="662"/>
      <c r="AD13" s="660">
        <v>10634.4</v>
      </c>
      <c r="AE13" s="661"/>
      <c r="AF13" s="661"/>
      <c r="AG13" s="661"/>
      <c r="AH13" s="661"/>
      <c r="AI13" s="661"/>
      <c r="AJ13" s="662"/>
      <c r="AK13" s="660">
        <v>10634.4</v>
      </c>
      <c r="AL13" s="661"/>
      <c r="AM13" s="661"/>
      <c r="AN13" s="661"/>
      <c r="AO13" s="661"/>
      <c r="AP13" s="661"/>
      <c r="AQ13" s="662"/>
      <c r="AR13" s="922">
        <v>10634.4</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581</v>
      </c>
      <c r="Q14" s="661"/>
      <c r="R14" s="661"/>
      <c r="S14" s="661"/>
      <c r="T14" s="661"/>
      <c r="U14" s="661"/>
      <c r="V14" s="662"/>
      <c r="W14" s="660" t="s">
        <v>582</v>
      </c>
      <c r="X14" s="661"/>
      <c r="Y14" s="661"/>
      <c r="Z14" s="661"/>
      <c r="AA14" s="661"/>
      <c r="AB14" s="661"/>
      <c r="AC14" s="662"/>
      <c r="AD14" s="660" t="s">
        <v>629</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490</v>
      </c>
      <c r="Q15" s="661"/>
      <c r="R15" s="661"/>
      <c r="S15" s="661"/>
      <c r="T15" s="661"/>
      <c r="U15" s="661"/>
      <c r="V15" s="662"/>
      <c r="W15" s="660">
        <v>698</v>
      </c>
      <c r="X15" s="661"/>
      <c r="Y15" s="661"/>
      <c r="Z15" s="661"/>
      <c r="AA15" s="661"/>
      <c r="AB15" s="661"/>
      <c r="AC15" s="662"/>
      <c r="AD15" s="660">
        <v>566</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-698</v>
      </c>
      <c r="Q16" s="661"/>
      <c r="R16" s="661"/>
      <c r="S16" s="661"/>
      <c r="T16" s="661"/>
      <c r="U16" s="661"/>
      <c r="V16" s="662"/>
      <c r="W16" s="660">
        <v>-566</v>
      </c>
      <c r="X16" s="661"/>
      <c r="Y16" s="661"/>
      <c r="Z16" s="661"/>
      <c r="AA16" s="661"/>
      <c r="AB16" s="661"/>
      <c r="AC16" s="662"/>
      <c r="AD16" s="660">
        <v>-570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573</v>
      </c>
      <c r="Q17" s="661"/>
      <c r="R17" s="661"/>
      <c r="S17" s="661"/>
      <c r="T17" s="661"/>
      <c r="U17" s="661"/>
      <c r="V17" s="662"/>
      <c r="W17" s="660" t="s">
        <v>573</v>
      </c>
      <c r="X17" s="661"/>
      <c r="Y17" s="661"/>
      <c r="Z17" s="661"/>
      <c r="AA17" s="661"/>
      <c r="AB17" s="661"/>
      <c r="AC17" s="662"/>
      <c r="AD17" s="660" t="s">
        <v>583</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10455</v>
      </c>
      <c r="Q18" s="882"/>
      <c r="R18" s="882"/>
      <c r="S18" s="882"/>
      <c r="T18" s="882"/>
      <c r="U18" s="882"/>
      <c r="V18" s="883"/>
      <c r="W18" s="881">
        <f>SUM(W13:AC17)</f>
        <v>10755</v>
      </c>
      <c r="X18" s="882"/>
      <c r="Y18" s="882"/>
      <c r="Z18" s="882"/>
      <c r="AA18" s="882"/>
      <c r="AB18" s="882"/>
      <c r="AC18" s="883"/>
      <c r="AD18" s="881">
        <f>SUM(AD13:AJ17)</f>
        <v>10630.4</v>
      </c>
      <c r="AE18" s="882"/>
      <c r="AF18" s="882"/>
      <c r="AG18" s="882"/>
      <c r="AH18" s="882"/>
      <c r="AI18" s="882"/>
      <c r="AJ18" s="883"/>
      <c r="AK18" s="881">
        <f>SUM(AK13:AQ17)</f>
        <v>10634.4</v>
      </c>
      <c r="AL18" s="882"/>
      <c r="AM18" s="882"/>
      <c r="AN18" s="882"/>
      <c r="AO18" s="882"/>
      <c r="AP18" s="882"/>
      <c r="AQ18" s="883"/>
      <c r="AR18" s="881">
        <f>SUM(AR13:AX17)</f>
        <v>10634.4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10244</v>
      </c>
      <c r="Q19" s="661"/>
      <c r="R19" s="661"/>
      <c r="S19" s="661"/>
      <c r="T19" s="661"/>
      <c r="U19" s="661"/>
      <c r="V19" s="662"/>
      <c r="W19" s="660">
        <v>10599</v>
      </c>
      <c r="X19" s="661"/>
      <c r="Y19" s="661"/>
      <c r="Z19" s="661"/>
      <c r="AA19" s="661"/>
      <c r="AB19" s="661"/>
      <c r="AC19" s="662"/>
      <c r="AD19" s="660">
        <v>10301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0.97981826877092304</v>
      </c>
      <c r="Q20" s="318"/>
      <c r="R20" s="318"/>
      <c r="S20" s="318"/>
      <c r="T20" s="318"/>
      <c r="U20" s="318"/>
      <c r="V20" s="318"/>
      <c r="W20" s="318">
        <f t="shared" ref="W20" si="0">IF(W18=0, "-", SUM(W19)/W18)</f>
        <v>0.98549511854951188</v>
      </c>
      <c r="X20" s="318"/>
      <c r="Y20" s="318"/>
      <c r="Z20" s="318"/>
      <c r="AA20" s="318"/>
      <c r="AB20" s="318"/>
      <c r="AC20" s="318"/>
      <c r="AD20" s="318">
        <f t="shared" ref="AD20" si="1">IF(AD18=0, "-", SUM(AD19)/AD18)</f>
        <v>0.96901339554485255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0.96070524242708433</v>
      </c>
      <c r="Q21" s="318"/>
      <c r="R21" s="318"/>
      <c r="S21" s="318"/>
      <c r="T21" s="318"/>
      <c r="U21" s="318"/>
      <c r="V21" s="318"/>
      <c r="W21" s="318">
        <f t="shared" ref="W21" si="2">IF(W19=0, "-", SUM(W19)/SUM(W13,W14))</f>
        <v>0.99774075120022587</v>
      </c>
      <c r="X21" s="318"/>
      <c r="Y21" s="318"/>
      <c r="Z21" s="318"/>
      <c r="AA21" s="318"/>
      <c r="AB21" s="318"/>
      <c r="AC21" s="318"/>
      <c r="AD21" s="318">
        <f t="shared" ref="AD21" si="3">IF(AD19=0, "-", SUM(AD19)/SUM(AD13,AD14))</f>
        <v>0.96864891296170919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457</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584</v>
      </c>
      <c r="H23" s="956"/>
      <c r="I23" s="956"/>
      <c r="J23" s="956"/>
      <c r="K23" s="956"/>
      <c r="L23" s="956"/>
      <c r="M23" s="956"/>
      <c r="N23" s="956"/>
      <c r="O23" s="957"/>
      <c r="P23" s="922">
        <v>10634.4</v>
      </c>
      <c r="Q23" s="923"/>
      <c r="R23" s="923"/>
      <c r="S23" s="923"/>
      <c r="T23" s="923"/>
      <c r="U23" s="923"/>
      <c r="V23" s="940"/>
      <c r="W23" s="922">
        <v>10634.4</v>
      </c>
      <c r="X23" s="923"/>
      <c r="Y23" s="923"/>
      <c r="Z23" s="923"/>
      <c r="AA23" s="923"/>
      <c r="AB23" s="923"/>
      <c r="AC23" s="940"/>
      <c r="AD23" s="977" t="s">
        <v>566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10634.4</v>
      </c>
      <c r="Q29" s="661"/>
      <c r="R29" s="661"/>
      <c r="S29" s="661"/>
      <c r="T29" s="661"/>
      <c r="U29" s="661"/>
      <c r="V29" s="662"/>
      <c r="W29" s="936">
        <f>AR13</f>
        <v>10634.4</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v>31</v>
      </c>
      <c r="AR31" s="200"/>
      <c r="AS31" s="133" t="s">
        <v>355</v>
      </c>
      <c r="AT31" s="134"/>
      <c r="AU31" s="199"/>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57.5</v>
      </c>
      <c r="AF32" s="219"/>
      <c r="AG32" s="219"/>
      <c r="AH32" s="219"/>
      <c r="AI32" s="218">
        <v>57.4</v>
      </c>
      <c r="AJ32" s="219"/>
      <c r="AK32" s="219"/>
      <c r="AL32" s="219"/>
      <c r="AM32" s="218">
        <v>57.6</v>
      </c>
      <c r="AN32" s="219"/>
      <c r="AO32" s="219"/>
      <c r="AP32" s="219"/>
      <c r="AQ32" s="340" t="s">
        <v>573</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57.3</v>
      </c>
      <c r="AF33" s="219"/>
      <c r="AG33" s="219"/>
      <c r="AH33" s="219"/>
      <c r="AI33" s="218">
        <v>57.5</v>
      </c>
      <c r="AJ33" s="219"/>
      <c r="AK33" s="219"/>
      <c r="AL33" s="219"/>
      <c r="AM33" s="218">
        <v>57.5</v>
      </c>
      <c r="AN33" s="219"/>
      <c r="AO33" s="219"/>
      <c r="AP33" s="219"/>
      <c r="AQ33" s="340">
        <v>80</v>
      </c>
      <c r="AR33" s="207"/>
      <c r="AS33" s="207"/>
      <c r="AT33" s="341"/>
      <c r="AU33" s="219" t="s">
        <v>582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100.3</v>
      </c>
      <c r="AF34" s="219"/>
      <c r="AG34" s="219"/>
      <c r="AH34" s="219"/>
      <c r="AI34" s="218">
        <v>99.82</v>
      </c>
      <c r="AJ34" s="219"/>
      <c r="AK34" s="219"/>
      <c r="AL34" s="219"/>
      <c r="AM34" s="218">
        <v>100.17</v>
      </c>
      <c r="AN34" s="219"/>
      <c r="AO34" s="219"/>
      <c r="AP34" s="219"/>
      <c r="AQ34" s="340" t="s">
        <v>573</v>
      </c>
      <c r="AR34" s="207"/>
      <c r="AS34" s="207"/>
      <c r="AT34" s="341"/>
      <c r="AU34" s="219" t="s">
        <v>573</v>
      </c>
      <c r="AV34" s="219"/>
      <c r="AW34" s="219"/>
      <c r="AX34" s="221"/>
    </row>
    <row r="35" spans="1:50" ht="23.25" customHeight="1" x14ac:dyDescent="0.15">
      <c r="A35" s="226" t="s">
        <v>501</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189</v>
      </c>
      <c r="AF101" s="219"/>
      <c r="AG101" s="219"/>
      <c r="AH101" s="220"/>
      <c r="AI101" s="218">
        <v>180</v>
      </c>
      <c r="AJ101" s="219"/>
      <c r="AK101" s="219"/>
      <c r="AL101" s="220"/>
      <c r="AM101" s="218">
        <v>183</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194</v>
      </c>
      <c r="AF102" s="418"/>
      <c r="AG102" s="418"/>
      <c r="AH102" s="418"/>
      <c r="AI102" s="418">
        <v>181</v>
      </c>
      <c r="AJ102" s="418"/>
      <c r="AK102" s="418"/>
      <c r="AL102" s="418"/>
      <c r="AM102" s="418">
        <v>183</v>
      </c>
      <c r="AN102" s="418"/>
      <c r="AO102" s="418"/>
      <c r="AP102" s="418"/>
      <c r="AQ102" s="273">
        <v>180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4" t="s">
        <v>518</v>
      </c>
      <c r="AR115" s="595"/>
      <c r="AS115" s="595"/>
      <c r="AT115" s="595"/>
      <c r="AU115" s="595"/>
      <c r="AV115" s="595"/>
      <c r="AW115" s="595"/>
      <c r="AX115" s="596"/>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56</v>
      </c>
      <c r="AF116" s="418"/>
      <c r="AG116" s="418"/>
      <c r="AH116" s="418"/>
      <c r="AI116" s="418">
        <v>59</v>
      </c>
      <c r="AJ116" s="418"/>
      <c r="AK116" s="418"/>
      <c r="AL116" s="418"/>
      <c r="AM116" s="418">
        <v>58</v>
      </c>
      <c r="AN116" s="418"/>
      <c r="AO116" s="418"/>
      <c r="AP116" s="418"/>
      <c r="AQ116" s="218">
        <v>59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640</v>
      </c>
      <c r="AC117" s="473"/>
      <c r="AD117" s="474"/>
      <c r="AE117" s="593" t="s">
        <v>593</v>
      </c>
      <c r="AF117" s="551"/>
      <c r="AG117" s="551"/>
      <c r="AH117" s="551"/>
      <c r="AI117" s="593" t="s">
        <v>594</v>
      </c>
      <c r="AJ117" s="551"/>
      <c r="AK117" s="551"/>
      <c r="AL117" s="551"/>
      <c r="AM117" s="593" t="s">
        <v>642</v>
      </c>
      <c r="AN117" s="551"/>
      <c r="AO117" s="551"/>
      <c r="AP117" s="551"/>
      <c r="AQ117" s="593" t="s">
        <v>643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4" t="s">
        <v>518</v>
      </c>
      <c r="AR118" s="595"/>
      <c r="AS118" s="595"/>
      <c r="AT118" s="595"/>
      <c r="AU118" s="595"/>
      <c r="AV118" s="595"/>
      <c r="AW118" s="595"/>
      <c r="AX118" s="596"/>
    </row>
    <row r="119" spans="1:50" ht="23.25" hidden="1"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4" t="s">
        <v>518</v>
      </c>
      <c r="AR121" s="595"/>
      <c r="AS121" s="595"/>
      <c r="AT121" s="595"/>
      <c r="AU121" s="595"/>
      <c r="AV121" s="595"/>
      <c r="AW121" s="595"/>
      <c r="AX121" s="596"/>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4" t="s">
        <v>518</v>
      </c>
      <c r="AR124" s="595"/>
      <c r="AS124" s="595"/>
      <c r="AT124" s="595"/>
      <c r="AU124" s="595"/>
      <c r="AV124" s="595"/>
      <c r="AW124" s="595"/>
      <c r="AX124" s="596"/>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599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531</v>
      </c>
      <c r="AF127" s="416"/>
      <c r="AG127" s="416"/>
      <c r="AH127" s="417"/>
      <c r="AI127" s="415" t="s">
        <v>528</v>
      </c>
      <c r="AJ127" s="416"/>
      <c r="AK127" s="416"/>
      <c r="AL127" s="417"/>
      <c r="AM127" s="415" t="s">
        <v>523</v>
      </c>
      <c r="AN127" s="416"/>
      <c r="AO127" s="416"/>
      <c r="AP127" s="417"/>
      <c r="AQ127" s="594" t="s">
        <v>518</v>
      </c>
      <c r="AR127" s="595"/>
      <c r="AS127" s="595"/>
      <c r="AT127" s="595"/>
      <c r="AU127" s="595"/>
      <c r="AV127" s="595"/>
      <c r="AW127" s="595"/>
      <c r="AX127" s="596"/>
    </row>
    <row r="128" spans="1:50" ht="23.25" hidden="1" customHeight="1" x14ac:dyDescent="0.15">
      <c r="A128" s="439"/>
      <c r="B128" s="440"/>
      <c r="C128" s="440"/>
      <c r="D128" s="440"/>
      <c r="E128" s="440"/>
      <c r="F128" s="441"/>
      <c r="G128" s="393" t="s">
        <v>598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573</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118145</v>
      </c>
      <c r="AF134" s="207"/>
      <c r="AG134" s="207"/>
      <c r="AH134" s="207"/>
      <c r="AI134" s="206">
        <v>123615</v>
      </c>
      <c r="AJ134" s="207"/>
      <c r="AK134" s="207"/>
      <c r="AL134" s="207"/>
      <c r="AM134" s="206">
        <v>248514</v>
      </c>
      <c r="AN134" s="207"/>
      <c r="AO134" s="207"/>
      <c r="AP134" s="207"/>
      <c r="AQ134" s="206">
        <v>248514</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573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603</v>
      </c>
      <c r="AC138" s="205"/>
      <c r="AD138" s="205"/>
      <c r="AE138" s="206">
        <v>1715976</v>
      </c>
      <c r="AF138" s="207"/>
      <c r="AG138" s="207"/>
      <c r="AH138" s="207"/>
      <c r="AI138" s="206">
        <v>1884600</v>
      </c>
      <c r="AJ138" s="207"/>
      <c r="AK138" s="207"/>
      <c r="AL138" s="207"/>
      <c r="AM138" s="206">
        <v>2042900</v>
      </c>
      <c r="AN138" s="207"/>
      <c r="AO138" s="207"/>
      <c r="AP138" s="207"/>
      <c r="AQ138" s="206">
        <v>2042900</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603</v>
      </c>
      <c r="AC139" s="213"/>
      <c r="AD139" s="213"/>
      <c r="AE139" s="206">
        <v>1555555</v>
      </c>
      <c r="AF139" s="207"/>
      <c r="AG139" s="207"/>
      <c r="AH139" s="207"/>
      <c r="AI139" s="206">
        <v>1666666</v>
      </c>
      <c r="AJ139" s="207"/>
      <c r="AK139" s="207"/>
      <c r="AL139" s="207"/>
      <c r="AM139" s="206">
        <v>1777777</v>
      </c>
      <c r="AN139" s="207"/>
      <c r="AO139" s="207"/>
      <c r="AP139" s="207"/>
      <c r="AQ139" s="206">
        <v>1777777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4"/>
      <c r="E430" s="174" t="s">
        <v>541</v>
      </c>
      <c r="F430" s="901"/>
      <c r="G430" s="902" t="s">
        <v>374</v>
      </c>
      <c r="H430" s="123"/>
      <c r="I430" s="123"/>
      <c r="J430" s="903" t="s">
        <v>583</v>
      </c>
      <c r="K430" s="904"/>
      <c r="L430" s="904"/>
      <c r="M430" s="904"/>
      <c r="N430" s="904"/>
      <c r="O430" s="904"/>
      <c r="P430" s="904"/>
      <c r="Q430" s="904"/>
      <c r="R430" s="904"/>
      <c r="S430" s="904"/>
      <c r="T430" s="905"/>
      <c r="U430" s="590" t="s">
        <v>573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2" t="s">
        <v>583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606</v>
      </c>
      <c r="AF433" s="207"/>
      <c r="AG433" s="207"/>
      <c r="AH433" s="341"/>
      <c r="AI433" s="340" t="s">
        <v>573</v>
      </c>
      <c r="AJ433" s="207"/>
      <c r="AK433" s="207"/>
      <c r="AL433" s="207"/>
      <c r="AM433" s="340" t="s">
        <v>567</v>
      </c>
      <c r="AN433" s="207"/>
      <c r="AO433" s="207"/>
      <c r="AP433" s="341"/>
      <c r="AQ433" s="340" t="s">
        <v>583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567</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583</v>
      </c>
      <c r="AF435" s="207"/>
      <c r="AG435" s="207"/>
      <c r="AH435" s="341"/>
      <c r="AI435" s="340" t="s">
        <v>583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2" t="s">
        <v>583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583</v>
      </c>
      <c r="AF458" s="207"/>
      <c r="AG458" s="207"/>
      <c r="AH458" s="207"/>
      <c r="AI458" s="340" t="s">
        <v>573</v>
      </c>
      <c r="AJ458" s="207"/>
      <c r="AK458" s="207"/>
      <c r="AL458" s="207"/>
      <c r="AM458" s="340" t="s">
        <v>567</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567</v>
      </c>
      <c r="AN459" s="207"/>
      <c r="AO459" s="207"/>
      <c r="AP459" s="341"/>
      <c r="AQ459" s="340" t="s">
        <v>583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573</v>
      </c>
      <c r="AF460" s="207"/>
      <c r="AG460" s="207"/>
      <c r="AH460" s="341"/>
      <c r="AI460" s="340" t="s">
        <v>573</v>
      </c>
      <c r="AJ460" s="207"/>
      <c r="AK460" s="207"/>
      <c r="AL460" s="207"/>
      <c r="AM460" s="340" t="s">
        <v>567</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0.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572</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630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9.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611</v>
      </c>
      <c r="AH708" s="746"/>
      <c r="AI708" s="746"/>
      <c r="AJ708" s="746"/>
      <c r="AK708" s="746"/>
      <c r="AL708" s="746"/>
      <c r="AM708" s="746"/>
      <c r="AN708" s="746"/>
      <c r="AO708" s="746"/>
      <c r="AP708" s="746"/>
      <c r="AQ708" s="746"/>
      <c r="AR708" s="746"/>
      <c r="AS708" s="746"/>
      <c r="AT708" s="746"/>
      <c r="AU708" s="746"/>
      <c r="AV708" s="746"/>
      <c r="AW708" s="746"/>
      <c r="AX708" s="747"/>
    </row>
    <row r="709" spans="1:50" ht="39"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631</v>
      </c>
      <c r="AE712" s="786"/>
      <c r="AF712" s="786"/>
      <c r="AG712" s="813" t="s">
        <v>573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631</v>
      </c>
      <c r="AE713" s="329"/>
      <c r="AF713" s="666"/>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678</v>
      </c>
      <c r="AH714" s="740"/>
      <c r="AI714" s="740"/>
      <c r="AJ714" s="740"/>
      <c r="AK714" s="740"/>
      <c r="AL714" s="740"/>
      <c r="AM714" s="740"/>
      <c r="AN714" s="740"/>
      <c r="AO714" s="740"/>
      <c r="AP714" s="740"/>
      <c r="AQ714" s="740"/>
      <c r="AR714" s="740"/>
      <c r="AS714" s="740"/>
      <c r="AT714" s="740"/>
      <c r="AU714" s="740"/>
      <c r="AV714" s="740"/>
      <c r="AW714" s="740"/>
      <c r="AX714" s="741"/>
    </row>
    <row r="715" spans="1:50" ht="54.7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615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631</v>
      </c>
      <c r="AE716" s="630"/>
      <c r="AF716" s="630"/>
      <c r="AG716" s="101" t="s">
        <v>679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680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631</v>
      </c>
      <c r="AE719" s="608"/>
      <c r="AF719" s="608"/>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7" customHeight="1" x14ac:dyDescent="0.15">
      <c r="A726" s="643" t="s">
        <v>48</v>
      </c>
      <c r="B726" s="805"/>
      <c r="C726" s="818" t="s">
        <v>53</v>
      </c>
      <c r="D726" s="840"/>
      <c r="E726" s="840"/>
      <c r="F726" s="841"/>
      <c r="G726" s="578" t="s">
        <v>644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1" t="s">
        <v>57</v>
      </c>
      <c r="D727" s="752"/>
      <c r="E727" s="752"/>
      <c r="F727" s="753"/>
      <c r="G727" s="575" t="s">
        <v>645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79.5" customHeight="1" thickBot="1" x14ac:dyDescent="0.2">
      <c r="A731" s="802" t="s">
        <v>256</v>
      </c>
      <c r="B731" s="803"/>
      <c r="C731" s="803"/>
      <c r="D731" s="803"/>
      <c r="E731" s="804"/>
      <c r="F731" s="732" t="s">
        <v>682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684</v>
      </c>
      <c r="B733" s="677"/>
      <c r="C733" s="677"/>
      <c r="D733" s="677"/>
      <c r="E733" s="678"/>
      <c r="F733" s="640" t="s">
        <v>683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545</v>
      </c>
      <c r="B737" s="210"/>
      <c r="C737" s="210"/>
      <c r="D737" s="211"/>
      <c r="E737" s="993" t="s">
        <v>617</v>
      </c>
      <c r="F737" s="993"/>
      <c r="G737" s="993"/>
      <c r="H737" s="993"/>
      <c r="I737" s="993"/>
      <c r="J737" s="993"/>
      <c r="K737" s="993"/>
      <c r="L737" s="993"/>
      <c r="M737" s="993"/>
      <c r="N737" s="365" t="s">
        <v>538</v>
      </c>
      <c r="O737" s="365"/>
      <c r="P737" s="365"/>
      <c r="Q737" s="365"/>
      <c r="R737" s="993" t="s">
        <v>618</v>
      </c>
      <c r="S737" s="993"/>
      <c r="T737" s="993"/>
      <c r="U737" s="993"/>
      <c r="V737" s="993"/>
      <c r="W737" s="993"/>
      <c r="X737" s="993"/>
      <c r="Y737" s="993"/>
      <c r="Z737" s="993"/>
      <c r="AA737" s="365" t="s">
        <v>537</v>
      </c>
      <c r="AB737" s="365"/>
      <c r="AC737" s="365"/>
      <c r="AD737" s="365"/>
      <c r="AE737" s="993" t="s">
        <v>619</v>
      </c>
      <c r="AF737" s="993"/>
      <c r="AG737" s="993"/>
      <c r="AH737" s="993"/>
      <c r="AI737" s="993"/>
      <c r="AJ737" s="993"/>
      <c r="AK737" s="993"/>
      <c r="AL737" s="993"/>
      <c r="AM737" s="993"/>
      <c r="AN737" s="365" t="s">
        <v>536</v>
      </c>
      <c r="AO737" s="365"/>
      <c r="AP737" s="365"/>
      <c r="AQ737" s="365"/>
      <c r="AR737" s="985" t="s">
        <v>620</v>
      </c>
      <c r="AS737" s="986"/>
      <c r="AT737" s="986"/>
      <c r="AU737" s="986"/>
      <c r="AV737" s="986"/>
      <c r="AW737" s="986"/>
      <c r="AX737" s="987"/>
      <c r="AY737" s="89"/>
      <c r="AZ737" s="89"/>
    </row>
    <row r="738" spans="1:52" ht="24.75" customHeight="1" x14ac:dyDescent="0.15">
      <c r="A738" s="994" t="s">
        <v>535</v>
      </c>
      <c r="B738" s="210"/>
      <c r="C738" s="210"/>
      <c r="D738" s="211"/>
      <c r="E738" s="993" t="s">
        <v>621</v>
      </c>
      <c r="F738" s="993"/>
      <c r="G738" s="993"/>
      <c r="H738" s="993"/>
      <c r="I738" s="993"/>
      <c r="J738" s="993"/>
      <c r="K738" s="993"/>
      <c r="L738" s="993"/>
      <c r="M738" s="993"/>
      <c r="N738" s="365" t="s">
        <v>534</v>
      </c>
      <c r="O738" s="365"/>
      <c r="P738" s="365"/>
      <c r="Q738" s="365"/>
      <c r="R738" s="993" t="s">
        <v>622</v>
      </c>
      <c r="S738" s="993"/>
      <c r="T738" s="993"/>
      <c r="U738" s="993"/>
      <c r="V738" s="993"/>
      <c r="W738" s="993"/>
      <c r="X738" s="993"/>
      <c r="Y738" s="993"/>
      <c r="Z738" s="993"/>
      <c r="AA738" s="365" t="s">
        <v>533</v>
      </c>
      <c r="AB738" s="365"/>
      <c r="AC738" s="365"/>
      <c r="AD738" s="365"/>
      <c r="AE738" s="993" t="s">
        <v>623</v>
      </c>
      <c r="AF738" s="993"/>
      <c r="AG738" s="993"/>
      <c r="AH738" s="993"/>
      <c r="AI738" s="993"/>
      <c r="AJ738" s="993"/>
      <c r="AK738" s="993"/>
      <c r="AL738" s="993"/>
      <c r="AM738" s="993"/>
      <c r="AN738" s="365" t="s">
        <v>529</v>
      </c>
      <c r="AO738" s="365"/>
      <c r="AP738" s="365"/>
      <c r="AQ738" s="365"/>
      <c r="AR738" s="985">
        <v>368</v>
      </c>
      <c r="AS738" s="986"/>
      <c r="AT738" s="986"/>
      <c r="AU738" s="986"/>
      <c r="AV738" s="986"/>
      <c r="AW738" s="986"/>
      <c r="AX738" s="987"/>
    </row>
    <row r="739" spans="1:52" ht="24.75" customHeight="1" thickBot="1" x14ac:dyDescent="0.2">
      <c r="A739" s="995" t="s">
        <v>525</v>
      </c>
      <c r="B739" s="996"/>
      <c r="C739" s="996"/>
      <c r="D739" s="997"/>
      <c r="E739" s="998" t="s">
        <v>574</v>
      </c>
      <c r="F739" s="988"/>
      <c r="G739" s="988"/>
      <c r="H739" s="93" t="str">
        <f>IF(E739="", "", "(")</f>
        <v>(</v>
      </c>
      <c r="I739" s="988"/>
      <c r="J739" s="988"/>
      <c r="K739" s="93" t="str">
        <f>IF(OR(I739="　", I739=""), "", "-")</f>
        <v/>
      </c>
      <c r="L739" s="989">
        <v>369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646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632</v>
      </c>
      <c r="H781" s="674"/>
      <c r="I781" s="674"/>
      <c r="J781" s="674"/>
      <c r="K781" s="675"/>
      <c r="L781" s="667" t="s">
        <v>633</v>
      </c>
      <c r="M781" s="668"/>
      <c r="N781" s="668"/>
      <c r="O781" s="668"/>
      <c r="P781" s="668"/>
      <c r="Q781" s="668"/>
      <c r="R781" s="668"/>
      <c r="S781" s="668"/>
      <c r="T781" s="668"/>
      <c r="U781" s="668"/>
      <c r="V781" s="668"/>
      <c r="W781" s="668"/>
      <c r="X781" s="669"/>
      <c r="Y781" s="388">
        <v>2114</v>
      </c>
      <c r="Z781" s="389"/>
      <c r="AA781" s="389"/>
      <c r="AB781" s="808"/>
      <c r="AC781" s="673" t="s">
        <v>632</v>
      </c>
      <c r="AD781" s="674"/>
      <c r="AE781" s="674"/>
      <c r="AF781" s="674"/>
      <c r="AG781" s="675"/>
      <c r="AH781" s="667" t="s">
        <v>634</v>
      </c>
      <c r="AI781" s="668"/>
      <c r="AJ781" s="668"/>
      <c r="AK781" s="668"/>
      <c r="AL781" s="668"/>
      <c r="AM781" s="668"/>
      <c r="AN781" s="668"/>
      <c r="AO781" s="668"/>
      <c r="AP781" s="668"/>
      <c r="AQ781" s="668"/>
      <c r="AR781" s="668"/>
      <c r="AS781" s="668"/>
      <c r="AT781" s="669"/>
      <c r="AU781" s="388">
        <v>984</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2114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984</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647</v>
      </c>
      <c r="D837" s="347"/>
      <c r="E837" s="347"/>
      <c r="F837" s="347"/>
      <c r="G837" s="347"/>
      <c r="H837" s="347"/>
      <c r="I837" s="347"/>
      <c r="J837" s="348">
        <v>4000020270008</v>
      </c>
      <c r="K837" s="349"/>
      <c r="L837" s="349"/>
      <c r="M837" s="349"/>
      <c r="N837" s="349"/>
      <c r="O837" s="349"/>
      <c r="P837" s="362" t="s">
        <v>635</v>
      </c>
      <c r="Q837" s="350"/>
      <c r="R837" s="350"/>
      <c r="S837" s="350"/>
      <c r="T837" s="350"/>
      <c r="U837" s="350"/>
      <c r="V837" s="350"/>
      <c r="W837" s="350"/>
      <c r="X837" s="350"/>
      <c r="Y837" s="351">
        <v>2114</v>
      </c>
      <c r="Z837" s="352"/>
      <c r="AA837" s="352"/>
      <c r="AB837" s="353"/>
      <c r="AC837" s="363" t="s">
        <v>196</v>
      </c>
      <c r="AD837" s="371"/>
      <c r="AE837" s="371"/>
      <c r="AF837" s="371"/>
      <c r="AG837" s="371"/>
      <c r="AH837" s="372" t="s">
        <v>639</v>
      </c>
      <c r="AI837" s="373"/>
      <c r="AJ837" s="373"/>
      <c r="AK837" s="373"/>
      <c r="AL837" s="357" t="s">
        <v>639</v>
      </c>
      <c r="AM837" s="358"/>
      <c r="AN837" s="358"/>
      <c r="AO837" s="359"/>
      <c r="AP837" s="360" t="s">
        <v>639</v>
      </c>
      <c r="AQ837" s="360"/>
      <c r="AR837" s="360"/>
      <c r="AS837" s="360"/>
      <c r="AT837" s="360"/>
      <c r="AU837" s="360"/>
      <c r="AV837" s="360"/>
      <c r="AW837" s="360"/>
      <c r="AX837" s="360"/>
    </row>
    <row r="838" spans="1:50" ht="30" customHeight="1" x14ac:dyDescent="0.15">
      <c r="A838" s="376">
        <v>2</v>
      </c>
      <c r="B838" s="376">
        <v>1</v>
      </c>
      <c r="C838" s="361" t="s">
        <v>648</v>
      </c>
      <c r="D838" s="347"/>
      <c r="E838" s="347"/>
      <c r="F838" s="347"/>
      <c r="G838" s="347"/>
      <c r="H838" s="347"/>
      <c r="I838" s="347"/>
      <c r="J838" s="348">
        <v>6000020400009</v>
      </c>
      <c r="K838" s="349"/>
      <c r="L838" s="349"/>
      <c r="M838" s="349"/>
      <c r="N838" s="349"/>
      <c r="O838" s="349"/>
      <c r="P838" s="350" t="s">
        <v>649</v>
      </c>
      <c r="Q838" s="350"/>
      <c r="R838" s="350"/>
      <c r="S838" s="350"/>
      <c r="T838" s="350"/>
      <c r="U838" s="350"/>
      <c r="V838" s="350"/>
      <c r="W838" s="350"/>
      <c r="X838" s="350"/>
      <c r="Y838" s="351">
        <v>1211</v>
      </c>
      <c r="Z838" s="352"/>
      <c r="AA838" s="352"/>
      <c r="AB838" s="353"/>
      <c r="AC838" s="363" t="s">
        <v>196</v>
      </c>
      <c r="AD838" s="363"/>
      <c r="AE838" s="363"/>
      <c r="AF838" s="363"/>
      <c r="AG838" s="363"/>
      <c r="AH838" s="372" t="s">
        <v>562</v>
      </c>
      <c r="AI838" s="373"/>
      <c r="AJ838" s="373"/>
      <c r="AK838" s="373"/>
      <c r="AL838" s="357" t="s">
        <v>562</v>
      </c>
      <c r="AM838" s="358"/>
      <c r="AN838" s="358"/>
      <c r="AO838" s="359"/>
      <c r="AP838" s="360" t="s">
        <v>562</v>
      </c>
      <c r="AQ838" s="360"/>
      <c r="AR838" s="360"/>
      <c r="AS838" s="360"/>
      <c r="AT838" s="360"/>
      <c r="AU838" s="360"/>
      <c r="AV838" s="360"/>
      <c r="AW838" s="360"/>
      <c r="AX838" s="360"/>
    </row>
    <row r="839" spans="1:50" ht="30" customHeight="1" x14ac:dyDescent="0.15">
      <c r="A839" s="376">
        <v>3</v>
      </c>
      <c r="B839" s="376">
        <v>1</v>
      </c>
      <c r="C839" s="361" t="s">
        <v>650</v>
      </c>
      <c r="D839" s="347"/>
      <c r="E839" s="347"/>
      <c r="F839" s="347"/>
      <c r="G839" s="347"/>
      <c r="H839" s="347"/>
      <c r="I839" s="347"/>
      <c r="J839" s="348">
        <v>8000020130001</v>
      </c>
      <c r="K839" s="349"/>
      <c r="L839" s="349"/>
      <c r="M839" s="349"/>
      <c r="N839" s="349"/>
      <c r="O839" s="349"/>
      <c r="P839" s="362" t="s">
        <v>649</v>
      </c>
      <c r="Q839" s="350"/>
      <c r="R839" s="350"/>
      <c r="S839" s="350"/>
      <c r="T839" s="350"/>
      <c r="U839" s="350"/>
      <c r="V839" s="350"/>
      <c r="W839" s="350"/>
      <c r="X839" s="350"/>
      <c r="Y839" s="351">
        <v>791</v>
      </c>
      <c r="Z839" s="352"/>
      <c r="AA839" s="352"/>
      <c r="AB839" s="353"/>
      <c r="AC839" s="363" t="s">
        <v>196</v>
      </c>
      <c r="AD839" s="363"/>
      <c r="AE839" s="363"/>
      <c r="AF839" s="363"/>
      <c r="AG839" s="363"/>
      <c r="AH839" s="372" t="s">
        <v>562</v>
      </c>
      <c r="AI839" s="373"/>
      <c r="AJ839" s="373"/>
      <c r="AK839" s="373"/>
      <c r="AL839" s="357" t="s">
        <v>562</v>
      </c>
      <c r="AM839" s="358"/>
      <c r="AN839" s="358"/>
      <c r="AO839" s="359"/>
      <c r="AP839" s="360" t="s">
        <v>562</v>
      </c>
      <c r="AQ839" s="360"/>
      <c r="AR839" s="360"/>
      <c r="AS839" s="360"/>
      <c r="AT839" s="360"/>
      <c r="AU839" s="360"/>
      <c r="AV839" s="360"/>
      <c r="AW839" s="360"/>
      <c r="AX839" s="360"/>
    </row>
    <row r="840" spans="1:50" ht="30" customHeight="1" x14ac:dyDescent="0.15">
      <c r="A840" s="376">
        <v>4</v>
      </c>
      <c r="B840" s="376">
        <v>1</v>
      </c>
      <c r="C840" s="361" t="s">
        <v>651</v>
      </c>
      <c r="D840" s="347"/>
      <c r="E840" s="347"/>
      <c r="F840" s="347"/>
      <c r="G840" s="347"/>
      <c r="H840" s="347"/>
      <c r="I840" s="347"/>
      <c r="J840" s="348">
        <v>2000020260002</v>
      </c>
      <c r="K840" s="349"/>
      <c r="L840" s="349"/>
      <c r="M840" s="349"/>
      <c r="N840" s="349"/>
      <c r="O840" s="349"/>
      <c r="P840" s="362" t="s">
        <v>649</v>
      </c>
      <c r="Q840" s="350"/>
      <c r="R840" s="350"/>
      <c r="S840" s="350"/>
      <c r="T840" s="350"/>
      <c r="U840" s="350"/>
      <c r="V840" s="350"/>
      <c r="W840" s="350"/>
      <c r="X840" s="350"/>
      <c r="Y840" s="351">
        <v>551</v>
      </c>
      <c r="Z840" s="352"/>
      <c r="AA840" s="352"/>
      <c r="AB840" s="353"/>
      <c r="AC840" s="363" t="s">
        <v>196</v>
      </c>
      <c r="AD840" s="363"/>
      <c r="AE840" s="363"/>
      <c r="AF840" s="363"/>
      <c r="AG840" s="363"/>
      <c r="AH840" s="372" t="s">
        <v>562</v>
      </c>
      <c r="AI840" s="373"/>
      <c r="AJ840" s="373"/>
      <c r="AK840" s="373"/>
      <c r="AL840" s="357" t="s">
        <v>562</v>
      </c>
      <c r="AM840" s="358"/>
      <c r="AN840" s="358"/>
      <c r="AO840" s="359"/>
      <c r="AP840" s="360" t="s">
        <v>562</v>
      </c>
      <c r="AQ840" s="360"/>
      <c r="AR840" s="360"/>
      <c r="AS840" s="360"/>
      <c r="AT840" s="360"/>
      <c r="AU840" s="360"/>
      <c r="AV840" s="360"/>
      <c r="AW840" s="360"/>
      <c r="AX840" s="360"/>
    </row>
    <row r="841" spans="1:50" ht="30" customHeight="1" x14ac:dyDescent="0.15">
      <c r="A841" s="376">
        <v>5</v>
      </c>
      <c r="B841" s="376">
        <v>1</v>
      </c>
      <c r="C841" s="361" t="s">
        <v>652</v>
      </c>
      <c r="D841" s="347"/>
      <c r="E841" s="347"/>
      <c r="F841" s="347"/>
      <c r="G841" s="347"/>
      <c r="H841" s="347"/>
      <c r="I841" s="347"/>
      <c r="J841" s="348">
        <v>1000020140007</v>
      </c>
      <c r="K841" s="349"/>
      <c r="L841" s="349"/>
      <c r="M841" s="349"/>
      <c r="N841" s="349"/>
      <c r="O841" s="349"/>
      <c r="P841" s="350" t="s">
        <v>649</v>
      </c>
      <c r="Q841" s="350"/>
      <c r="R841" s="350"/>
      <c r="S841" s="350"/>
      <c r="T841" s="350"/>
      <c r="U841" s="350"/>
      <c r="V841" s="350"/>
      <c r="W841" s="350"/>
      <c r="X841" s="350"/>
      <c r="Y841" s="351">
        <v>544</v>
      </c>
      <c r="Z841" s="352"/>
      <c r="AA841" s="352"/>
      <c r="AB841" s="353"/>
      <c r="AC841" s="354" t="s">
        <v>196</v>
      </c>
      <c r="AD841" s="354"/>
      <c r="AE841" s="354"/>
      <c r="AF841" s="354"/>
      <c r="AG841" s="354"/>
      <c r="AH841" s="372" t="s">
        <v>562</v>
      </c>
      <c r="AI841" s="373"/>
      <c r="AJ841" s="373"/>
      <c r="AK841" s="373"/>
      <c r="AL841" s="357" t="s">
        <v>562</v>
      </c>
      <c r="AM841" s="358"/>
      <c r="AN841" s="358"/>
      <c r="AO841" s="359"/>
      <c r="AP841" s="360" t="s">
        <v>562</v>
      </c>
      <c r="AQ841" s="360"/>
      <c r="AR841" s="360"/>
      <c r="AS841" s="360"/>
      <c r="AT841" s="360"/>
      <c r="AU841" s="360"/>
      <c r="AV841" s="360"/>
      <c r="AW841" s="360"/>
      <c r="AX841" s="360"/>
    </row>
    <row r="842" spans="1:50" ht="30" customHeight="1" x14ac:dyDescent="0.15">
      <c r="A842" s="376">
        <v>6</v>
      </c>
      <c r="B842" s="376">
        <v>1</v>
      </c>
      <c r="C842" s="361" t="s">
        <v>653</v>
      </c>
      <c r="D842" s="347"/>
      <c r="E842" s="347"/>
      <c r="F842" s="347"/>
      <c r="G842" s="347"/>
      <c r="H842" s="347"/>
      <c r="I842" s="347"/>
      <c r="J842" s="348">
        <v>1000020290009</v>
      </c>
      <c r="K842" s="349"/>
      <c r="L842" s="349"/>
      <c r="M842" s="349"/>
      <c r="N842" s="349"/>
      <c r="O842" s="349"/>
      <c r="P842" s="350" t="s">
        <v>649</v>
      </c>
      <c r="Q842" s="350"/>
      <c r="R842" s="350"/>
      <c r="S842" s="350"/>
      <c r="T842" s="350"/>
      <c r="U842" s="350"/>
      <c r="V842" s="350"/>
      <c r="W842" s="350"/>
      <c r="X842" s="350"/>
      <c r="Y842" s="351">
        <v>480</v>
      </c>
      <c r="Z842" s="352"/>
      <c r="AA842" s="352"/>
      <c r="AB842" s="353"/>
      <c r="AC842" s="354" t="s">
        <v>196</v>
      </c>
      <c r="AD842" s="354"/>
      <c r="AE842" s="354"/>
      <c r="AF842" s="354"/>
      <c r="AG842" s="354"/>
      <c r="AH842" s="372" t="s">
        <v>562</v>
      </c>
      <c r="AI842" s="373"/>
      <c r="AJ842" s="373"/>
      <c r="AK842" s="373"/>
      <c r="AL842" s="357" t="s">
        <v>562</v>
      </c>
      <c r="AM842" s="358"/>
      <c r="AN842" s="358"/>
      <c r="AO842" s="359"/>
      <c r="AP842" s="360" t="s">
        <v>562</v>
      </c>
      <c r="AQ842" s="360"/>
      <c r="AR842" s="360"/>
      <c r="AS842" s="360"/>
      <c r="AT842" s="360"/>
      <c r="AU842" s="360"/>
      <c r="AV842" s="360"/>
      <c r="AW842" s="360"/>
      <c r="AX842" s="360"/>
    </row>
    <row r="843" spans="1:50" ht="30" customHeight="1" x14ac:dyDescent="0.15">
      <c r="A843" s="376">
        <v>7</v>
      </c>
      <c r="B843" s="376">
        <v>1</v>
      </c>
      <c r="C843" s="361" t="s">
        <v>654</v>
      </c>
      <c r="D843" s="347"/>
      <c r="E843" s="347"/>
      <c r="F843" s="347"/>
      <c r="G843" s="347"/>
      <c r="H843" s="347"/>
      <c r="I843" s="347"/>
      <c r="J843" s="348">
        <v>1000020440001</v>
      </c>
      <c r="K843" s="349"/>
      <c r="L843" s="349"/>
      <c r="M843" s="349"/>
      <c r="N843" s="349"/>
      <c r="O843" s="349"/>
      <c r="P843" s="350" t="s">
        <v>649</v>
      </c>
      <c r="Q843" s="350"/>
      <c r="R843" s="350"/>
      <c r="S843" s="350"/>
      <c r="T843" s="350"/>
      <c r="U843" s="350"/>
      <c r="V843" s="350"/>
      <c r="W843" s="350"/>
      <c r="X843" s="350"/>
      <c r="Y843" s="351">
        <v>458</v>
      </c>
      <c r="Z843" s="352"/>
      <c r="AA843" s="352"/>
      <c r="AB843" s="353"/>
      <c r="AC843" s="354" t="s">
        <v>196</v>
      </c>
      <c r="AD843" s="354"/>
      <c r="AE843" s="354"/>
      <c r="AF843" s="354"/>
      <c r="AG843" s="354"/>
      <c r="AH843" s="372" t="s">
        <v>562</v>
      </c>
      <c r="AI843" s="373"/>
      <c r="AJ843" s="373"/>
      <c r="AK843" s="373"/>
      <c r="AL843" s="357" t="s">
        <v>562</v>
      </c>
      <c r="AM843" s="358"/>
      <c r="AN843" s="358"/>
      <c r="AO843" s="359"/>
      <c r="AP843" s="360" t="s">
        <v>562</v>
      </c>
      <c r="AQ843" s="360"/>
      <c r="AR843" s="360"/>
      <c r="AS843" s="360"/>
      <c r="AT843" s="360"/>
      <c r="AU843" s="360"/>
      <c r="AV843" s="360"/>
      <c r="AW843" s="360"/>
      <c r="AX843" s="360"/>
    </row>
    <row r="844" spans="1:50" ht="30" customHeight="1" x14ac:dyDescent="0.15">
      <c r="A844" s="376">
        <v>8</v>
      </c>
      <c r="B844" s="376">
        <v>1</v>
      </c>
      <c r="C844" s="361" t="s">
        <v>655</v>
      </c>
      <c r="D844" s="347"/>
      <c r="E844" s="347"/>
      <c r="F844" s="347"/>
      <c r="G844" s="347"/>
      <c r="H844" s="347"/>
      <c r="I844" s="347"/>
      <c r="J844" s="348">
        <v>8000020040002</v>
      </c>
      <c r="K844" s="349"/>
      <c r="L844" s="349"/>
      <c r="M844" s="349"/>
      <c r="N844" s="349"/>
      <c r="O844" s="349"/>
      <c r="P844" s="350" t="s">
        <v>649</v>
      </c>
      <c r="Q844" s="350"/>
      <c r="R844" s="350"/>
      <c r="S844" s="350"/>
      <c r="T844" s="350"/>
      <c r="U844" s="350"/>
      <c r="V844" s="350"/>
      <c r="W844" s="350"/>
      <c r="X844" s="350"/>
      <c r="Y844" s="351">
        <v>423</v>
      </c>
      <c r="Z844" s="352"/>
      <c r="AA844" s="352"/>
      <c r="AB844" s="353"/>
      <c r="AC844" s="354" t="s">
        <v>196</v>
      </c>
      <c r="AD844" s="354"/>
      <c r="AE844" s="354"/>
      <c r="AF844" s="354"/>
      <c r="AG844" s="354"/>
      <c r="AH844" s="372" t="s">
        <v>562</v>
      </c>
      <c r="AI844" s="373"/>
      <c r="AJ844" s="373"/>
      <c r="AK844" s="373"/>
      <c r="AL844" s="357" t="s">
        <v>562</v>
      </c>
      <c r="AM844" s="358"/>
      <c r="AN844" s="358"/>
      <c r="AO844" s="359"/>
      <c r="AP844" s="360" t="s">
        <v>562</v>
      </c>
      <c r="AQ844" s="360"/>
      <c r="AR844" s="360"/>
      <c r="AS844" s="360"/>
      <c r="AT844" s="360"/>
      <c r="AU844" s="360"/>
      <c r="AV844" s="360"/>
      <c r="AW844" s="360"/>
      <c r="AX844" s="360"/>
    </row>
    <row r="845" spans="1:50" ht="30" customHeight="1" x14ac:dyDescent="0.15">
      <c r="A845" s="376">
        <v>9</v>
      </c>
      <c r="B845" s="376">
        <v>1</v>
      </c>
      <c r="C845" s="361" t="s">
        <v>656</v>
      </c>
      <c r="D845" s="347"/>
      <c r="E845" s="347"/>
      <c r="F845" s="347"/>
      <c r="G845" s="347"/>
      <c r="H845" s="347"/>
      <c r="I845" s="347"/>
      <c r="J845" s="348">
        <v>1000020200000</v>
      </c>
      <c r="K845" s="349"/>
      <c r="L845" s="349"/>
      <c r="M845" s="349"/>
      <c r="N845" s="349"/>
      <c r="O845" s="349"/>
      <c r="P845" s="350" t="s">
        <v>649</v>
      </c>
      <c r="Q845" s="350"/>
      <c r="R845" s="350"/>
      <c r="S845" s="350"/>
      <c r="T845" s="350"/>
      <c r="U845" s="350"/>
      <c r="V845" s="350"/>
      <c r="W845" s="350"/>
      <c r="X845" s="350"/>
      <c r="Y845" s="351">
        <v>418</v>
      </c>
      <c r="Z845" s="352"/>
      <c r="AA845" s="352"/>
      <c r="AB845" s="353"/>
      <c r="AC845" s="354" t="s">
        <v>196</v>
      </c>
      <c r="AD845" s="354"/>
      <c r="AE845" s="354"/>
      <c r="AF845" s="354"/>
      <c r="AG845" s="354"/>
      <c r="AH845" s="372" t="s">
        <v>562</v>
      </c>
      <c r="AI845" s="373"/>
      <c r="AJ845" s="373"/>
      <c r="AK845" s="373"/>
      <c r="AL845" s="357" t="s">
        <v>562</v>
      </c>
      <c r="AM845" s="358"/>
      <c r="AN845" s="358"/>
      <c r="AO845" s="359"/>
      <c r="AP845" s="360" t="s">
        <v>562</v>
      </c>
      <c r="AQ845" s="360"/>
      <c r="AR845" s="360"/>
      <c r="AS845" s="360"/>
      <c r="AT845" s="360"/>
      <c r="AU845" s="360"/>
      <c r="AV845" s="360"/>
      <c r="AW845" s="360"/>
      <c r="AX845" s="360"/>
    </row>
    <row r="846" spans="1:50" ht="30" customHeight="1" x14ac:dyDescent="0.15">
      <c r="A846" s="376">
        <v>10</v>
      </c>
      <c r="B846" s="376">
        <v>1</v>
      </c>
      <c r="C846" s="361" t="s">
        <v>657</v>
      </c>
      <c r="D846" s="347"/>
      <c r="E846" s="347"/>
      <c r="F846" s="347"/>
      <c r="G846" s="347"/>
      <c r="H846" s="347"/>
      <c r="I846" s="347"/>
      <c r="J846" s="348">
        <v>1000020110001</v>
      </c>
      <c r="K846" s="349"/>
      <c r="L846" s="349"/>
      <c r="M846" s="349"/>
      <c r="N846" s="349"/>
      <c r="O846" s="349"/>
      <c r="P846" s="350" t="s">
        <v>649</v>
      </c>
      <c r="Q846" s="350"/>
      <c r="R846" s="350"/>
      <c r="S846" s="350"/>
      <c r="T846" s="350"/>
      <c r="U846" s="350"/>
      <c r="V846" s="350"/>
      <c r="W846" s="350"/>
      <c r="X846" s="350"/>
      <c r="Y846" s="351">
        <v>386</v>
      </c>
      <c r="Z846" s="352"/>
      <c r="AA846" s="352"/>
      <c r="AB846" s="353"/>
      <c r="AC846" s="354" t="s">
        <v>196</v>
      </c>
      <c r="AD846" s="354"/>
      <c r="AE846" s="354"/>
      <c r="AF846" s="354"/>
      <c r="AG846" s="354"/>
      <c r="AH846" s="372" t="s">
        <v>562</v>
      </c>
      <c r="AI846" s="373"/>
      <c r="AJ846" s="373"/>
      <c r="AK846" s="373"/>
      <c r="AL846" s="357" t="s">
        <v>562</v>
      </c>
      <c r="AM846" s="358"/>
      <c r="AN846" s="358"/>
      <c r="AO846" s="359"/>
      <c r="AP846" s="360" t="s">
        <v>562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636</v>
      </c>
      <c r="D870" s="347"/>
      <c r="E870" s="347"/>
      <c r="F870" s="347"/>
      <c r="G870" s="347"/>
      <c r="H870" s="347"/>
      <c r="I870" s="347"/>
      <c r="J870" s="348">
        <v>4000020272078</v>
      </c>
      <c r="K870" s="349"/>
      <c r="L870" s="349"/>
      <c r="M870" s="349"/>
      <c r="N870" s="349"/>
      <c r="O870" s="349"/>
      <c r="P870" s="350" t="s">
        <v>637</v>
      </c>
      <c r="Q870" s="350"/>
      <c r="R870" s="350"/>
      <c r="S870" s="350"/>
      <c r="T870" s="350"/>
      <c r="U870" s="350"/>
      <c r="V870" s="350"/>
      <c r="W870" s="350"/>
      <c r="X870" s="350"/>
      <c r="Y870" s="351">
        <v>984</v>
      </c>
      <c r="Z870" s="352"/>
      <c r="AA870" s="352"/>
      <c r="AB870" s="353"/>
      <c r="AC870" s="363" t="s">
        <v>638</v>
      </c>
      <c r="AD870" s="371"/>
      <c r="AE870" s="371"/>
      <c r="AF870" s="371"/>
      <c r="AG870" s="371"/>
      <c r="AH870" s="372" t="s">
        <v>639</v>
      </c>
      <c r="AI870" s="373"/>
      <c r="AJ870" s="373"/>
      <c r="AK870" s="373"/>
      <c r="AL870" s="357" t="s">
        <v>639</v>
      </c>
      <c r="AM870" s="358"/>
      <c r="AN870" s="358"/>
      <c r="AO870" s="359"/>
      <c r="AP870" s="360" t="s">
        <v>639</v>
      </c>
      <c r="AQ870" s="360"/>
      <c r="AR870" s="360"/>
      <c r="AS870" s="360"/>
      <c r="AT870" s="360"/>
      <c r="AU870" s="360"/>
      <c r="AV870" s="360"/>
      <c r="AW870" s="360"/>
      <c r="AX870" s="360"/>
    </row>
    <row r="871" spans="1:50" ht="30" customHeight="1" x14ac:dyDescent="0.15">
      <c r="A871" s="376">
        <v>2</v>
      </c>
      <c r="B871" s="376">
        <v>1</v>
      </c>
      <c r="C871" s="361" t="s">
        <v>659</v>
      </c>
      <c r="D871" s="347"/>
      <c r="E871" s="347"/>
      <c r="F871" s="347"/>
      <c r="G871" s="347"/>
      <c r="H871" s="347"/>
      <c r="I871" s="347"/>
      <c r="J871" s="348">
        <v>3000020402214</v>
      </c>
      <c r="K871" s="349"/>
      <c r="L871" s="349"/>
      <c r="M871" s="349"/>
      <c r="N871" s="349"/>
      <c r="O871" s="349"/>
      <c r="P871" s="362" t="s">
        <v>660</v>
      </c>
      <c r="Q871" s="350"/>
      <c r="R871" s="350"/>
      <c r="S871" s="350"/>
      <c r="T871" s="350"/>
      <c r="U871" s="350"/>
      <c r="V871" s="350"/>
      <c r="W871" s="350"/>
      <c r="X871" s="350"/>
      <c r="Y871" s="351">
        <v>682</v>
      </c>
      <c r="Z871" s="352"/>
      <c r="AA871" s="352"/>
      <c r="AB871" s="353"/>
      <c r="AC871" s="363" t="s">
        <v>638</v>
      </c>
      <c r="AD871" s="363"/>
      <c r="AE871" s="363"/>
      <c r="AF871" s="363"/>
      <c r="AG871" s="363"/>
      <c r="AH871" s="372" t="s">
        <v>562</v>
      </c>
      <c r="AI871" s="373"/>
      <c r="AJ871" s="373"/>
      <c r="AK871" s="373"/>
      <c r="AL871" s="357" t="s">
        <v>562</v>
      </c>
      <c r="AM871" s="358"/>
      <c r="AN871" s="358"/>
      <c r="AO871" s="359"/>
      <c r="AP871" s="360" t="s">
        <v>562</v>
      </c>
      <c r="AQ871" s="360"/>
      <c r="AR871" s="360"/>
      <c r="AS871" s="360"/>
      <c r="AT871" s="360"/>
      <c r="AU871" s="360"/>
      <c r="AV871" s="360"/>
      <c r="AW871" s="360"/>
      <c r="AX871" s="360"/>
    </row>
    <row r="872" spans="1:50" ht="30" customHeight="1" x14ac:dyDescent="0.15">
      <c r="A872" s="376">
        <v>3</v>
      </c>
      <c r="B872" s="376">
        <v>1</v>
      </c>
      <c r="C872" s="361" t="s">
        <v>661</v>
      </c>
      <c r="D872" s="347"/>
      <c r="E872" s="347"/>
      <c r="F872" s="347"/>
      <c r="G872" s="347"/>
      <c r="H872" s="347"/>
      <c r="I872" s="347"/>
      <c r="J872" s="348">
        <v>6000020271004</v>
      </c>
      <c r="K872" s="349"/>
      <c r="L872" s="349"/>
      <c r="M872" s="349"/>
      <c r="N872" s="349"/>
      <c r="O872" s="349"/>
      <c r="P872" s="362" t="s">
        <v>662</v>
      </c>
      <c r="Q872" s="350"/>
      <c r="R872" s="350"/>
      <c r="S872" s="350"/>
      <c r="T872" s="350"/>
      <c r="U872" s="350"/>
      <c r="V872" s="350"/>
      <c r="W872" s="350"/>
      <c r="X872" s="350"/>
      <c r="Y872" s="351">
        <v>438</v>
      </c>
      <c r="Z872" s="352"/>
      <c r="AA872" s="352"/>
      <c r="AB872" s="353"/>
      <c r="AC872" s="363" t="s">
        <v>638</v>
      </c>
      <c r="AD872" s="363"/>
      <c r="AE872" s="363"/>
      <c r="AF872" s="363"/>
      <c r="AG872" s="363"/>
      <c r="AH872" s="372" t="s">
        <v>562</v>
      </c>
      <c r="AI872" s="373"/>
      <c r="AJ872" s="373"/>
      <c r="AK872" s="373"/>
      <c r="AL872" s="357" t="s">
        <v>562</v>
      </c>
      <c r="AM872" s="358"/>
      <c r="AN872" s="358"/>
      <c r="AO872" s="359"/>
      <c r="AP872" s="360" t="s">
        <v>562</v>
      </c>
      <c r="AQ872" s="360"/>
      <c r="AR872" s="360"/>
      <c r="AS872" s="360"/>
      <c r="AT872" s="360"/>
      <c r="AU872" s="360"/>
      <c r="AV872" s="360"/>
      <c r="AW872" s="360"/>
      <c r="AX872" s="360"/>
    </row>
    <row r="873" spans="1:50" ht="30" customHeight="1" x14ac:dyDescent="0.15">
      <c r="A873" s="376">
        <v>4</v>
      </c>
      <c r="B873" s="376">
        <v>1</v>
      </c>
      <c r="C873" s="361" t="s">
        <v>663</v>
      </c>
      <c r="D873" s="347"/>
      <c r="E873" s="347"/>
      <c r="F873" s="347"/>
      <c r="G873" s="347"/>
      <c r="H873" s="347"/>
      <c r="I873" s="347"/>
      <c r="J873" s="348">
        <v>4000020442011</v>
      </c>
      <c r="K873" s="349"/>
      <c r="L873" s="349"/>
      <c r="M873" s="349"/>
      <c r="N873" s="349"/>
      <c r="O873" s="349"/>
      <c r="P873" s="362" t="s">
        <v>664</v>
      </c>
      <c r="Q873" s="350"/>
      <c r="R873" s="350"/>
      <c r="S873" s="350"/>
      <c r="T873" s="350"/>
      <c r="U873" s="350"/>
      <c r="V873" s="350"/>
      <c r="W873" s="350"/>
      <c r="X873" s="350"/>
      <c r="Y873" s="351">
        <v>344</v>
      </c>
      <c r="Z873" s="352"/>
      <c r="AA873" s="352"/>
      <c r="AB873" s="353"/>
      <c r="AC873" s="363" t="s">
        <v>638</v>
      </c>
      <c r="AD873" s="363"/>
      <c r="AE873" s="363"/>
      <c r="AF873" s="363"/>
      <c r="AG873" s="363"/>
      <c r="AH873" s="372" t="s">
        <v>562</v>
      </c>
      <c r="AI873" s="373"/>
      <c r="AJ873" s="373"/>
      <c r="AK873" s="373"/>
      <c r="AL873" s="357" t="s">
        <v>562</v>
      </c>
      <c r="AM873" s="358"/>
      <c r="AN873" s="358"/>
      <c r="AO873" s="359"/>
      <c r="AP873" s="360" t="s">
        <v>562</v>
      </c>
      <c r="AQ873" s="360"/>
      <c r="AR873" s="360"/>
      <c r="AS873" s="360"/>
      <c r="AT873" s="360"/>
      <c r="AU873" s="360"/>
      <c r="AV873" s="360"/>
      <c r="AW873" s="360"/>
      <c r="AX873" s="360"/>
    </row>
    <row r="874" spans="1:50" ht="30" customHeight="1" x14ac:dyDescent="0.15">
      <c r="A874" s="376">
        <v>5</v>
      </c>
      <c r="B874" s="376">
        <v>1</v>
      </c>
      <c r="C874" s="361" t="s">
        <v>671</v>
      </c>
      <c r="D874" s="347"/>
      <c r="E874" s="347"/>
      <c r="F874" s="347"/>
      <c r="G874" s="347"/>
      <c r="H874" s="347"/>
      <c r="I874" s="347"/>
      <c r="J874" s="348">
        <v>1000020272221</v>
      </c>
      <c r="K874" s="349"/>
      <c r="L874" s="349"/>
      <c r="M874" s="349"/>
      <c r="N874" s="349"/>
      <c r="O874" s="349"/>
      <c r="P874" s="362" t="s">
        <v>672</v>
      </c>
      <c r="Q874" s="350"/>
      <c r="R874" s="350"/>
      <c r="S874" s="350"/>
      <c r="T874" s="350"/>
      <c r="U874" s="350"/>
      <c r="V874" s="350"/>
      <c r="W874" s="350"/>
      <c r="X874" s="350"/>
      <c r="Y874" s="351">
        <v>276</v>
      </c>
      <c r="Z874" s="352"/>
      <c r="AA874" s="352"/>
      <c r="AB874" s="353"/>
      <c r="AC874" s="354" t="s">
        <v>638</v>
      </c>
      <c r="AD874" s="354"/>
      <c r="AE874" s="354"/>
      <c r="AF874" s="354"/>
      <c r="AG874" s="354"/>
      <c r="AH874" s="372" t="s">
        <v>562</v>
      </c>
      <c r="AI874" s="373"/>
      <c r="AJ874" s="373"/>
      <c r="AK874" s="373"/>
      <c r="AL874" s="357" t="s">
        <v>562</v>
      </c>
      <c r="AM874" s="358"/>
      <c r="AN874" s="358"/>
      <c r="AO874" s="359"/>
      <c r="AP874" s="360" t="s">
        <v>562</v>
      </c>
      <c r="AQ874" s="360"/>
      <c r="AR874" s="360"/>
      <c r="AS874" s="360"/>
      <c r="AT874" s="360"/>
      <c r="AU874" s="360"/>
      <c r="AV874" s="360"/>
      <c r="AW874" s="360"/>
      <c r="AX874" s="360"/>
    </row>
    <row r="875" spans="1:50" ht="30" customHeight="1" x14ac:dyDescent="0.15">
      <c r="A875" s="376">
        <v>6</v>
      </c>
      <c r="B875" s="376">
        <v>1</v>
      </c>
      <c r="C875" s="361" t="s">
        <v>665</v>
      </c>
      <c r="D875" s="347"/>
      <c r="E875" s="347"/>
      <c r="F875" s="347"/>
      <c r="G875" s="347"/>
      <c r="H875" s="347"/>
      <c r="I875" s="347"/>
      <c r="J875" s="348">
        <v>8000020132063</v>
      </c>
      <c r="K875" s="349"/>
      <c r="L875" s="349"/>
      <c r="M875" s="349"/>
      <c r="N875" s="349"/>
      <c r="O875" s="349"/>
      <c r="P875" s="362" t="s">
        <v>666</v>
      </c>
      <c r="Q875" s="350"/>
      <c r="R875" s="350"/>
      <c r="S875" s="350"/>
      <c r="T875" s="350"/>
      <c r="U875" s="350"/>
      <c r="V875" s="350"/>
      <c r="W875" s="350"/>
      <c r="X875" s="350"/>
      <c r="Y875" s="351">
        <v>269</v>
      </c>
      <c r="Z875" s="352"/>
      <c r="AA875" s="352"/>
      <c r="AB875" s="353"/>
      <c r="AC875" s="354" t="s">
        <v>638</v>
      </c>
      <c r="AD875" s="354"/>
      <c r="AE875" s="354"/>
      <c r="AF875" s="354"/>
      <c r="AG875" s="354"/>
      <c r="AH875" s="372" t="s">
        <v>562</v>
      </c>
      <c r="AI875" s="373"/>
      <c r="AJ875" s="373"/>
      <c r="AK875" s="373"/>
      <c r="AL875" s="357" t="s">
        <v>562</v>
      </c>
      <c r="AM875" s="358"/>
      <c r="AN875" s="358"/>
      <c r="AO875" s="359"/>
      <c r="AP875" s="360" t="s">
        <v>562</v>
      </c>
      <c r="AQ875" s="360"/>
      <c r="AR875" s="360"/>
      <c r="AS875" s="360"/>
      <c r="AT875" s="360"/>
      <c r="AU875" s="360"/>
      <c r="AV875" s="360"/>
      <c r="AW875" s="360"/>
      <c r="AX875" s="360"/>
    </row>
    <row r="876" spans="1:50" ht="30" customHeight="1" x14ac:dyDescent="0.15">
      <c r="A876" s="376">
        <v>7</v>
      </c>
      <c r="B876" s="376">
        <v>1</v>
      </c>
      <c r="C876" s="361" t="s">
        <v>667</v>
      </c>
      <c r="D876" s="347"/>
      <c r="E876" s="347"/>
      <c r="F876" s="347"/>
      <c r="G876" s="347"/>
      <c r="H876" s="347"/>
      <c r="I876" s="347"/>
      <c r="J876" s="348">
        <v>8000020041009</v>
      </c>
      <c r="K876" s="349"/>
      <c r="L876" s="349"/>
      <c r="M876" s="349"/>
      <c r="N876" s="349"/>
      <c r="O876" s="349"/>
      <c r="P876" s="362" t="s">
        <v>668</v>
      </c>
      <c r="Q876" s="350"/>
      <c r="R876" s="350"/>
      <c r="S876" s="350"/>
      <c r="T876" s="350"/>
      <c r="U876" s="350"/>
      <c r="V876" s="350"/>
      <c r="W876" s="350"/>
      <c r="X876" s="350"/>
      <c r="Y876" s="351">
        <v>263</v>
      </c>
      <c r="Z876" s="352"/>
      <c r="AA876" s="352"/>
      <c r="AB876" s="353"/>
      <c r="AC876" s="354" t="s">
        <v>638</v>
      </c>
      <c r="AD876" s="354"/>
      <c r="AE876" s="354"/>
      <c r="AF876" s="354"/>
      <c r="AG876" s="354"/>
      <c r="AH876" s="372" t="s">
        <v>562</v>
      </c>
      <c r="AI876" s="373"/>
      <c r="AJ876" s="373"/>
      <c r="AK876" s="373"/>
      <c r="AL876" s="357" t="s">
        <v>562</v>
      </c>
      <c r="AM876" s="358"/>
      <c r="AN876" s="358"/>
      <c r="AO876" s="359"/>
      <c r="AP876" s="360" t="s">
        <v>562</v>
      </c>
      <c r="AQ876" s="360"/>
      <c r="AR876" s="360"/>
      <c r="AS876" s="360"/>
      <c r="AT876" s="360"/>
      <c r="AU876" s="360"/>
      <c r="AV876" s="360"/>
      <c r="AW876" s="360"/>
      <c r="AX876" s="360"/>
    </row>
    <row r="877" spans="1:50" ht="30" customHeight="1" x14ac:dyDescent="0.15">
      <c r="A877" s="376">
        <v>8</v>
      </c>
      <c r="B877" s="376">
        <v>1</v>
      </c>
      <c r="C877" s="347" t="s">
        <v>669</v>
      </c>
      <c r="D877" s="347"/>
      <c r="E877" s="347"/>
      <c r="F877" s="347"/>
      <c r="G877" s="347"/>
      <c r="H877" s="347"/>
      <c r="I877" s="347"/>
      <c r="J877" s="348">
        <v>8000020272108</v>
      </c>
      <c r="K877" s="349"/>
      <c r="L877" s="349"/>
      <c r="M877" s="349"/>
      <c r="N877" s="349"/>
      <c r="O877" s="349"/>
      <c r="P877" s="350" t="s">
        <v>670</v>
      </c>
      <c r="Q877" s="350"/>
      <c r="R877" s="350"/>
      <c r="S877" s="350"/>
      <c r="T877" s="350"/>
      <c r="U877" s="350"/>
      <c r="V877" s="350"/>
      <c r="W877" s="350"/>
      <c r="X877" s="350"/>
      <c r="Y877" s="351">
        <v>244</v>
      </c>
      <c r="Z877" s="352"/>
      <c r="AA877" s="352"/>
      <c r="AB877" s="353"/>
      <c r="AC877" s="354" t="s">
        <v>638</v>
      </c>
      <c r="AD877" s="354"/>
      <c r="AE877" s="354"/>
      <c r="AF877" s="354"/>
      <c r="AG877" s="354"/>
      <c r="AH877" s="372" t="s">
        <v>562</v>
      </c>
      <c r="AI877" s="373"/>
      <c r="AJ877" s="373"/>
      <c r="AK877" s="373"/>
      <c r="AL877" s="357" t="s">
        <v>562</v>
      </c>
      <c r="AM877" s="358"/>
      <c r="AN877" s="358"/>
      <c r="AO877" s="359"/>
      <c r="AP877" s="360" t="s">
        <v>562</v>
      </c>
      <c r="AQ877" s="360"/>
      <c r="AR877" s="360"/>
      <c r="AS877" s="360"/>
      <c r="AT877" s="360"/>
      <c r="AU877" s="360"/>
      <c r="AV877" s="360"/>
      <c r="AW877" s="360"/>
      <c r="AX877" s="360"/>
    </row>
    <row r="878" spans="1:50" ht="30" customHeight="1" x14ac:dyDescent="0.15">
      <c r="A878" s="376">
        <v>9</v>
      </c>
      <c r="B878" s="376">
        <v>1</v>
      </c>
      <c r="C878" s="361" t="s">
        <v>673</v>
      </c>
      <c r="D878" s="347"/>
      <c r="E878" s="347"/>
      <c r="F878" s="347"/>
      <c r="G878" s="347"/>
      <c r="H878" s="347"/>
      <c r="I878" s="347"/>
      <c r="J878" s="348">
        <v>2000020202053</v>
      </c>
      <c r="K878" s="349"/>
      <c r="L878" s="349"/>
      <c r="M878" s="349"/>
      <c r="N878" s="349"/>
      <c r="O878" s="349"/>
      <c r="P878" s="362" t="s">
        <v>674</v>
      </c>
      <c r="Q878" s="350"/>
      <c r="R878" s="350"/>
      <c r="S878" s="350"/>
      <c r="T878" s="350"/>
      <c r="U878" s="350"/>
      <c r="V878" s="350"/>
      <c r="W878" s="350"/>
      <c r="X878" s="350"/>
      <c r="Y878" s="351">
        <v>227</v>
      </c>
      <c r="Z878" s="352"/>
      <c r="AA878" s="352"/>
      <c r="AB878" s="353"/>
      <c r="AC878" s="354" t="s">
        <v>638</v>
      </c>
      <c r="AD878" s="354"/>
      <c r="AE878" s="354"/>
      <c r="AF878" s="354"/>
      <c r="AG878" s="354"/>
      <c r="AH878" s="372" t="s">
        <v>562</v>
      </c>
      <c r="AI878" s="373"/>
      <c r="AJ878" s="373"/>
      <c r="AK878" s="373"/>
      <c r="AL878" s="357" t="s">
        <v>562</v>
      </c>
      <c r="AM878" s="358"/>
      <c r="AN878" s="358"/>
      <c r="AO878" s="359"/>
      <c r="AP878" s="360" t="s">
        <v>562</v>
      </c>
      <c r="AQ878" s="360"/>
      <c r="AR878" s="360"/>
      <c r="AS878" s="360"/>
      <c r="AT878" s="360"/>
      <c r="AU878" s="360"/>
      <c r="AV878" s="360"/>
      <c r="AW878" s="360"/>
      <c r="AX878" s="360"/>
    </row>
    <row r="879" spans="1:50" ht="30" customHeight="1" x14ac:dyDescent="0.15">
      <c r="A879" s="376">
        <v>10</v>
      </c>
      <c r="B879" s="376">
        <v>1</v>
      </c>
      <c r="C879" s="361" t="s">
        <v>675</v>
      </c>
      <c r="D879" s="347"/>
      <c r="E879" s="347"/>
      <c r="F879" s="347"/>
      <c r="G879" s="347"/>
      <c r="H879" s="347"/>
      <c r="I879" s="347"/>
      <c r="J879" s="348">
        <v>2000020261009</v>
      </c>
      <c r="K879" s="349"/>
      <c r="L879" s="349"/>
      <c r="M879" s="349"/>
      <c r="N879" s="349"/>
      <c r="O879" s="349"/>
      <c r="P879" s="362" t="s">
        <v>676</v>
      </c>
      <c r="Q879" s="350"/>
      <c r="R879" s="350"/>
      <c r="S879" s="350"/>
      <c r="T879" s="350"/>
      <c r="U879" s="350"/>
      <c r="V879" s="350"/>
      <c r="W879" s="350"/>
      <c r="X879" s="350"/>
      <c r="Y879" s="351">
        <v>209</v>
      </c>
      <c r="Z879" s="352"/>
      <c r="AA879" s="352"/>
      <c r="AB879" s="353"/>
      <c r="AC879" s="354" t="s">
        <v>638</v>
      </c>
      <c r="AD879" s="354"/>
      <c r="AE879" s="354"/>
      <c r="AF879" s="354"/>
      <c r="AG879" s="354"/>
      <c r="AH879" s="372" t="s">
        <v>562</v>
      </c>
      <c r="AI879" s="373"/>
      <c r="AJ879" s="373"/>
      <c r="AK879" s="373"/>
      <c r="AL879" s="357" t="s">
        <v>562</v>
      </c>
      <c r="AM879" s="358"/>
      <c r="AN879" s="358"/>
      <c r="AO879" s="359"/>
      <c r="AP879" s="360" t="s">
        <v>562</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624</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552</v>
      </c>
      <c r="AF2" s="1035"/>
      <c r="AG2" s="1035"/>
      <c r="AH2" s="1035"/>
      <c r="AI2" s="1035" t="s">
        <v>549</v>
      </c>
      <c r="AJ2" s="1035"/>
      <c r="AK2" s="1035"/>
      <c r="AL2" s="1035"/>
      <c r="AM2" s="1035" t="s">
        <v>523</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553</v>
      </c>
      <c r="AF9" s="1035"/>
      <c r="AG9" s="1035"/>
      <c r="AH9" s="1035"/>
      <c r="AI9" s="1035" t="s">
        <v>549</v>
      </c>
      <c r="AJ9" s="1035"/>
      <c r="AK9" s="1035"/>
      <c r="AL9" s="1035"/>
      <c r="AM9" s="1035" t="s">
        <v>523</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552</v>
      </c>
      <c r="AF16" s="1035"/>
      <c r="AG16" s="1035"/>
      <c r="AH16" s="1035"/>
      <c r="AI16" s="1035" t="s">
        <v>550</v>
      </c>
      <c r="AJ16" s="1035"/>
      <c r="AK16" s="1035"/>
      <c r="AL16" s="1035"/>
      <c r="AM16" s="1035" t="s">
        <v>523</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554</v>
      </c>
      <c r="AF23" s="1035"/>
      <c r="AG23" s="1035"/>
      <c r="AH23" s="1035"/>
      <c r="AI23" s="1035" t="s">
        <v>549</v>
      </c>
      <c r="AJ23" s="1035"/>
      <c r="AK23" s="1035"/>
      <c r="AL23" s="1035"/>
      <c r="AM23" s="1035" t="s">
        <v>523</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552</v>
      </c>
      <c r="AF30" s="1035"/>
      <c r="AG30" s="1035"/>
      <c r="AH30" s="1035"/>
      <c r="AI30" s="1035" t="s">
        <v>549</v>
      </c>
      <c r="AJ30" s="1035"/>
      <c r="AK30" s="1035"/>
      <c r="AL30" s="1035"/>
      <c r="AM30" s="1035" t="s">
        <v>547</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554</v>
      </c>
      <c r="AF37" s="1035"/>
      <c r="AG37" s="1035"/>
      <c r="AH37" s="1035"/>
      <c r="AI37" s="1035" t="s">
        <v>551</v>
      </c>
      <c r="AJ37" s="1035"/>
      <c r="AK37" s="1035"/>
      <c r="AL37" s="1035"/>
      <c r="AM37" s="1035" t="s">
        <v>548</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552</v>
      </c>
      <c r="AF44" s="1035"/>
      <c r="AG44" s="1035"/>
      <c r="AH44" s="1035"/>
      <c r="AI44" s="1035" t="s">
        <v>549</v>
      </c>
      <c r="AJ44" s="1035"/>
      <c r="AK44" s="1035"/>
      <c r="AL44" s="1035"/>
      <c r="AM44" s="1035" t="s">
        <v>523</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552</v>
      </c>
      <c r="AF51" s="1035"/>
      <c r="AG51" s="1035"/>
      <c r="AH51" s="1035"/>
      <c r="AI51" s="1035" t="s">
        <v>549</v>
      </c>
      <c r="AJ51" s="1035"/>
      <c r="AK51" s="1035"/>
      <c r="AL51" s="1035"/>
      <c r="AM51" s="1035" t="s">
        <v>523</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552</v>
      </c>
      <c r="AF58" s="1035"/>
      <c r="AG58" s="1035"/>
      <c r="AH58" s="1035"/>
      <c r="AI58" s="1035" t="s">
        <v>549</v>
      </c>
      <c r="AJ58" s="1035"/>
      <c r="AK58" s="1035"/>
      <c r="AL58" s="1035"/>
      <c r="AM58" s="1035" t="s">
        <v>523</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552</v>
      </c>
      <c r="AF65" s="1035"/>
      <c r="AG65" s="1035"/>
      <c r="AH65" s="1035"/>
      <c r="AI65" s="1035" t="s">
        <v>549</v>
      </c>
      <c r="AJ65" s="1035"/>
      <c r="AK65" s="1035"/>
      <c r="AL65" s="1035"/>
      <c r="AM65" s="1035" t="s">
        <v>523</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2019-06-19T09:12:43Z</cp:lastPrinted>
  <dcterms:created xsi:type="dcterms:W3CDTF">2012-03-13T00:50:25Z</dcterms:created>
  <dcterms:modified xsi:type="dcterms:W3CDTF">2020-11-20T09:14:09Z</dcterms:modified>
</cp:coreProperties>
</file>