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0BBF4645-33E9-4791-993B-3C460FE36DA8}" xr6:coauthVersionLast="36" xr6:coauthVersionMax="36" xr10:uidLastSave="{00000000-0000-0000-0000-000000000000}"/>
  <bookViews>
    <workbookView xWindow="235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<sst xmlns="http://schemas.openxmlformats.org/spreadsheetml/2006/main" count="2969" uniqueCount="686">
  <si>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</si>
  <si>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</si>
  <si>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</si>
  <si>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</si>
  <si>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</si>
  <si>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</si>
  <si>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</si>
  <si>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</si>
  <si>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</si>
  <si>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</si>
  <si>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</si>
  <si>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</si>
  <si>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</si>
  <si>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</si>
  <si>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</si>
  <si>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</si>
  <si>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</si>
  <si>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</si>
  <si>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</si>
  <si>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</si>
  <si>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</si>
  <si>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</si>
  <si>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</si>
  <si>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</si>
  <si>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</si>
  <si>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</si>
  <si>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</si>
  <si>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</si>
  <si>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</si>
  <si>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</si>
  <si>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</si>
  <si>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</si>
  <si>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</si>
  <si>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</si>
  <si>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</si>
  <si>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</si>
  <si>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</si>
  <si>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</si>
  <si>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</si>
  <si>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</si>
  <si>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</si>
  <si>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</si>
  <si>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</si>
  <si>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</si>
  <si>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</si>
  <si>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</si>
  <si>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</si>
  <si>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</si>
  <si>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</si>
  <si>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</si>
  <si>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</si>
  <si>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</si>
  <si>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</si>
  <si>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</si>
  <si>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</si>
  <si>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</si>
  <si>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</si>
  <si>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</si>
  <si>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</si>
  <si>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</si>
  <si>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</si>
  <si>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</si>
  <si>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</si>
  <si>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</si>
  <si>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</si>
  <si>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</si>
  <si>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</si>
  <si>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</si>
  <si>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</si>
  <si>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</si>
  <si>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</si>
  <si>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</si>
  <si>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</si>
  <si>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</si>
  <si>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</si>
  <si>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</si>
  <si>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</si>
  <si>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</si>
  <si>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</si>
  <si>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</si>
  <si>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</si>
  <si>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</si>
  <si>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</si>
  <si>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</si>
  <si>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</si>
  <si>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</si>
  <si>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</si>
  <si>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</si>
  <si>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</si>
  <si>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</si>
  <si>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</si>
  <si>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</si>
  <si>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</si>
  <si>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</si>
  <si>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</si>
  <si>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</si>
  <si>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</si>
  <si>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</si>
  <si>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</si>
  <si>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</si>
  <si>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</si>
  <si>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</si>
  <si>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</si>
  <si>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</si>
  <si>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</si>
  <si>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</si>
  <si>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</si>
  <si>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</si>
  <si>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</si>
  <si>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</si>
  <si>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</si>
  <si>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</si>
  <si>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</si>
  <si>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</si>
  <si>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</si>
  <si>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</si>
  <si>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</si>
  <si>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</si>
  <si>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</si>
  <si>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</si>
  <si>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</si>
  <si>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</si>
  <si>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</si>
  <si>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</si>
  <si>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</si>
  <si>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</si>
  <si>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</si>
  <si>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</si>
  <si>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</si>
  <si>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</si>
  <si>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</si>
  <si>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</si>
  <si>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</si>
  <si>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</si>
  <si>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</si>
  <si>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</si>
  <si>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</si>
  <si>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</si>
  <si>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</si>
  <si>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</si>
  <si>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</si>
  <si>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</si>
  <si>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</si>
  <si>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</si>
  <si>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</si>
  <si>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</si>
  <si>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</si>
  <si>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</si>
  <si>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</si>
  <si>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</si>
  <si>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</si>
  <si>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</si>
  <si>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</si>
  <si>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</si>
  <si>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</si>
  <si>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</si>
  <si>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</si>
  <si>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</si>
  <si>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</si>
  <si>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</si>
  <si>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</si>
  <si>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</si>
  <si>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</si>
  <si>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</si>
  <si>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</si>
  <si>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</si>
  <si>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</si>
  <si>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</si>
  <si>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</si>
  <si>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</si>
  <si>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</si>
  <si>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</si>
  <si>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</si>
  <si>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</si>
  <si>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</si>
  <si>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</si>
  <si>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</si>
  <si>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</si>
  <si>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</si>
  <si>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</si>
  <si>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</si>
  <si>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</si>
  <si>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</si>
  <si>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</si>
  <si>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</si>
  <si>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</si>
  <si>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</si>
  <si>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</si>
  <si>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</si>
  <si>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</si>
  <si>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</si>
  <si>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</si>
  <si>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</si>
  <si>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</si>
  <si>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</si>
  <si>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</si>
  <si>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</si>
  <si>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</si>
  <si>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</si>
  <si>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</si>
  <si>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</si>
  <si>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</si>
  <si>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</si>
  <si>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</si>
  <si>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</si>
  <si>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</si>
  <si>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</si>
  <si>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</si>
  <si>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</si>
  <si>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</si>
  <si>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</si>
  <si>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</si>
  <si>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</si>
  <si>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</si>
  <si>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</si>
  <si>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</si>
  <si>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</si>
  <si>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</si>
  <si>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</si>
  <si>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</si>
  <si>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</si>
  <si>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</si>
  <si>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</si>
  <si>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</si>
  <si>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</si>
  <si>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</si>
  <si>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</si>
  <si>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</si>
  <si>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</si>
  <si>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</si>
  <si>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</si>
  <si>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</si>
  <si>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</si>
  <si>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</si>
  <si>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</si>
  <si>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</si>
  <si>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</si>
  <si>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</si>
  <si>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</si>
  <si>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</si>
  <si>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</si>
  <si>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</si>
  <si>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</si>
  <si>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</si>
  <si>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</si>
  <si>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</si>
  <si>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</si>
  <si>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</si>
  <si>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</si>
  <si>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</si>
  <si>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</si>
  <si>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</si>
  <si>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</si>
  <si>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</si>
  <si>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</si>
  <si>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</si>
  <si>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</si>
  <si>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</si>
  <si>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</si>
  <si>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</si>
  <si>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</si>
  <si>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</si>
  <si>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</si>
  <si>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</si>
  <si>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</si>
  <si>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</si>
  <si>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</si>
  <si>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</si>
  <si>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</si>
  <si>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</si>
  <si>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</si>
  <si>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</si>
  <si>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</si>
  <si>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</si>
  <si>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</si>
  <si>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</si>
  <si>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</si>
  <si>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</si>
  <si>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</si>
  <si>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</si>
  <si>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</si>
  <si>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</si>
  <si>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</si>
  <si>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</si>
  <si>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</si>
  <si>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</si>
  <si>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</si>
  <si>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</si>
  <si>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</si>
  <si>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</si>
  <si>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</si>
  <si>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</si>
  <si>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</si>
  <si>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</si>
  <si>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</si>
  <si>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</si>
  <si>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</si>
  <si>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</si>
  <si>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</si>
  <si>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</si>
  <si>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</si>
  <si>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</si>
  <si>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</si>
  <si>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</si>
  <si>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</si>
  <si>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</si>
  <si>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</si>
  <si>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</si>
  <si>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</si>
  <si>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</si>
  <si>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</si>
  <si>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</si>
  <si>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</si>
  <si>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</si>
  <si>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</si>
  <si>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</si>
  <si>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</si>
  <si>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</si>
  <si>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</si>
  <si>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</si>
  <si>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</si>
  <si>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</si>
  <si>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</si>
  <si>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</si>
  <si>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</si>
  <si>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</si>
  <si>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</si>
  <si>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</si>
  <si>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</si>
  <si>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</si>
  <si>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</si>
  <si>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</si>
  <si>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</si>
  <si>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</si>
  <si>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</si>
  <si>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</si>
  <si>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</si>
  <si>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</si>
  <si>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</si>
  <si>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</si>
  <si>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</si>
  <si>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</si>
  <si>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</si>
  <si>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</si>
  <si>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</si>
  <si>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</si>
  <si>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</si>
  <si>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</si>
  <si>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</si>
  <si>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</si>
  <si>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</si>
  <si>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</si>
  <si>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</si>
  <si>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</si>
  <si>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</si>
  <si>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</si>
  <si>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</si>
  <si>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</si>
  <si>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</si>
  <si>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</si>
  <si>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</si>
  <si>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</si>
  <si>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</si>
  <si>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</si>
  <si>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</si>
  <si>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</si>
  <si>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</si>
  <si>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</si>
  <si>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</si>
  <si>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</si>
  <si>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</si>
  <si>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</si>
  <si>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</si>
  <si>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</si>
  <si>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</si>
  <si>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</si>
  <si>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</si>
  <si>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</si>
  <si>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</si>
  <si>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</si>
  <si>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</si>
  <si>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</si>
  <si>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</si>
  <si>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</si>
  <si>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</si>
  <si>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</si>
  <si>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</si>
  <si>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</si>
  <si>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</si>
  <si>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</si>
  <si>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</si>
  <si>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</si>
  <si>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</si>
  <si>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</si>
  <si>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</si>
  <si>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</si>
  <si>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</si>
  <si>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</si>
  <si>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</si>
  <si>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</si>
  <si>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</si>
  <si>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</si>
  <si>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</si>
  <si>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</si>
  <si>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</si>
  <si>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</si>
  <si>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</si>
  <si>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</si>
  <si>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</si>
  <si>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</si>
  <si>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</si>
  <si>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</si>
  <si>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</si>
  <si>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</si>
  <si>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</si>
  <si>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</si>
  <si>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</si>
  <si>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</si>
  <si>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</si>
  <si>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</si>
  <si>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</si>
  <si>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</si>
  <si>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</si>
  <si>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</si>
  <si>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</si>
  <si>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</si>
  <si>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</si>
  <si>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</si>
  <si>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</si>
  <si>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</si>
  <si>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</si>
  <si>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</si>
  <si>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</si>
  <si>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</si>
  <si>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</si>
  <si>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</si>
  <si>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</si>
  <si>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</si>
  <si>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</si>
  <si>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</si>
  <si>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</si>
  <si>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</si>
  <si>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</si>
  <si>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</si>
  <si>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</si>
  <si>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</si>
  <si>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</si>
  <si>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</si>
  <si>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</si>
  <si>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</si>
  <si>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</si>
  <si>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</si>
  <si>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</si>
  <si>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</si>
  <si>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</si>
  <si>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</si>
  <si>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</si>
  <si>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</si>
  <si>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</si>
  <si>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</si>
  <si>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</si>
  <si>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</si>
  <si>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</si>
  <si>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</si>
  <si>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</si>
  <si>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</si>
  <si>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</si>
  <si>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</si>
  <si>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</si>
  <si>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</si>
  <si>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</si>
  <si>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</si>
  <si>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</si>
  <si>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</si>
  <si>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</si>
  <si>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</si>
  <si>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</si>
  <si>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</si>
  <si>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</si>
  <si>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</si>
  <si>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</si>
  <si>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</si>
  <si>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</si>
  <si>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</si>
  <si>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</si>
  <si>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</si>
  <si>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</si>
  <si>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</si>
  <si>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</si>
  <si>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</si>
  <si>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</si>
  <si>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</si>
  <si>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</si>
  <si>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</si>
  <si>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</si>
  <si>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</si>
  <si>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</si>
  <si>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</si>
  <si>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</si>
  <si>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</si>
  <si>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</si>
  <si>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</si>
  <si>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</si>
  <si>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</si>
  <si>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</si>
  <si>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</si>
  <si>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</si>
  <si>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</si>
  <si>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</si>
  <si>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</si>
  <si>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</si>
  <si>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</si>
  <si>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</si>
  <si>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</si>
  <si>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</si>
  <si>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</si>
  <si>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</si>
  <si>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</si>
  <si>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</si>
  <si>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</si>
  <si>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</si>
  <si>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</si>
  <si>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</si>
  <si>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</si>
  <si>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</si>
  <si>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</si>
  <si>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</si>
  <si>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</si>
  <si>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</si>
  <si>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</si>
  <si>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</si>
  <si>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</si>
  <si>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</si>
  <si>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</si>
  <si>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</si>
  <si>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</si>
  <si>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</si>
  <si>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</si>
  <si>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</si>
  <si>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</si>
  <si>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</si>
  <si>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</si>
  <si>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</si>
  <si>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</si>
  <si>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</si>
  <si>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</si>
  <si>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</si>
  <si>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</si>
  <si>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</si>
  <si>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</si>
  <si>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</si>
  <si>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</si>
  <si>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</si>
  <si>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</si>
  <si>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</si>
  <si>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</si>
  <si>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</si>
  <si>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</si>
  <si>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</si>
  <si>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</si>
  <si>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</si>
  <si>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</si>
  <si>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</si>
  <si>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</si>
  <si>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</si>
  <si>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</si>
  <si>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</si>
  <si>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</si>
  <si>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</si>
  <si>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</si>
  <si>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</si>
  <si>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</si>
  <si>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</si>
  <si>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</si>
  <si>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芸術家・文化人等による文化発信推進事業－文化庁「文化交流使」の派遣等－</t>
    <phoneticPr fontId="5"/>
  </si>
  <si>
    <t>平成１５年度</t>
    <phoneticPr fontId="5"/>
  </si>
  <si>
    <t>文化芸術基本法第15条</t>
    <phoneticPr fontId="5"/>
  </si>
  <si>
    <t>文化芸術推進基本計画（第1期）（平成30年3月6日閣議決定）</t>
    <phoneticPr fontId="5"/>
  </si>
  <si>
    <t>　我が国の芸術家・文化人等が「文化交流使」として、世界各国において創意に満ちた日本文化紹介活動を展開することによって、日本の文化的イメージの向上、諸外国との国際文化交流の推進、文化人や芸術家の間のネットワーク形成の強化を図る。</t>
    <phoneticPr fontId="5"/>
  </si>
  <si>
    <t>　我が国の芸術家・文化人等を「文化交流使」に指名、一定期間海外に派遣し、その専門分野に関する実演、実技指導、講演、講義、上映、展示、共同制作、情報交換等の活動を当該国において実施することにより、日本文化の紹介、芸術家等とのネットワークづくりを行う。活動終了後には、文化交流使としての活動内容を一般対象に発表する活動報告会を開催する。</t>
    <phoneticPr fontId="5"/>
  </si>
  <si>
    <t>-</t>
    <phoneticPr fontId="5"/>
  </si>
  <si>
    <t>-</t>
    <phoneticPr fontId="5"/>
  </si>
  <si>
    <t>-</t>
    <phoneticPr fontId="5"/>
  </si>
  <si>
    <t>-</t>
    <phoneticPr fontId="5"/>
  </si>
  <si>
    <t>-</t>
    <phoneticPr fontId="5"/>
  </si>
  <si>
    <t>文化芸術振興委託費</t>
    <phoneticPr fontId="5"/>
  </si>
  <si>
    <t>文化人等派遣旅費</t>
  </si>
  <si>
    <t>諸謝金</t>
  </si>
  <si>
    <t>文化交流使の活動回数</t>
    <phoneticPr fontId="5"/>
  </si>
  <si>
    <t>回</t>
  </si>
  <si>
    <t>回</t>
    <phoneticPr fontId="5"/>
  </si>
  <si>
    <t>文化交流使の活動回数実績（活動報告書による）</t>
    <phoneticPr fontId="5"/>
  </si>
  <si>
    <t>文化交流使の指名数</t>
    <phoneticPr fontId="5"/>
  </si>
  <si>
    <t>人</t>
  </si>
  <si>
    <t>人</t>
    <phoneticPr fontId="5"/>
  </si>
  <si>
    <t>人</t>
    <phoneticPr fontId="5"/>
  </si>
  <si>
    <t>文化交流使の派遣地域数</t>
  </si>
  <si>
    <t>文化交流使の派遣地域数</t>
    <phoneticPr fontId="5"/>
  </si>
  <si>
    <t>派遣地域数</t>
    <phoneticPr fontId="5"/>
  </si>
  <si>
    <t>派遣地域数</t>
    <phoneticPr fontId="5"/>
  </si>
  <si>
    <t>-</t>
    <phoneticPr fontId="5"/>
  </si>
  <si>
    <t>執行額／活動人数　　　　　　　　　　　　　　</t>
    <phoneticPr fontId="5"/>
  </si>
  <si>
    <t>百万円</t>
    <phoneticPr fontId="5"/>
  </si>
  <si>
    <t>　　百万円/指名</t>
    <phoneticPr fontId="5"/>
  </si>
  <si>
    <t>68/12</t>
    <phoneticPr fontId="5"/>
  </si>
  <si>
    <t>／　</t>
    <phoneticPr fontId="5"/>
  </si>
  <si>
    <t>　　/</t>
    <phoneticPr fontId="5"/>
  </si>
  <si>
    <t>／　　　　　　　　　　　　　　</t>
    <phoneticPr fontId="5"/>
  </si>
  <si>
    <t>／　　　　　　　　　　　　　　</t>
    <phoneticPr fontId="5"/>
  </si>
  <si>
    <t>　　/</t>
    <phoneticPr fontId="5"/>
  </si>
  <si>
    <t>第一線で活躍する文化人・芸術家等による多様な日本文化の海外発信は、我が国の文化的イメージの向上、諸外国との国際文化交流を推進する上で国が実施する必要がある事業である。</t>
    <phoneticPr fontId="5"/>
  </si>
  <si>
    <t>国が指名して派遣することにより、派遣国での受入れ、活動範囲が広がるため、国が主体となるべき事業である。</t>
    <phoneticPr fontId="5"/>
  </si>
  <si>
    <t>第一線で活躍する文化人・芸術家等を、長期（1か月～12か月）派遣することで、効果的に日本文化紹介とネットワーク形成を行う事業であり、優先度は高い。</t>
    <phoneticPr fontId="5"/>
  </si>
  <si>
    <t>第一線で活躍する文化人・芸術家等を長期間海外派遣するものであるが、国家公務員の旅費に関する法律等を踏まえて現地滞在費を支給する等、水準は妥当である。</t>
    <phoneticPr fontId="5"/>
  </si>
  <si>
    <t>文化交流使への支出費目は、事業実施要項等に定め、活動を行う上で真に必要なものに限定している。</t>
    <phoneticPr fontId="5"/>
  </si>
  <si>
    <t>事務局受託事業者には毎月、委託費の執行状況を報告させており、執行状況を随時確認しながら計画的・効率的な執行に努めている。</t>
    <phoneticPr fontId="5"/>
  </si>
  <si>
    <t>事業実施要項で定める1か月の活動回数要件を基に目標値を設定しており、実績は目標に見合ったものとなっている。</t>
    <phoneticPr fontId="5"/>
  </si>
  <si>
    <t>おおむね見込みに見合った実績である。</t>
    <phoneticPr fontId="5"/>
  </si>
  <si>
    <t>活動を終えた文化交流使による公開フォーラムを実施し、活動成果を発表しているほか、報告書、動画配信等を一般の利用に供している。</t>
    <phoneticPr fontId="5"/>
  </si>
  <si>
    <t>文化庁文化交流使ウェブサイト：http://culturalenvoy.jp/</t>
  </si>
  <si>
    <t>486</t>
    <phoneticPr fontId="5"/>
  </si>
  <si>
    <t>408</t>
    <phoneticPr fontId="5"/>
  </si>
  <si>
    <t>433</t>
    <phoneticPr fontId="5"/>
  </si>
  <si>
    <t>397</t>
    <phoneticPr fontId="5"/>
  </si>
  <si>
    <t>396</t>
    <phoneticPr fontId="5"/>
  </si>
  <si>
    <t>393</t>
    <phoneticPr fontId="5"/>
  </si>
  <si>
    <t>376</t>
    <phoneticPr fontId="5"/>
  </si>
  <si>
    <t>文部科学省</t>
    <phoneticPr fontId="5"/>
  </si>
  <si>
    <t>12 文化による心豊かな社会の実現</t>
  </si>
  <si>
    <t>12-4 日本文化の発信及び国際文化交流の推進</t>
  </si>
  <si>
    <t>当該年度に指名された文化交流使の海外での活動回数</t>
  </si>
  <si>
    <t>文化交流使の指名数・派遣地域数（人・団体、地域）</t>
  </si>
  <si>
    <t>地域</t>
  </si>
  <si>
    <t>指名された文化交流使が、世界各地域で、事業要項上で定める最低限の活動回数（月8回：平成28年度実績より×2）を超えて積極的に活動を行っていることで、日本文化の発信及び国際文化交流の推進に寄与している。</t>
  </si>
  <si>
    <t>文化庁</t>
    <phoneticPr fontId="5"/>
  </si>
  <si>
    <t>文化経済・国際課</t>
    <phoneticPr fontId="5"/>
  </si>
  <si>
    <t>-</t>
    <phoneticPr fontId="5"/>
  </si>
  <si>
    <t>-</t>
    <phoneticPr fontId="5"/>
  </si>
  <si>
    <t>-</t>
    <phoneticPr fontId="5"/>
  </si>
  <si>
    <t>-</t>
    <phoneticPr fontId="5"/>
  </si>
  <si>
    <t>日本コンベンションサービス株式会社</t>
    <rPh sb="0" eb="2">
      <t>ニホン</t>
    </rPh>
    <rPh sb="13" eb="15">
      <t>カブシキ</t>
    </rPh>
    <rPh sb="15" eb="17">
      <t>カイシャ</t>
    </rPh>
    <phoneticPr fontId="5"/>
  </si>
  <si>
    <r>
      <t>平成3</t>
    </r>
    <r>
      <rPr>
        <sz val="11"/>
        <rFont val="ＭＳ Ｐゴシック"/>
        <family val="3"/>
        <charset val="128"/>
      </rPr>
      <t>0年度「文化庁文化交流使事業」運営業務</t>
    </r>
    <rPh sb="0" eb="2">
      <t>ヘイセイ</t>
    </rPh>
    <rPh sb="4" eb="6">
      <t>ネンド</t>
    </rPh>
    <rPh sb="7" eb="10">
      <t>ブンカチョウ</t>
    </rPh>
    <rPh sb="10" eb="12">
      <t>ブンカ</t>
    </rPh>
    <rPh sb="12" eb="14">
      <t>コウリュウ</t>
    </rPh>
    <rPh sb="14" eb="15">
      <t>シ</t>
    </rPh>
    <rPh sb="15" eb="17">
      <t>ジギョウ</t>
    </rPh>
    <rPh sb="18" eb="20">
      <t>ウンエイ</t>
    </rPh>
    <rPh sb="20" eb="22">
      <t>ギョウム</t>
    </rPh>
    <phoneticPr fontId="5"/>
  </si>
  <si>
    <t>文化交流使（個人A）</t>
    <rPh sb="0" eb="2">
      <t>ブンカ</t>
    </rPh>
    <rPh sb="2" eb="4">
      <t>コウリュウ</t>
    </rPh>
    <rPh sb="4" eb="5">
      <t>シ</t>
    </rPh>
    <rPh sb="6" eb="8">
      <t>コジン</t>
    </rPh>
    <phoneticPr fontId="5"/>
  </si>
  <si>
    <t>文化交流使（個人B）</t>
    <rPh sb="0" eb="2">
      <t>ブンカ</t>
    </rPh>
    <rPh sb="2" eb="4">
      <t>コウリュウ</t>
    </rPh>
    <rPh sb="4" eb="5">
      <t>シ</t>
    </rPh>
    <rPh sb="6" eb="8">
      <t>コジン</t>
    </rPh>
    <phoneticPr fontId="5"/>
  </si>
  <si>
    <t>文化交流使（個人C）</t>
    <rPh sb="0" eb="2">
      <t>ブンカ</t>
    </rPh>
    <rPh sb="2" eb="4">
      <t>コウリュウ</t>
    </rPh>
    <rPh sb="4" eb="5">
      <t>シ</t>
    </rPh>
    <rPh sb="6" eb="8">
      <t>コジン</t>
    </rPh>
    <phoneticPr fontId="5"/>
  </si>
  <si>
    <t>文化交流使（個人D）</t>
    <rPh sb="0" eb="2">
      <t>ブンカ</t>
    </rPh>
    <rPh sb="2" eb="4">
      <t>コウリュウ</t>
    </rPh>
    <rPh sb="4" eb="5">
      <t>シ</t>
    </rPh>
    <rPh sb="6" eb="8">
      <t>コジン</t>
    </rPh>
    <phoneticPr fontId="5"/>
  </si>
  <si>
    <t>文化交流使（個人E）</t>
    <rPh sb="0" eb="2">
      <t>ブンカ</t>
    </rPh>
    <rPh sb="2" eb="4">
      <t>コウリュウ</t>
    </rPh>
    <rPh sb="4" eb="5">
      <t>シ</t>
    </rPh>
    <rPh sb="6" eb="8">
      <t>コジン</t>
    </rPh>
    <phoneticPr fontId="5"/>
  </si>
  <si>
    <t>-</t>
    <phoneticPr fontId="5"/>
  </si>
  <si>
    <t>国際移動費</t>
    <rPh sb="0" eb="2">
      <t>コクサイ</t>
    </rPh>
    <rPh sb="2" eb="4">
      <t>イドウ</t>
    </rPh>
    <rPh sb="4" eb="5">
      <t>ヒ</t>
    </rPh>
    <phoneticPr fontId="5"/>
  </si>
  <si>
    <t>諸謝金</t>
    <rPh sb="0" eb="3">
      <t>ショシャキン</t>
    </rPh>
    <phoneticPr fontId="5"/>
  </si>
  <si>
    <t>旅費</t>
    <rPh sb="0" eb="2">
      <t>リョヒ</t>
    </rPh>
    <phoneticPr fontId="5"/>
  </si>
  <si>
    <t>文化交流使交通費、滞在費（宿泊費・日当）</t>
    <rPh sb="0" eb="2">
      <t>ブンカ</t>
    </rPh>
    <rPh sb="2" eb="4">
      <t>コウリュウ</t>
    </rPh>
    <rPh sb="4" eb="5">
      <t>シ</t>
    </rPh>
    <rPh sb="5" eb="8">
      <t>コウツウヒ</t>
    </rPh>
    <rPh sb="9" eb="12">
      <t>タイザイヒ</t>
    </rPh>
    <rPh sb="13" eb="16">
      <t>シュクハクヒ</t>
    </rPh>
    <rPh sb="17" eb="19">
      <t>ニットウ</t>
    </rPh>
    <phoneticPr fontId="5"/>
  </si>
  <si>
    <t>活動に係る経費、原稿謝金等</t>
    <rPh sb="0" eb="2">
      <t>カツドウ</t>
    </rPh>
    <rPh sb="3" eb="4">
      <t>カカ</t>
    </rPh>
    <rPh sb="5" eb="7">
      <t>ケイヒ</t>
    </rPh>
    <rPh sb="8" eb="10">
      <t>ゲンコウ</t>
    </rPh>
    <rPh sb="10" eb="12">
      <t>シャキン</t>
    </rPh>
    <rPh sb="12" eb="13">
      <t>トウ</t>
    </rPh>
    <phoneticPr fontId="5"/>
  </si>
  <si>
    <t>雑役務費</t>
    <rPh sb="0" eb="1">
      <t>ザツ</t>
    </rPh>
    <rPh sb="1" eb="3">
      <t>エキム</t>
    </rPh>
    <rPh sb="3" eb="4">
      <t>ヒ</t>
    </rPh>
    <phoneticPr fontId="5"/>
  </si>
  <si>
    <t>デザイン費、報告会運営費、編集費等</t>
    <rPh sb="4" eb="5">
      <t>ヒ</t>
    </rPh>
    <rPh sb="6" eb="9">
      <t>ホウコクカイ</t>
    </rPh>
    <rPh sb="9" eb="12">
      <t>ウンエイヒ</t>
    </rPh>
    <rPh sb="13" eb="15">
      <t>ヘンシュウ</t>
    </rPh>
    <rPh sb="15" eb="16">
      <t>ヒ</t>
    </rPh>
    <rPh sb="16" eb="17">
      <t>トウ</t>
    </rPh>
    <phoneticPr fontId="5"/>
  </si>
  <si>
    <t>人件費</t>
    <rPh sb="0" eb="3">
      <t>ジンケンヒ</t>
    </rPh>
    <phoneticPr fontId="5"/>
  </si>
  <si>
    <t>賃金等</t>
    <rPh sb="0" eb="2">
      <t>チンギン</t>
    </rPh>
    <rPh sb="2" eb="3">
      <t>トウ</t>
    </rPh>
    <phoneticPr fontId="5"/>
  </si>
  <si>
    <t>印刷製本費</t>
    <rPh sb="0" eb="2">
      <t>インサツ</t>
    </rPh>
    <rPh sb="2" eb="4">
      <t>セイホン</t>
    </rPh>
    <rPh sb="4" eb="5">
      <t>ヒ</t>
    </rPh>
    <phoneticPr fontId="5"/>
  </si>
  <si>
    <t>チラシ、ポスター、報告書印刷費等</t>
    <rPh sb="9" eb="12">
      <t>ホウコクショ</t>
    </rPh>
    <rPh sb="12" eb="14">
      <t>インサツ</t>
    </rPh>
    <rPh sb="14" eb="15">
      <t>ヒ</t>
    </rPh>
    <rPh sb="15" eb="16">
      <t>トウ</t>
    </rPh>
    <phoneticPr fontId="5"/>
  </si>
  <si>
    <t>借損料</t>
    <rPh sb="0" eb="3">
      <t>シャクソンリョウ</t>
    </rPh>
    <phoneticPr fontId="5"/>
  </si>
  <si>
    <t>会場、機材等</t>
    <rPh sb="0" eb="2">
      <t>カイジョウ</t>
    </rPh>
    <rPh sb="3" eb="5">
      <t>キザイ</t>
    </rPh>
    <rPh sb="5" eb="6">
      <t>トウ</t>
    </rPh>
    <phoneticPr fontId="5"/>
  </si>
  <si>
    <t>A.日本コンベンションサービス株式会社</t>
    <rPh sb="2" eb="4">
      <t>ニホン</t>
    </rPh>
    <rPh sb="15" eb="17">
      <t>カブシキ</t>
    </rPh>
    <rPh sb="17" eb="19">
      <t>カイシャ</t>
    </rPh>
    <phoneticPr fontId="5"/>
  </si>
  <si>
    <t>文化人等派遣旅費</t>
    <rPh sb="0" eb="3">
      <t>ブンカジン</t>
    </rPh>
    <rPh sb="3" eb="4">
      <t>トウ</t>
    </rPh>
    <rPh sb="4" eb="6">
      <t>ハケン</t>
    </rPh>
    <rPh sb="6" eb="8">
      <t>リョヒ</t>
    </rPh>
    <phoneticPr fontId="5"/>
  </si>
  <si>
    <t>その他</t>
    <rPh sb="2" eb="3">
      <t>タ</t>
    </rPh>
    <phoneticPr fontId="5"/>
  </si>
  <si>
    <t>消耗品費、会議費、通信運搬費、消費税相当額、一般管理費</t>
    <rPh sb="0" eb="3">
      <t>ショウモウヒン</t>
    </rPh>
    <rPh sb="3" eb="4">
      <t>ヒ</t>
    </rPh>
    <rPh sb="5" eb="8">
      <t>カイギヒ</t>
    </rPh>
    <rPh sb="9" eb="11">
      <t>ツウシン</t>
    </rPh>
    <rPh sb="11" eb="13">
      <t>ウンパン</t>
    </rPh>
    <rPh sb="13" eb="14">
      <t>ヒ</t>
    </rPh>
    <rPh sb="15" eb="18">
      <t>ショウヒゼイ</t>
    </rPh>
    <rPh sb="18" eb="20">
      <t>ソウトウ</t>
    </rPh>
    <rPh sb="20" eb="21">
      <t>ガク</t>
    </rPh>
    <rPh sb="22" eb="24">
      <t>イッパン</t>
    </rPh>
    <rPh sb="24" eb="27">
      <t>カンリヒ</t>
    </rPh>
    <phoneticPr fontId="5"/>
  </si>
  <si>
    <t>文化経済・国際課長　清水幹治</t>
    <rPh sb="0" eb="2">
      <t>ブンカ</t>
    </rPh>
    <rPh sb="2" eb="4">
      <t>ケイザイ</t>
    </rPh>
    <rPh sb="5" eb="7">
      <t>コクサイ</t>
    </rPh>
    <rPh sb="7" eb="8">
      <t>カ</t>
    </rPh>
    <rPh sb="8" eb="9">
      <t>チョウ</t>
    </rPh>
    <rPh sb="10" eb="12">
      <t>シミズ</t>
    </rPh>
    <rPh sb="12" eb="14">
      <t>ミキハル</t>
    </rPh>
    <phoneticPr fontId="5"/>
  </si>
  <si>
    <t>-</t>
    <phoneticPr fontId="5"/>
  </si>
  <si>
    <t>文化交流使の活動が、基準を上回って活発に行われること　＜全指名者の活動期間（月）×活動回数（28年度より原則月16回以上）で測定＞</t>
    <rPh sb="28" eb="29">
      <t>ゼン</t>
    </rPh>
    <rPh sb="31" eb="32">
      <t>シャ</t>
    </rPh>
    <rPh sb="33" eb="35">
      <t>カツドウ</t>
    </rPh>
    <phoneticPr fontId="5"/>
  </si>
  <si>
    <t>-</t>
    <phoneticPr fontId="5"/>
  </si>
  <si>
    <t>有</t>
  </si>
  <si>
    <t>無</t>
  </si>
  <si>
    <t>‐</t>
  </si>
  <si>
    <t>日本文化への理解や芸術家等とのネットワーク形成の機会とするために、日本文化体現者が専門分野の活動を一定期間海外で行う事業であり、事業実施の必要性は高く、資金投入の合理性を確保している。また、国庫支出の在り方についても、外務省や国際交流基金等の協力を得る場合には、効率的な執行となるよう各機関等と情報共有をするとともに、委託事業者に証ひょう関係書類の提出を求め、その内容の照合を行うことにより、適正性を担保している。なお、本事業は効率的かつより効果的な施策の推進を図るため、他の事業と一本化した上で、新規事業の枠組みの中で引き続き事業を行っていく予定である。</t>
    <phoneticPr fontId="5"/>
  </si>
  <si>
    <t>-</t>
    <phoneticPr fontId="5"/>
  </si>
  <si>
    <t>12　文化による心豊かな社会の実現</t>
    <phoneticPr fontId="5"/>
  </si>
  <si>
    <t>12-1 文化芸術の創造・発展・継承と教育の充実</t>
    <phoneticPr fontId="5"/>
  </si>
  <si>
    <t>-</t>
    <phoneticPr fontId="5"/>
  </si>
  <si>
    <t>事務局受託事業者は企画競争により選定しており、仕様書にも、翌年度の事業者に的確に業務を引き継ぐことを前提に業務を行うよう明記し、複数者の競争を前提として委託業務を実施している。本事業の成果を今後活かすような場合は、当該年度に実施する事業計画を早期に策定し一者応札の状況が改善されるように努めていく。</t>
    <rPh sb="88" eb="89">
      <t>ホン</t>
    </rPh>
    <rPh sb="89" eb="91">
      <t>ジギョウ</t>
    </rPh>
    <rPh sb="92" eb="94">
      <t>セイカ</t>
    </rPh>
    <rPh sb="95" eb="97">
      <t>コンゴ</t>
    </rPh>
    <rPh sb="97" eb="98">
      <t>イ</t>
    </rPh>
    <rPh sb="103" eb="105">
      <t>バアイ</t>
    </rPh>
    <rPh sb="107" eb="109">
      <t>トウガイ</t>
    </rPh>
    <rPh sb="109" eb="111">
      <t>ネンド</t>
    </rPh>
    <rPh sb="112" eb="114">
      <t>ジッシ</t>
    </rPh>
    <rPh sb="116" eb="118">
      <t>ジギョウ</t>
    </rPh>
    <rPh sb="118" eb="120">
      <t>ケイカク</t>
    </rPh>
    <rPh sb="121" eb="123">
      <t>ソウキ</t>
    </rPh>
    <rPh sb="124" eb="126">
      <t>サクテイ</t>
    </rPh>
    <rPh sb="127" eb="129">
      <t>イッシャ</t>
    </rPh>
    <rPh sb="129" eb="131">
      <t>オウサツ</t>
    </rPh>
    <rPh sb="132" eb="134">
      <t>ジョウキョウ</t>
    </rPh>
    <rPh sb="135" eb="137">
      <t>カイゼン</t>
    </rPh>
    <rPh sb="143" eb="144">
      <t>ツト</t>
    </rPh>
    <phoneticPr fontId="5"/>
  </si>
  <si>
    <t>終了予定</t>
  </si>
  <si>
    <t>この事業は当初計画に基づき、平成30年度をもって予定通り終了。今後は、効率性や有効性に留意しつつ新たな事業を構築すべきである。本事業により得られた成果については適切に活用すること。</t>
    <rPh sb="2" eb="4">
      <t>ジギョウ</t>
    </rPh>
    <rPh sb="5" eb="7">
      <t>トウショ</t>
    </rPh>
    <rPh sb="7" eb="9">
      <t>ケイカク</t>
    </rPh>
    <rPh sb="10" eb="11">
      <t>モト</t>
    </rPh>
    <rPh sb="14" eb="16">
      <t>ヘイセイ</t>
    </rPh>
    <rPh sb="18" eb="20">
      <t>ネンド</t>
    </rPh>
    <rPh sb="24" eb="26">
      <t>ヨテイ</t>
    </rPh>
    <rPh sb="26" eb="27">
      <t>ドオ</t>
    </rPh>
    <rPh sb="28" eb="30">
      <t>シュウリョウ</t>
    </rPh>
    <rPh sb="31" eb="33">
      <t>コンゴ</t>
    </rPh>
    <rPh sb="35" eb="38">
      <t>コウリツセイ</t>
    </rPh>
    <rPh sb="39" eb="42">
      <t>ユウコウセイ</t>
    </rPh>
    <rPh sb="43" eb="45">
      <t>リュウイ</t>
    </rPh>
    <rPh sb="48" eb="49">
      <t>アラ</t>
    </rPh>
    <rPh sb="51" eb="53">
      <t>ジギョウ</t>
    </rPh>
    <rPh sb="54" eb="56">
      <t>コウチク</t>
    </rPh>
    <rPh sb="63" eb="64">
      <t>ホン</t>
    </rPh>
    <rPh sb="64" eb="66">
      <t>ジギョウ</t>
    </rPh>
    <rPh sb="69" eb="70">
      <t>エ</t>
    </rPh>
    <rPh sb="73" eb="75">
      <t>セイカ</t>
    </rPh>
    <rPh sb="80" eb="82">
      <t>テキセツ</t>
    </rPh>
    <rPh sb="83" eb="85">
      <t>カツヨウ</t>
    </rPh>
    <phoneticPr fontId="5"/>
  </si>
  <si>
    <t>これまでの本事業の成果を今後の国際文化交流事業に適切に反映する。</t>
    <rPh sb="5" eb="6">
      <t>ホン</t>
    </rPh>
    <rPh sb="6" eb="8">
      <t>ジギョウ</t>
    </rPh>
    <rPh sb="9" eb="11">
      <t>セイカ</t>
    </rPh>
    <rPh sb="12" eb="14">
      <t>コンゴ</t>
    </rPh>
    <rPh sb="15" eb="17">
      <t>コクサイ</t>
    </rPh>
    <rPh sb="17" eb="19">
      <t>ブンカ</t>
    </rPh>
    <rPh sb="19" eb="21">
      <t>コウリュウ</t>
    </rPh>
    <rPh sb="21" eb="23">
      <t>ジギョウ</t>
    </rPh>
    <rPh sb="24" eb="26">
      <t>テキセツ</t>
    </rPh>
    <rPh sb="27" eb="29">
      <t>ハンエイ</t>
    </rPh>
    <phoneticPr fontId="5"/>
  </si>
  <si>
    <t>外部有識者による点検対象外</t>
    <phoneticPr fontId="5"/>
  </si>
  <si>
    <t>59/6</t>
    <phoneticPr fontId="5"/>
  </si>
  <si>
    <t>72/8</t>
    <phoneticPr fontId="5"/>
  </si>
  <si>
    <t>-</t>
    <phoneticPr fontId="5"/>
  </si>
  <si>
    <t>B.文化交流使（個人A)</t>
    <rPh sb="2" eb="4">
      <t>ブンカ</t>
    </rPh>
    <rPh sb="4" eb="6">
      <t>コウリュウ</t>
    </rPh>
    <rPh sb="6" eb="7">
      <t>シ</t>
    </rPh>
    <rPh sb="8" eb="10">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</si>
</sst>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178594</xdr:colOff>
      <xdr:row>743</xdr:row>
      <xdr:rowOff>211931</xdr:rowOff>
    </xdr:from>
    <xdr:to>
      <xdr:col>32</xdr:col>
      <xdr:colOff>190500</xdr:colOff>
      <xdr:row>745</xdr:row>
      <xdr:rowOff>321468</xdr:rowOff>
    </xdr:to>
    <xdr:sp macro="" textlink="">
      <xdr:nvSpPr>
        <xdr:cNvPr id="25" name="正方形/長方形 24">
          <a:extLst>
            <a:ext uri="{FF2B5EF4-FFF2-40B4-BE49-F238E27FC236}">
              <a16:creationId xmlns:a16="http://schemas.microsoft.com/office/drawing/2014/main" id="{2534ECB2-1BE3-4631-85A9-B44857B9D6D0}"/>
            </a:ext>
          </a:extLst>
        </xdr:cNvPr>
        <xdr:cNvSpPr/>
      </xdr:nvSpPr>
      <xdr:spPr>
        <a:xfrm>
          <a:off x="4779169" y="48198881"/>
          <a:ext cx="1612106" cy="814387"/>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文化庁</a:t>
          </a:r>
          <a:endParaRPr kumimoji="1" lang="en-US" altLang="ja-JP" sz="1100"/>
        </a:p>
        <a:p>
          <a:pPr algn="ctr"/>
          <a:r>
            <a:rPr kumimoji="1" lang="en-US" altLang="ja-JP" sz="1100"/>
            <a:t>58.5</a:t>
          </a:r>
          <a:r>
            <a:rPr kumimoji="1" lang="ja-JP" altLang="en-US" sz="1100"/>
            <a:t>百万円</a:t>
          </a:r>
        </a:p>
      </xdr:txBody>
    </xdr:sp>
    <xdr:clientData/>
  </xdr:twoCellAnchor>
  <xdr:twoCellAnchor>
    <xdr:from>
      <xdr:col>34</xdr:col>
      <xdr:colOff>0</xdr:colOff>
      <xdr:row>744</xdr:row>
      <xdr:rowOff>95251</xdr:rowOff>
    </xdr:from>
    <xdr:to>
      <xdr:col>46</xdr:col>
      <xdr:colOff>127000</xdr:colOff>
      <xdr:row>746</xdr:row>
      <xdr:rowOff>56030</xdr:rowOff>
    </xdr:to>
    <xdr:sp macro="" textlink="">
      <xdr:nvSpPr>
        <xdr:cNvPr id="26" name="正方形/長方形 25">
          <a:extLst>
            <a:ext uri="{FF2B5EF4-FFF2-40B4-BE49-F238E27FC236}">
              <a16:creationId xmlns:a16="http://schemas.microsoft.com/office/drawing/2014/main" id="{50F06EE6-12FC-43FB-9B4B-C268E77FA001}"/>
            </a:ext>
          </a:extLst>
        </xdr:cNvPr>
        <xdr:cNvSpPr/>
      </xdr:nvSpPr>
      <xdr:spPr>
        <a:xfrm>
          <a:off x="6600825" y="48434626"/>
          <a:ext cx="2527300" cy="665629"/>
        </a:xfrm>
        <a:prstGeom prst="rect">
          <a:avLst/>
        </a:prstGeom>
        <a:noFill/>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職員旅費等　</a:t>
          </a:r>
          <a:r>
            <a:rPr kumimoji="1" lang="en-US" altLang="ja-JP" sz="1100"/>
            <a:t>0.3</a:t>
          </a:r>
          <a:r>
            <a:rPr kumimoji="1" lang="ja-JP" altLang="en-US" sz="1100"/>
            <a:t>百万円</a:t>
          </a:r>
          <a:endParaRPr kumimoji="1" lang="en-US" altLang="ja-JP" sz="1100"/>
        </a:p>
        <a:p>
          <a:pPr algn="l"/>
          <a:r>
            <a:rPr kumimoji="1" lang="ja-JP" altLang="en-US" sz="1100"/>
            <a:t>諸謝金等</a:t>
          </a:r>
          <a:r>
            <a:rPr kumimoji="1" lang="ja-JP" altLang="en-US" sz="1100" baseline="0"/>
            <a:t>       </a:t>
          </a:r>
          <a:r>
            <a:rPr kumimoji="1" lang="en-US" altLang="ja-JP" sz="1100"/>
            <a:t>0.1</a:t>
          </a:r>
          <a:r>
            <a:rPr kumimoji="1" lang="ja-JP" altLang="en-US" sz="1100"/>
            <a:t>百万円</a:t>
          </a:r>
        </a:p>
      </xdr:txBody>
    </xdr:sp>
    <xdr:clientData/>
  </xdr:twoCellAnchor>
  <xdr:twoCellAnchor>
    <xdr:from>
      <xdr:col>42</xdr:col>
      <xdr:colOff>19239</xdr:colOff>
      <xdr:row>744</xdr:row>
      <xdr:rowOff>230282</xdr:rowOff>
    </xdr:from>
    <xdr:to>
      <xdr:col>46</xdr:col>
      <xdr:colOff>127000</xdr:colOff>
      <xdr:row>745</xdr:row>
      <xdr:rowOff>165100</xdr:rowOff>
    </xdr:to>
    <xdr:sp macro="" textlink="">
      <xdr:nvSpPr>
        <xdr:cNvPr id="27" name="正方形/長方形 26">
          <a:extLst>
            <a:ext uri="{FF2B5EF4-FFF2-40B4-BE49-F238E27FC236}">
              <a16:creationId xmlns:a16="http://schemas.microsoft.com/office/drawing/2014/main" id="{3BEAC5AA-F480-40D5-A625-53CDDE93CC00}"/>
            </a:ext>
          </a:extLst>
        </xdr:cNvPr>
        <xdr:cNvSpPr/>
      </xdr:nvSpPr>
      <xdr:spPr>
        <a:xfrm>
          <a:off x="8220264" y="48569657"/>
          <a:ext cx="907861" cy="28724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を含む</a:t>
          </a:r>
        </a:p>
      </xdr:txBody>
    </xdr:sp>
    <xdr:clientData/>
  </xdr:twoCellAnchor>
  <xdr:twoCellAnchor>
    <xdr:from>
      <xdr:col>42</xdr:col>
      <xdr:colOff>33618</xdr:colOff>
      <xdr:row>744</xdr:row>
      <xdr:rowOff>161925</xdr:rowOff>
    </xdr:from>
    <xdr:to>
      <xdr:col>42</xdr:col>
      <xdr:colOff>168088</xdr:colOff>
      <xdr:row>745</xdr:row>
      <xdr:rowOff>171450</xdr:rowOff>
    </xdr:to>
    <xdr:sp macro="" textlink="">
      <xdr:nvSpPr>
        <xdr:cNvPr id="28" name="右中かっこ 27">
          <a:extLst>
            <a:ext uri="{FF2B5EF4-FFF2-40B4-BE49-F238E27FC236}">
              <a16:creationId xmlns:a16="http://schemas.microsoft.com/office/drawing/2014/main" id="{F68A3D8F-76A6-4187-89A3-A60C279F9B01}"/>
            </a:ext>
          </a:extLst>
        </xdr:cNvPr>
        <xdr:cNvSpPr/>
      </xdr:nvSpPr>
      <xdr:spPr>
        <a:xfrm>
          <a:off x="8234643" y="48501300"/>
          <a:ext cx="134470" cy="3619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9524</xdr:colOff>
      <xdr:row>748</xdr:row>
      <xdr:rowOff>0</xdr:rowOff>
    </xdr:from>
    <xdr:to>
      <xdr:col>25</xdr:col>
      <xdr:colOff>19049</xdr:colOff>
      <xdr:row>750</xdr:row>
      <xdr:rowOff>9525</xdr:rowOff>
    </xdr:to>
    <xdr:sp macro="" textlink="">
      <xdr:nvSpPr>
        <xdr:cNvPr id="29" name="正方形/長方形 28">
          <a:extLst>
            <a:ext uri="{FF2B5EF4-FFF2-40B4-BE49-F238E27FC236}">
              <a16:creationId xmlns:a16="http://schemas.microsoft.com/office/drawing/2014/main" id="{FF72BF34-4715-453B-96ED-C38E393BE41E}"/>
            </a:ext>
          </a:extLst>
        </xdr:cNvPr>
        <xdr:cNvSpPr/>
      </xdr:nvSpPr>
      <xdr:spPr>
        <a:xfrm>
          <a:off x="2009774" y="49749075"/>
          <a:ext cx="2809875" cy="71437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A.</a:t>
          </a:r>
          <a:r>
            <a:rPr kumimoji="1" lang="ja-JP" altLang="en-US" sz="1100"/>
            <a:t>日本コンベンションサービス株式会社</a:t>
          </a:r>
          <a:endParaRPr kumimoji="1" lang="en-US" altLang="ja-JP" sz="1100"/>
        </a:p>
        <a:p>
          <a:pPr algn="ctr"/>
          <a:r>
            <a:rPr kumimoji="1" lang="en-US" altLang="ja-JP" sz="1100"/>
            <a:t>53.1</a:t>
          </a:r>
          <a:r>
            <a:rPr kumimoji="1" lang="ja-JP" altLang="en-US" sz="1100"/>
            <a:t>百万円</a:t>
          </a:r>
        </a:p>
      </xdr:txBody>
    </xdr:sp>
    <xdr:clientData/>
  </xdr:twoCellAnchor>
  <xdr:twoCellAnchor>
    <xdr:from>
      <xdr:col>11</xdr:col>
      <xdr:colOff>19049</xdr:colOff>
      <xdr:row>747</xdr:row>
      <xdr:rowOff>119062</xdr:rowOff>
    </xdr:from>
    <xdr:to>
      <xdr:col>17</xdr:col>
      <xdr:colOff>178594</xdr:colOff>
      <xdr:row>747</xdr:row>
      <xdr:rowOff>342900</xdr:rowOff>
    </xdr:to>
    <xdr:sp macro="" textlink="">
      <xdr:nvSpPr>
        <xdr:cNvPr id="30" name="正方形/長方形 29">
          <a:extLst>
            <a:ext uri="{FF2B5EF4-FFF2-40B4-BE49-F238E27FC236}">
              <a16:creationId xmlns:a16="http://schemas.microsoft.com/office/drawing/2014/main" id="{BAA59A92-0D6C-4B25-B91E-AC0E8FD03AF4}"/>
            </a:ext>
          </a:extLst>
        </xdr:cNvPr>
        <xdr:cNvSpPr/>
      </xdr:nvSpPr>
      <xdr:spPr>
        <a:xfrm>
          <a:off x="2019299" y="49515712"/>
          <a:ext cx="1359695" cy="22383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委託</a:t>
          </a: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32</xdr:col>
      <xdr:colOff>180975</xdr:colOff>
      <xdr:row>748</xdr:row>
      <xdr:rowOff>0</xdr:rowOff>
    </xdr:from>
    <xdr:to>
      <xdr:col>46</xdr:col>
      <xdr:colOff>190500</xdr:colOff>
      <xdr:row>750</xdr:row>
      <xdr:rowOff>9525</xdr:rowOff>
    </xdr:to>
    <xdr:sp macro="" textlink="">
      <xdr:nvSpPr>
        <xdr:cNvPr id="31" name="正方形/長方形 30">
          <a:extLst>
            <a:ext uri="{FF2B5EF4-FFF2-40B4-BE49-F238E27FC236}">
              <a16:creationId xmlns:a16="http://schemas.microsoft.com/office/drawing/2014/main" id="{B20770C0-40C3-4F33-B180-A04C15A7A8E0}"/>
            </a:ext>
          </a:extLst>
        </xdr:cNvPr>
        <xdr:cNvSpPr/>
      </xdr:nvSpPr>
      <xdr:spPr>
        <a:xfrm>
          <a:off x="6381750" y="49749075"/>
          <a:ext cx="2809875" cy="71437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en-US" altLang="ja-JP" sz="1100"/>
            <a:t>B.</a:t>
          </a:r>
          <a:r>
            <a:rPr kumimoji="1" lang="en-US" altLang="ja-JP" sz="1100" baseline="0"/>
            <a:t> </a:t>
          </a:r>
          <a:r>
            <a:rPr kumimoji="1" lang="ja-JP" altLang="en-US" sz="1100"/>
            <a:t>文化交流使（全</a:t>
          </a:r>
          <a:r>
            <a:rPr kumimoji="1" lang="en-US" altLang="ja-JP" sz="1100"/>
            <a:t>5</a:t>
          </a:r>
          <a:r>
            <a:rPr kumimoji="1" lang="ja-JP" altLang="en-US" sz="1100"/>
            <a:t>名）</a:t>
          </a:r>
          <a:endParaRPr kumimoji="1" lang="en-US" altLang="ja-JP" sz="1100"/>
        </a:p>
        <a:p>
          <a:pPr algn="ctr"/>
          <a:r>
            <a:rPr kumimoji="1" lang="en-US" altLang="ja-JP" sz="1100"/>
            <a:t>5</a:t>
          </a:r>
          <a:r>
            <a:rPr kumimoji="1" lang="ja-JP" altLang="en-US" sz="1100"/>
            <a:t>百万円</a:t>
          </a:r>
        </a:p>
      </xdr:txBody>
    </xdr:sp>
    <xdr:clientData/>
  </xdr:twoCellAnchor>
  <xdr:twoCellAnchor>
    <xdr:from>
      <xdr:col>33</xdr:col>
      <xdr:colOff>19050</xdr:colOff>
      <xdr:row>747</xdr:row>
      <xdr:rowOff>95249</xdr:rowOff>
    </xdr:from>
    <xdr:to>
      <xdr:col>39</xdr:col>
      <xdr:colOff>190499</xdr:colOff>
      <xdr:row>747</xdr:row>
      <xdr:rowOff>333375</xdr:rowOff>
    </xdr:to>
    <xdr:sp macro="" textlink="">
      <xdr:nvSpPr>
        <xdr:cNvPr id="32" name="正方形/長方形 31">
          <a:extLst>
            <a:ext uri="{FF2B5EF4-FFF2-40B4-BE49-F238E27FC236}">
              <a16:creationId xmlns:a16="http://schemas.microsoft.com/office/drawing/2014/main" id="{882BB8EF-1307-4C33-850B-BA977055B376}"/>
            </a:ext>
          </a:extLst>
        </xdr:cNvPr>
        <xdr:cNvSpPr/>
      </xdr:nvSpPr>
      <xdr:spPr>
        <a:xfrm>
          <a:off x="6419850" y="49491899"/>
          <a:ext cx="1371599" cy="23812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支出</a:t>
          </a:r>
          <a:r>
            <a:rPr kumimoji="1" lang="en-US" altLang="ja-JP" sz="1100"/>
            <a:t>【</a:t>
          </a:r>
          <a:r>
            <a:rPr kumimoji="1" lang="ja-JP" altLang="en-US" sz="1100"/>
            <a:t>直接執行</a:t>
          </a:r>
          <a:r>
            <a:rPr kumimoji="1" lang="en-US" altLang="ja-JP" sz="1100"/>
            <a:t>】</a:t>
          </a:r>
          <a:endParaRPr kumimoji="1" lang="ja-JP" altLang="en-US" sz="1100"/>
        </a:p>
      </xdr:txBody>
    </xdr:sp>
    <xdr:clientData/>
  </xdr:twoCellAnchor>
  <xdr:twoCellAnchor>
    <xdr:from>
      <xdr:col>11</xdr:col>
      <xdr:colOff>133350</xdr:colOff>
      <xdr:row>750</xdr:row>
      <xdr:rowOff>66675</xdr:rowOff>
    </xdr:from>
    <xdr:to>
      <xdr:col>24</xdr:col>
      <xdr:colOff>47625</xdr:colOff>
      <xdr:row>752</xdr:row>
      <xdr:rowOff>23814</xdr:rowOff>
    </xdr:to>
    <xdr:sp macro="" textlink="">
      <xdr:nvSpPr>
        <xdr:cNvPr id="33" name="正方形/長方形 32">
          <a:extLst>
            <a:ext uri="{FF2B5EF4-FFF2-40B4-BE49-F238E27FC236}">
              <a16:creationId xmlns:a16="http://schemas.microsoft.com/office/drawing/2014/main" id="{6E1673F8-1710-46DE-8A84-C67B3D3D442C}"/>
            </a:ext>
          </a:extLst>
        </xdr:cNvPr>
        <xdr:cNvSpPr/>
      </xdr:nvSpPr>
      <xdr:spPr>
        <a:xfrm>
          <a:off x="2359819" y="46227206"/>
          <a:ext cx="2545556" cy="671514"/>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文化交流使事業の事務局として、文化交流使の活動費を支出。また、活動報告会を実施。</a:t>
          </a:r>
        </a:p>
      </xdr:txBody>
    </xdr:sp>
    <xdr:clientData/>
  </xdr:twoCellAnchor>
  <xdr:twoCellAnchor>
    <xdr:from>
      <xdr:col>11</xdr:col>
      <xdr:colOff>9525</xdr:colOff>
      <xdr:row>750</xdr:row>
      <xdr:rowOff>57150</xdr:rowOff>
    </xdr:from>
    <xdr:to>
      <xdr:col>24</xdr:col>
      <xdr:colOff>171450</xdr:colOff>
      <xdr:row>752</xdr:row>
      <xdr:rowOff>123825</xdr:rowOff>
    </xdr:to>
    <xdr:sp macro="" textlink="">
      <xdr:nvSpPr>
        <xdr:cNvPr id="34" name="大かっこ 33">
          <a:extLst>
            <a:ext uri="{FF2B5EF4-FFF2-40B4-BE49-F238E27FC236}">
              <a16:creationId xmlns:a16="http://schemas.microsoft.com/office/drawing/2014/main" id="{D168FB25-D9A3-4DF4-852D-19BEED7B8414}"/>
            </a:ext>
          </a:extLst>
        </xdr:cNvPr>
        <xdr:cNvSpPr/>
      </xdr:nvSpPr>
      <xdr:spPr>
        <a:xfrm>
          <a:off x="2009775" y="50511075"/>
          <a:ext cx="2762250" cy="771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171450</xdr:colOff>
      <xdr:row>750</xdr:row>
      <xdr:rowOff>76200</xdr:rowOff>
    </xdr:from>
    <xdr:to>
      <xdr:col>46</xdr:col>
      <xdr:colOff>85725</xdr:colOff>
      <xdr:row>752</xdr:row>
      <xdr:rowOff>209550</xdr:rowOff>
    </xdr:to>
    <xdr:sp macro="" textlink="">
      <xdr:nvSpPr>
        <xdr:cNvPr id="35" name="正方形/長方形 34">
          <a:extLst>
            <a:ext uri="{FF2B5EF4-FFF2-40B4-BE49-F238E27FC236}">
              <a16:creationId xmlns:a16="http://schemas.microsoft.com/office/drawing/2014/main" id="{7AFE0BBD-93CC-4EA4-A8A7-F41C9251D1AD}"/>
            </a:ext>
          </a:extLst>
        </xdr:cNvPr>
        <xdr:cNvSpPr/>
      </xdr:nvSpPr>
      <xdr:spPr>
        <a:xfrm>
          <a:off x="6572250" y="50530125"/>
          <a:ext cx="2514600" cy="8382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文化交流使に対して海外派遣のための国際航空券代等を支出。</a:t>
          </a:r>
        </a:p>
      </xdr:txBody>
    </xdr:sp>
    <xdr:clientData/>
  </xdr:twoCellAnchor>
  <xdr:twoCellAnchor>
    <xdr:from>
      <xdr:col>33</xdr:col>
      <xdr:colOff>47625</xdr:colOff>
      <xdr:row>750</xdr:row>
      <xdr:rowOff>66675</xdr:rowOff>
    </xdr:from>
    <xdr:to>
      <xdr:col>47</xdr:col>
      <xdr:colOff>9525</xdr:colOff>
      <xdr:row>752</xdr:row>
      <xdr:rowOff>133350</xdr:rowOff>
    </xdr:to>
    <xdr:sp macro="" textlink="">
      <xdr:nvSpPr>
        <xdr:cNvPr id="36" name="大かっこ 35">
          <a:extLst>
            <a:ext uri="{FF2B5EF4-FFF2-40B4-BE49-F238E27FC236}">
              <a16:creationId xmlns:a16="http://schemas.microsoft.com/office/drawing/2014/main" id="{83BAC571-60CA-4F3E-9036-25B902C9D062}"/>
            </a:ext>
          </a:extLst>
        </xdr:cNvPr>
        <xdr:cNvSpPr/>
      </xdr:nvSpPr>
      <xdr:spPr>
        <a:xfrm>
          <a:off x="6448425" y="50520600"/>
          <a:ext cx="2762250" cy="771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184197</xdr:colOff>
      <xdr:row>745</xdr:row>
      <xdr:rowOff>321468</xdr:rowOff>
    </xdr:from>
    <xdr:to>
      <xdr:col>28</xdr:col>
      <xdr:colOff>190500</xdr:colOff>
      <xdr:row>746</xdr:row>
      <xdr:rowOff>343880</xdr:rowOff>
    </xdr:to>
    <xdr:cxnSp macro="">
      <xdr:nvCxnSpPr>
        <xdr:cNvPr id="41" name="直線コネクタ 40">
          <a:extLst>
            <a:ext uri="{FF2B5EF4-FFF2-40B4-BE49-F238E27FC236}">
              <a16:creationId xmlns:a16="http://schemas.microsoft.com/office/drawing/2014/main" id="{54B90670-D289-4E71-9535-A3AF2BD9121A}"/>
            </a:ext>
          </a:extLst>
        </xdr:cNvPr>
        <xdr:cNvCxnSpPr>
          <a:stCxn id="25" idx="2"/>
        </xdr:cNvCxnSpPr>
      </xdr:nvCxnSpPr>
      <xdr:spPr>
        <a:xfrm>
          <a:off x="5584872" y="49013268"/>
          <a:ext cx="6303" cy="3748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746</xdr:row>
      <xdr:rowOff>342900</xdr:rowOff>
    </xdr:from>
    <xdr:to>
      <xdr:col>40</xdr:col>
      <xdr:colOff>28575</xdr:colOff>
      <xdr:row>747</xdr:row>
      <xdr:rowOff>0</xdr:rowOff>
    </xdr:to>
    <xdr:cxnSp macro="">
      <xdr:nvCxnSpPr>
        <xdr:cNvPr id="42" name="直線コネクタ 41">
          <a:extLst>
            <a:ext uri="{FF2B5EF4-FFF2-40B4-BE49-F238E27FC236}">
              <a16:creationId xmlns:a16="http://schemas.microsoft.com/office/drawing/2014/main" id="{7D290357-3FD9-499C-BF45-F906FF8C160C}"/>
            </a:ext>
          </a:extLst>
        </xdr:cNvPr>
        <xdr:cNvCxnSpPr/>
      </xdr:nvCxnSpPr>
      <xdr:spPr>
        <a:xfrm flipV="1">
          <a:off x="3390900" y="49387125"/>
          <a:ext cx="4438650"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747</xdr:row>
      <xdr:rowOff>19050</xdr:rowOff>
    </xdr:from>
    <xdr:to>
      <xdr:col>18</xdr:col>
      <xdr:colOff>9525</xdr:colOff>
      <xdr:row>747</xdr:row>
      <xdr:rowOff>38100</xdr:rowOff>
    </xdr:to>
    <xdr:cxnSp macro="">
      <xdr:nvCxnSpPr>
        <xdr:cNvPr id="43" name="直線コネクタ 42">
          <a:extLst>
            <a:ext uri="{FF2B5EF4-FFF2-40B4-BE49-F238E27FC236}">
              <a16:creationId xmlns:a16="http://schemas.microsoft.com/office/drawing/2014/main" id="{0D2266E4-F638-44DF-AD27-0BE681766065}"/>
            </a:ext>
          </a:extLst>
        </xdr:cNvPr>
        <xdr:cNvCxnSpPr/>
      </xdr:nvCxnSpPr>
      <xdr:spPr>
        <a:xfrm>
          <a:off x="3400425" y="49415700"/>
          <a:ext cx="9525"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747</xdr:row>
      <xdr:rowOff>0</xdr:rowOff>
    </xdr:from>
    <xdr:to>
      <xdr:col>18</xdr:col>
      <xdr:colOff>14287</xdr:colOff>
      <xdr:row>748</xdr:row>
      <xdr:rowOff>0</xdr:rowOff>
    </xdr:to>
    <xdr:cxnSp macro="">
      <xdr:nvCxnSpPr>
        <xdr:cNvPr id="44" name="直線矢印コネクタ 43">
          <a:extLst>
            <a:ext uri="{FF2B5EF4-FFF2-40B4-BE49-F238E27FC236}">
              <a16:creationId xmlns:a16="http://schemas.microsoft.com/office/drawing/2014/main" id="{16AEC022-D532-4E58-86CB-9EFD4AD118A9}"/>
            </a:ext>
          </a:extLst>
        </xdr:cNvPr>
        <xdr:cNvCxnSpPr>
          <a:endCxn id="29" idx="0"/>
        </xdr:cNvCxnSpPr>
      </xdr:nvCxnSpPr>
      <xdr:spPr>
        <a:xfrm>
          <a:off x="3409950" y="49396650"/>
          <a:ext cx="4762"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14288</xdr:colOff>
      <xdr:row>747</xdr:row>
      <xdr:rowOff>0</xdr:rowOff>
    </xdr:from>
    <xdr:to>
      <xdr:col>40</xdr:col>
      <xdr:colOff>19050</xdr:colOff>
      <xdr:row>748</xdr:row>
      <xdr:rowOff>0</xdr:rowOff>
    </xdr:to>
    <xdr:cxnSp macro="">
      <xdr:nvCxnSpPr>
        <xdr:cNvPr id="45" name="直線矢印コネクタ 44">
          <a:extLst>
            <a:ext uri="{FF2B5EF4-FFF2-40B4-BE49-F238E27FC236}">
              <a16:creationId xmlns:a16="http://schemas.microsoft.com/office/drawing/2014/main" id="{BCF2A997-6566-4381-9C6F-DA16EA8281D0}"/>
            </a:ext>
          </a:extLst>
        </xdr:cNvPr>
        <xdr:cNvCxnSpPr/>
      </xdr:nvCxnSpPr>
      <xdr:spPr>
        <a:xfrm flipH="1">
          <a:off x="7815263" y="49396650"/>
          <a:ext cx="4762" cy="3524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A22" sqref="A22:F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350</v>
      </c>
      <c r="AT2" s="221"/>
      <c r="AU2" s="221"/>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635</v>
      </c>
      <c r="AF5" s="717"/>
      <c r="AG5" s="717"/>
      <c r="AH5" s="717"/>
      <c r="AI5" s="717"/>
      <c r="AJ5" s="717"/>
      <c r="AK5" s="717"/>
      <c r="AL5" s="717"/>
      <c r="AM5" s="717"/>
      <c r="AN5" s="717"/>
      <c r="AO5" s="717"/>
      <c r="AP5" s="718"/>
      <c r="AQ5" s="719" t="s">
        <v>665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511</v>
      </c>
      <c r="Z7" s="297"/>
      <c r="AA7" s="297"/>
      <c r="AB7" s="297"/>
      <c r="AC7" s="297"/>
      <c r="AD7" s="396"/>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4" t="str">
        <f>入力規則等!A28</f>
        <v>クールジャパン</v>
      </c>
      <c r="H8" s="225"/>
      <c r="I8" s="225"/>
      <c r="J8" s="225"/>
      <c r="K8" s="225"/>
      <c r="L8" s="225"/>
      <c r="M8" s="225"/>
      <c r="N8" s="225"/>
      <c r="O8" s="225"/>
      <c r="P8" s="225"/>
      <c r="Q8" s="225"/>
      <c r="R8" s="225"/>
      <c r="S8" s="225"/>
      <c r="T8" s="225"/>
      <c r="U8" s="225"/>
      <c r="V8" s="225"/>
      <c r="W8" s="225"/>
      <c r="X8" s="226"/>
      <c r="Y8" s="569" t="s">
        <v>379</v>
      </c>
      <c r="Z8" s="570"/>
      <c r="AA8" s="570"/>
      <c r="AB8" s="570"/>
      <c r="AC8" s="570"/>
      <c r="AD8" s="571"/>
      <c r="AE8" s="73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8"/>
    </row>
    <row r="9" spans="1:50" ht="58.5" customHeight="1" x14ac:dyDescent="0.15">
      <c r="A9" s="146" t="s">
        <v>23</v>
      </c>
      <c r="B9" s="147"/>
      <c r="C9" s="147"/>
      <c r="D9" s="147"/>
      <c r="E9" s="147"/>
      <c r="F9" s="147"/>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40" t="s">
        <v>24</v>
      </c>
      <c r="B12" s="141"/>
      <c r="C12" s="141"/>
      <c r="D12" s="141"/>
      <c r="E12" s="141"/>
      <c r="F12" s="142"/>
      <c r="G12" s="678"/>
      <c r="H12" s="679"/>
      <c r="I12" s="679"/>
      <c r="J12" s="679"/>
      <c r="K12" s="679"/>
      <c r="L12" s="679"/>
      <c r="M12" s="679"/>
      <c r="N12" s="679"/>
      <c r="O12" s="679"/>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1"/>
    </row>
    <row r="13" spans="1:50" ht="21" customHeight="1" x14ac:dyDescent="0.15">
      <c r="A13" s="143"/>
      <c r="B13" s="144"/>
      <c r="C13" s="144"/>
      <c r="D13" s="144"/>
      <c r="E13" s="144"/>
      <c r="F13" s="145"/>
      <c r="G13" s="742" t="s">
        <v>6</v>
      </c>
      <c r="H13" s="743"/>
      <c r="I13" s="635" t="s">
        <v>7</v>
      </c>
      <c r="J13" s="636"/>
      <c r="K13" s="636"/>
      <c r="L13" s="636"/>
      <c r="M13" s="636"/>
      <c r="N13" s="636"/>
      <c r="O13" s="637"/>
      <c r="P13" s="109">
        <v>70.2</v>
      </c>
      <c r="Q13" s="110"/>
      <c r="R13" s="110"/>
      <c r="S13" s="110"/>
      <c r="T13" s="110"/>
      <c r="U13" s="110"/>
      <c r="V13" s="111"/>
      <c r="W13" s="109">
        <v>70.3</v>
      </c>
      <c r="X13" s="110"/>
      <c r="Y13" s="110"/>
      <c r="Z13" s="110"/>
      <c r="AA13" s="110"/>
      <c r="AB13" s="110"/>
      <c r="AC13" s="111"/>
      <c r="AD13" s="109">
        <v>63.300000000000004</v>
      </c>
      <c r="AE13" s="110"/>
      <c r="AF13" s="110"/>
      <c r="AG13" s="110"/>
      <c r="AH13" s="110"/>
      <c r="AI13" s="110"/>
      <c r="AJ13" s="111"/>
      <c r="AK13" s="109" t="s">
        <v>684</v>
      </c>
      <c r="AL13" s="110"/>
      <c r="AM13" s="110"/>
      <c r="AN13" s="110"/>
      <c r="AO13" s="110"/>
      <c r="AP13" s="110"/>
      <c r="AQ13" s="111"/>
      <c r="AR13" s="109" t="s">
        <v>684</v>
      </c>
      <c r="AS13" s="110"/>
      <c r="AT13" s="110"/>
      <c r="AU13" s="110"/>
      <c r="AV13" s="110"/>
      <c r="AW13" s="110"/>
      <c r="AX13" s="111"/>
    </row>
    <row r="14" spans="1:50" ht="21" customHeight="1" x14ac:dyDescent="0.15">
      <c r="A14" s="143"/>
      <c r="B14" s="144"/>
      <c r="C14" s="144"/>
      <c r="D14" s="144"/>
      <c r="E14" s="144"/>
      <c r="F14" s="145"/>
      <c r="G14" s="744"/>
      <c r="H14" s="745"/>
      <c r="I14" s="575" t="s">
        <v>8</v>
      </c>
      <c r="J14" s="629"/>
      <c r="K14" s="629"/>
      <c r="L14" s="629"/>
      <c r="M14" s="629"/>
      <c r="N14" s="629"/>
      <c r="O14" s="630"/>
      <c r="P14" s="109" t="s">
        <v>580</v>
      </c>
      <c r="Q14" s="110"/>
      <c r="R14" s="110"/>
      <c r="S14" s="110"/>
      <c r="T14" s="110"/>
      <c r="U14" s="110"/>
      <c r="V14" s="111"/>
      <c r="W14" s="109" t="s">
        <v>581</v>
      </c>
      <c r="X14" s="110"/>
      <c r="Y14" s="110"/>
      <c r="Z14" s="110"/>
      <c r="AA14" s="110"/>
      <c r="AB14" s="110"/>
      <c r="AC14" s="111"/>
      <c r="AD14" s="109" t="s">
        <v>636</v>
      </c>
      <c r="AE14" s="110"/>
      <c r="AF14" s="110"/>
      <c r="AG14" s="110"/>
      <c r="AH14" s="110"/>
      <c r="AI14" s="110"/>
      <c r="AJ14" s="111"/>
      <c r="AK14" s="109"/>
      <c r="AL14" s="110"/>
      <c r="AM14" s="110"/>
      <c r="AN14" s="110"/>
      <c r="AO14" s="110"/>
      <c r="AP14" s="110"/>
      <c r="AQ14" s="111"/>
      <c r="AR14" s="662"/>
      <c r="AS14" s="662"/>
      <c r="AT14" s="662"/>
      <c r="AU14" s="662"/>
      <c r="AV14" s="662"/>
      <c r="AW14" s="662"/>
      <c r="AX14" s="663"/>
    </row>
    <row r="15" spans="1:50" ht="21" customHeight="1" x14ac:dyDescent="0.15">
      <c r="A15" s="143"/>
      <c r="B15" s="144"/>
      <c r="C15" s="144"/>
      <c r="D15" s="144"/>
      <c r="E15" s="144"/>
      <c r="F15" s="145"/>
      <c r="G15" s="744"/>
      <c r="H15" s="745"/>
      <c r="I15" s="575" t="s">
        <v>51</v>
      </c>
      <c r="J15" s="576"/>
      <c r="K15" s="576"/>
      <c r="L15" s="576"/>
      <c r="M15" s="576"/>
      <c r="N15" s="576"/>
      <c r="O15" s="577"/>
      <c r="P15" s="109" t="s">
        <v>582</v>
      </c>
      <c r="Q15" s="110"/>
      <c r="R15" s="110"/>
      <c r="S15" s="110"/>
      <c r="T15" s="110"/>
      <c r="U15" s="110"/>
      <c r="V15" s="111"/>
      <c r="W15" s="109" t="s">
        <v>570</v>
      </c>
      <c r="X15" s="110"/>
      <c r="Y15" s="110"/>
      <c r="Z15" s="110"/>
      <c r="AA15" s="110"/>
      <c r="AB15" s="110"/>
      <c r="AC15" s="111"/>
      <c r="AD15" s="109" t="s">
        <v>570</v>
      </c>
      <c r="AE15" s="110"/>
      <c r="AF15" s="110"/>
      <c r="AG15" s="110"/>
      <c r="AH15" s="110"/>
      <c r="AI15" s="110"/>
      <c r="AJ15" s="111"/>
      <c r="AK15" s="109"/>
      <c r="AL15" s="110"/>
      <c r="AM15" s="110"/>
      <c r="AN15" s="110"/>
      <c r="AO15" s="110"/>
      <c r="AP15" s="110"/>
      <c r="AQ15" s="111"/>
      <c r="AR15" s="109"/>
      <c r="AS15" s="110"/>
      <c r="AT15" s="110"/>
      <c r="AU15" s="110"/>
      <c r="AV15" s="110"/>
      <c r="AW15" s="110"/>
      <c r="AX15" s="628"/>
    </row>
    <row r="16" spans="1:50" ht="21" customHeight="1" x14ac:dyDescent="0.15">
      <c r="A16" s="143"/>
      <c r="B16" s="144"/>
      <c r="C16" s="144"/>
      <c r="D16" s="144"/>
      <c r="E16" s="144"/>
      <c r="F16" s="145"/>
      <c r="G16" s="744"/>
      <c r="H16" s="745"/>
      <c r="I16" s="575" t="s">
        <v>52</v>
      </c>
      <c r="J16" s="576"/>
      <c r="K16" s="576"/>
      <c r="L16" s="576"/>
      <c r="M16" s="576"/>
      <c r="N16" s="576"/>
      <c r="O16" s="577"/>
      <c r="P16" s="109" t="s">
        <v>583</v>
      </c>
      <c r="Q16" s="110"/>
      <c r="R16" s="110"/>
      <c r="S16" s="110"/>
      <c r="T16" s="110"/>
      <c r="U16" s="110"/>
      <c r="V16" s="111"/>
      <c r="W16" s="109" t="s">
        <v>584</v>
      </c>
      <c r="X16" s="110"/>
      <c r="Y16" s="110"/>
      <c r="Z16" s="110"/>
      <c r="AA16" s="110"/>
      <c r="AB16" s="110"/>
      <c r="AC16" s="111"/>
      <c r="AD16" s="109" t="s">
        <v>584</v>
      </c>
      <c r="AE16" s="110"/>
      <c r="AF16" s="110"/>
      <c r="AG16" s="110"/>
      <c r="AH16" s="110"/>
      <c r="AI16" s="110"/>
      <c r="AJ16" s="111"/>
      <c r="AK16" s="109"/>
      <c r="AL16" s="110"/>
      <c r="AM16" s="110"/>
      <c r="AN16" s="110"/>
      <c r="AO16" s="110"/>
      <c r="AP16" s="110"/>
      <c r="AQ16" s="111"/>
      <c r="AR16" s="675"/>
      <c r="AS16" s="676"/>
      <c r="AT16" s="676"/>
      <c r="AU16" s="676"/>
      <c r="AV16" s="676"/>
      <c r="AW16" s="676"/>
      <c r="AX16" s="677"/>
    </row>
    <row r="17" spans="1:50" ht="24.75" customHeight="1" x14ac:dyDescent="0.15">
      <c r="A17" s="143"/>
      <c r="B17" s="144"/>
      <c r="C17" s="144"/>
      <c r="D17" s="144"/>
      <c r="E17" s="144"/>
      <c r="F17" s="145"/>
      <c r="G17" s="744"/>
      <c r="H17" s="745"/>
      <c r="I17" s="575" t="s">
        <v>50</v>
      </c>
      <c r="J17" s="629"/>
      <c r="K17" s="629"/>
      <c r="L17" s="629"/>
      <c r="M17" s="629"/>
      <c r="N17" s="629"/>
      <c r="O17" s="630"/>
      <c r="P17" s="109" t="s">
        <v>570</v>
      </c>
      <c r="Q17" s="110"/>
      <c r="R17" s="110"/>
      <c r="S17" s="110"/>
      <c r="T17" s="110"/>
      <c r="U17" s="110"/>
      <c r="V17" s="111"/>
      <c r="W17" s="109">
        <v>2</v>
      </c>
      <c r="X17" s="110"/>
      <c r="Y17" s="110"/>
      <c r="Z17" s="110"/>
      <c r="AA17" s="110"/>
      <c r="AB17" s="110"/>
      <c r="AC17" s="111"/>
      <c r="AD17" s="109" t="s">
        <v>570</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6"/>
      <c r="H18" s="747"/>
      <c r="I18" s="734" t="s">
        <v>20</v>
      </c>
      <c r="J18" s="735"/>
      <c r="K18" s="735"/>
      <c r="L18" s="735"/>
      <c r="M18" s="735"/>
      <c r="N18" s="735"/>
      <c r="O18" s="736"/>
      <c r="P18" s="115">
        <f>SUM(P13:V17)</f>
        <v>70.2</v>
      </c>
      <c r="Q18" s="116"/>
      <c r="R18" s="116"/>
      <c r="S18" s="116"/>
      <c r="T18" s="116"/>
      <c r="U18" s="116"/>
      <c r="V18" s="117"/>
      <c r="W18" s="115">
        <f>SUM(W13:AC17)</f>
        <v>72.3</v>
      </c>
      <c r="X18" s="116"/>
      <c r="Y18" s="116"/>
      <c r="Z18" s="116"/>
      <c r="AA18" s="116"/>
      <c r="AB18" s="116"/>
      <c r="AC18" s="117"/>
      <c r="AD18" s="115">
        <f>SUM(AD13:AJ17)</f>
        <v>63.300000000000004</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37"/>
    </row>
    <row r="19" spans="1:50" ht="24.75" customHeight="1" x14ac:dyDescent="0.15">
      <c r="A19" s="143"/>
      <c r="B19" s="144"/>
      <c r="C19" s="144"/>
      <c r="D19" s="144"/>
      <c r="E19" s="144"/>
      <c r="F19" s="145"/>
      <c r="G19" s="535" t="s">
        <v>9</v>
      </c>
      <c r="H19" s="536"/>
      <c r="I19" s="536"/>
      <c r="J19" s="536"/>
      <c r="K19" s="536"/>
      <c r="L19" s="536"/>
      <c r="M19" s="536"/>
      <c r="N19" s="536"/>
      <c r="O19" s="536"/>
      <c r="P19" s="109">
        <v>68</v>
      </c>
      <c r="Q19" s="110"/>
      <c r="R19" s="110"/>
      <c r="S19" s="110"/>
      <c r="T19" s="110"/>
      <c r="U19" s="110"/>
      <c r="V19" s="111"/>
      <c r="W19" s="109">
        <v>72.3</v>
      </c>
      <c r="X19" s="110"/>
      <c r="Y19" s="110"/>
      <c r="Z19" s="110"/>
      <c r="AA19" s="110"/>
      <c r="AB19" s="110"/>
      <c r="AC19" s="111"/>
      <c r="AD19" s="109">
        <v>58.5</v>
      </c>
      <c r="AE19" s="110"/>
      <c r="AF19" s="110"/>
      <c r="AG19" s="110"/>
      <c r="AH19" s="110"/>
      <c r="AI19" s="110"/>
      <c r="AJ19" s="111"/>
      <c r="AK19" s="486"/>
      <c r="AL19" s="486"/>
      <c r="AM19" s="486"/>
      <c r="AN19" s="486"/>
      <c r="AO19" s="486"/>
      <c r="AP19" s="486"/>
      <c r="AQ19" s="486"/>
      <c r="AR19" s="486"/>
      <c r="AS19" s="486"/>
      <c r="AT19" s="486"/>
      <c r="AU19" s="486"/>
      <c r="AV19" s="486"/>
      <c r="AW19" s="486"/>
      <c r="AX19" s="538"/>
    </row>
    <row r="20" spans="1:50" ht="24.75" customHeight="1" x14ac:dyDescent="0.15">
      <c r="A20" s="143"/>
      <c r="B20" s="144"/>
      <c r="C20" s="144"/>
      <c r="D20" s="144"/>
      <c r="E20" s="144"/>
      <c r="F20" s="145"/>
      <c r="G20" s="535" t="s">
        <v>10</v>
      </c>
      <c r="H20" s="536"/>
      <c r="I20" s="536"/>
      <c r="J20" s="536"/>
      <c r="K20" s="536"/>
      <c r="L20" s="536"/>
      <c r="M20" s="536"/>
      <c r="N20" s="536"/>
      <c r="O20" s="536"/>
      <c r="P20" s="539">
        <f>IF(P18=0, "-", SUM(P19)/P18)</f>
        <v>0.96866096866096862</v>
      </c>
      <c r="Q20" s="539"/>
      <c r="R20" s="539"/>
      <c r="S20" s="539"/>
      <c r="T20" s="539"/>
      <c r="U20" s="539"/>
      <c r="V20" s="539"/>
      <c r="W20" s="539">
        <f t="shared" ref="W20" si="0">IF(W18=0, "-", SUM(W19)/W18)</f>
        <v>1</v>
      </c>
      <c r="X20" s="539"/>
      <c r="Y20" s="539"/>
      <c r="Z20" s="539"/>
      <c r="AA20" s="539"/>
      <c r="AB20" s="539"/>
      <c r="AC20" s="539"/>
      <c r="AD20" s="539">
        <f t="shared" ref="AD20" si="1">IF(AD18=0, "-", SUM(AD19)/AD18)</f>
        <v>0.92417061611374396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6"/>
      <c r="B21" s="147"/>
      <c r="C21" s="147"/>
      <c r="D21" s="147"/>
      <c r="E21" s="147"/>
      <c r="F21" s="148"/>
      <c r="G21" s="926" t="s">
        <v>478</v>
      </c>
      <c r="H21" s="927"/>
      <c r="I21" s="927"/>
      <c r="J21" s="927"/>
      <c r="K21" s="927"/>
      <c r="L21" s="927"/>
      <c r="M21" s="927"/>
      <c r="N21" s="927"/>
      <c r="O21" s="927"/>
      <c r="P21" s="539">
        <f>IF(P19=0, "-", SUM(P19)/SUM(P13,P14))</f>
        <v>0.96866096866096862</v>
      </c>
      <c r="Q21" s="539"/>
      <c r="R21" s="539"/>
      <c r="S21" s="539"/>
      <c r="T21" s="539"/>
      <c r="U21" s="539"/>
      <c r="V21" s="539"/>
      <c r="W21" s="539">
        <f t="shared" ref="W21" si="2">IF(W19=0, "-", SUM(W19)/SUM(W13,W14))</f>
        <v>1.0284495021337126</v>
      </c>
      <c r="X21" s="539"/>
      <c r="Y21" s="539"/>
      <c r="Z21" s="539"/>
      <c r="AA21" s="539"/>
      <c r="AB21" s="539"/>
      <c r="AC21" s="539"/>
      <c r="AD21" s="539">
        <f t="shared" ref="AD21" si="3">IF(AD19=0, "-", SUM(AD19)/SUM(AD13,AD14))</f>
        <v>0.92417061611374396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9" t="s">
        <v>555</v>
      </c>
      <c r="B22" s="200"/>
      <c r="C22" s="200"/>
      <c r="D22" s="200"/>
      <c r="E22" s="200"/>
      <c r="F22" s="201"/>
      <c r="G22" s="184" t="s">
        <v>457</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585</v>
      </c>
      <c r="H23" s="188"/>
      <c r="I23" s="188"/>
      <c r="J23" s="188"/>
      <c r="K23" s="188"/>
      <c r="L23" s="188"/>
      <c r="M23" s="188"/>
      <c r="N23" s="188"/>
      <c r="O23" s="189"/>
      <c r="P23" s="106" t="s">
        <v>676</v>
      </c>
      <c r="Q23" s="107"/>
      <c r="R23" s="107"/>
      <c r="S23" s="107"/>
      <c r="T23" s="107"/>
      <c r="U23" s="107"/>
      <c r="V23" s="108"/>
      <c r="W23" s="106" t="s">
        <v>562</v>
      </c>
      <c r="X23" s="107"/>
      <c r="Y23" s="107"/>
      <c r="Z23" s="107"/>
      <c r="AA23" s="107"/>
      <c r="AB23" s="107"/>
      <c r="AC23" s="108"/>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586</v>
      </c>
      <c r="H24" s="191"/>
      <c r="I24" s="191"/>
      <c r="J24" s="191"/>
      <c r="K24" s="191"/>
      <c r="L24" s="191"/>
      <c r="M24" s="191"/>
      <c r="N24" s="191"/>
      <c r="O24" s="192"/>
      <c r="P24" s="109" t="s">
        <v>676</v>
      </c>
      <c r="Q24" s="110"/>
      <c r="R24" s="110"/>
      <c r="S24" s="110"/>
      <c r="T24" s="110"/>
      <c r="U24" s="110"/>
      <c r="V24" s="111"/>
      <c r="W24" s="109" t="s">
        <v>562</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587</v>
      </c>
      <c r="H25" s="191"/>
      <c r="I25" s="191"/>
      <c r="J25" s="191"/>
      <c r="K25" s="191"/>
      <c r="L25" s="191"/>
      <c r="M25" s="191"/>
      <c r="N25" s="191"/>
      <c r="O25" s="192"/>
      <c r="P25" s="109" t="s">
        <v>676</v>
      </c>
      <c r="Q25" s="110"/>
      <c r="R25" s="110"/>
      <c r="S25" s="110"/>
      <c r="T25" s="110"/>
      <c r="U25" s="110"/>
      <c r="V25" s="111"/>
      <c r="W25" s="109" t="s">
        <v>562</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t="e">
        <f>W29-SUM(W23:W27)</f>
        <v>#VALUE!</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v>0</v>
      </c>
      <c r="Q29" s="110"/>
      <c r="R29" s="110"/>
      <c r="S29" s="110"/>
      <c r="T29" s="110"/>
      <c r="U29" s="110"/>
      <c r="V29" s="111"/>
      <c r="W29" s="228" t="str">
        <f>AR13</f>
        <v>-</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531</v>
      </c>
      <c r="AF30" s="388"/>
      <c r="AG30" s="388"/>
      <c r="AH30" s="389"/>
      <c r="AI30" s="387" t="s">
        <v>528</v>
      </c>
      <c r="AJ30" s="388"/>
      <c r="AK30" s="388"/>
      <c r="AL30" s="389"/>
      <c r="AM30" s="390" t="s">
        <v>523</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8" t="s">
        <v>567</v>
      </c>
      <c r="AR31" s="137"/>
      <c r="AS31" s="138" t="s">
        <v>355</v>
      </c>
      <c r="AT31" s="173"/>
      <c r="AU31" s="272" t="s">
        <v>638</v>
      </c>
      <c r="AV31" s="272"/>
      <c r="AW31" s="380" t="s">
        <v>300</v>
      </c>
      <c r="AX31" s="381"/>
    </row>
    <row r="32" spans="1:50" ht="33.75" customHeight="1" x14ac:dyDescent="0.15">
      <c r="A32" s="515"/>
      <c r="B32" s="513"/>
      <c r="C32" s="513"/>
      <c r="D32" s="513"/>
      <c r="E32" s="513"/>
      <c r="F32" s="514"/>
      <c r="G32" s="540" t="s">
        <v>667</v>
      </c>
      <c r="H32" s="541"/>
      <c r="I32" s="541"/>
      <c r="J32" s="541"/>
      <c r="K32" s="541"/>
      <c r="L32" s="541"/>
      <c r="M32" s="541"/>
      <c r="N32" s="541"/>
      <c r="O32" s="542"/>
      <c r="P32" s="162" t="s">
        <v>588</v>
      </c>
      <c r="Q32" s="162"/>
      <c r="R32" s="162"/>
      <c r="S32" s="162"/>
      <c r="T32" s="162"/>
      <c r="U32" s="162"/>
      <c r="V32" s="162"/>
      <c r="W32" s="162"/>
      <c r="X32" s="232"/>
      <c r="Y32" s="339" t="s">
        <v>12</v>
      </c>
      <c r="Z32" s="549"/>
      <c r="AA32" s="550"/>
      <c r="AB32" s="551" t="s">
        <v>590</v>
      </c>
      <c r="AC32" s="551"/>
      <c r="AD32" s="551"/>
      <c r="AE32" s="365">
        <v>603</v>
      </c>
      <c r="AF32" s="366"/>
      <c r="AG32" s="366"/>
      <c r="AH32" s="366"/>
      <c r="AI32" s="365">
        <v>557</v>
      </c>
      <c r="AJ32" s="366"/>
      <c r="AK32" s="366"/>
      <c r="AL32" s="366"/>
      <c r="AM32" s="365">
        <v>355</v>
      </c>
      <c r="AN32" s="366"/>
      <c r="AO32" s="366"/>
      <c r="AP32" s="366"/>
      <c r="AQ32" s="112" t="s">
        <v>570</v>
      </c>
      <c r="AR32" s="113"/>
      <c r="AS32" s="113"/>
      <c r="AT32" s="114"/>
      <c r="AU32" s="366" t="s">
        <v>570</v>
      </c>
      <c r="AV32" s="366"/>
      <c r="AW32" s="366"/>
      <c r="AX32" s="368"/>
    </row>
    <row r="33" spans="1:50" ht="33.75" customHeight="1" x14ac:dyDescent="0.15">
      <c r="A33" s="516"/>
      <c r="B33" s="517"/>
      <c r="C33" s="517"/>
      <c r="D33" s="517"/>
      <c r="E33" s="517"/>
      <c r="F33" s="518"/>
      <c r="G33" s="543"/>
      <c r="H33" s="544"/>
      <c r="I33" s="544"/>
      <c r="J33" s="544"/>
      <c r="K33" s="544"/>
      <c r="L33" s="544"/>
      <c r="M33" s="544"/>
      <c r="N33" s="544"/>
      <c r="O33" s="545"/>
      <c r="P33" s="234"/>
      <c r="Q33" s="234"/>
      <c r="R33" s="234"/>
      <c r="S33" s="234"/>
      <c r="T33" s="234"/>
      <c r="U33" s="234"/>
      <c r="V33" s="234"/>
      <c r="W33" s="234"/>
      <c r="X33" s="235"/>
      <c r="Y33" s="304" t="s">
        <v>54</v>
      </c>
      <c r="Z33" s="299"/>
      <c r="AA33" s="300"/>
      <c r="AB33" s="522" t="s">
        <v>590</v>
      </c>
      <c r="AC33" s="522"/>
      <c r="AD33" s="522"/>
      <c r="AE33" s="365">
        <v>432</v>
      </c>
      <c r="AF33" s="366"/>
      <c r="AG33" s="366"/>
      <c r="AH33" s="366"/>
      <c r="AI33" s="365">
        <v>520</v>
      </c>
      <c r="AJ33" s="366"/>
      <c r="AK33" s="366"/>
      <c r="AL33" s="366"/>
      <c r="AM33" s="365">
        <v>208</v>
      </c>
      <c r="AN33" s="366"/>
      <c r="AO33" s="366"/>
      <c r="AP33" s="366"/>
      <c r="AQ33" s="112" t="s">
        <v>567</v>
      </c>
      <c r="AR33" s="113"/>
      <c r="AS33" s="113"/>
      <c r="AT33" s="114"/>
      <c r="AU33" s="366" t="s">
        <v>668</v>
      </c>
      <c r="AV33" s="366"/>
      <c r="AW33" s="366"/>
      <c r="AX33" s="368"/>
    </row>
    <row r="34" spans="1:50" ht="33.75" customHeight="1" x14ac:dyDescent="0.15">
      <c r="A34" s="515"/>
      <c r="B34" s="513"/>
      <c r="C34" s="513"/>
      <c r="D34" s="513"/>
      <c r="E34" s="513"/>
      <c r="F34" s="514"/>
      <c r="G34" s="546"/>
      <c r="H34" s="547"/>
      <c r="I34" s="547"/>
      <c r="J34" s="547"/>
      <c r="K34" s="547"/>
      <c r="L34" s="547"/>
      <c r="M34" s="547"/>
      <c r="N34" s="547"/>
      <c r="O34" s="548"/>
      <c r="P34" s="165"/>
      <c r="Q34" s="165"/>
      <c r="R34" s="165"/>
      <c r="S34" s="165"/>
      <c r="T34" s="165"/>
      <c r="U34" s="165"/>
      <c r="V34" s="165"/>
      <c r="W34" s="165"/>
      <c r="X34" s="237"/>
      <c r="Y34" s="304" t="s">
        <v>13</v>
      </c>
      <c r="Z34" s="299"/>
      <c r="AA34" s="300"/>
      <c r="AB34" s="497" t="s">
        <v>301</v>
      </c>
      <c r="AC34" s="497"/>
      <c r="AD34" s="497"/>
      <c r="AE34" s="365">
        <v>139</v>
      </c>
      <c r="AF34" s="366"/>
      <c r="AG34" s="366"/>
      <c r="AH34" s="366"/>
      <c r="AI34" s="365">
        <v>107</v>
      </c>
      <c r="AJ34" s="366"/>
      <c r="AK34" s="366"/>
      <c r="AL34" s="366"/>
      <c r="AM34" s="365">
        <v>171</v>
      </c>
      <c r="AN34" s="366"/>
      <c r="AO34" s="366"/>
      <c r="AP34" s="366"/>
      <c r="AQ34" s="112" t="s">
        <v>570</v>
      </c>
      <c r="AR34" s="113"/>
      <c r="AS34" s="113"/>
      <c r="AT34" s="114"/>
      <c r="AU34" s="366" t="s">
        <v>570</v>
      </c>
      <c r="AV34" s="366"/>
      <c r="AW34" s="366"/>
      <c r="AX34" s="368"/>
    </row>
    <row r="35" spans="1:50" ht="23.25" customHeight="1" x14ac:dyDescent="0.15">
      <c r="A35" s="897" t="s">
        <v>501</v>
      </c>
      <c r="B35" s="898"/>
      <c r="C35" s="898"/>
      <c r="D35" s="898"/>
      <c r="E35" s="898"/>
      <c r="F35" s="899"/>
      <c r="G35" s="903" t="s">
        <v>591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2"/>
      <c r="Q39" s="162"/>
      <c r="R39" s="162"/>
      <c r="S39" s="162"/>
      <c r="T39" s="162"/>
      <c r="U39" s="162"/>
      <c r="V39" s="162"/>
      <c r="W39" s="162"/>
      <c r="X39" s="232"/>
      <c r="Y39" s="339" t="s">
        <v>12</v>
      </c>
      <c r="Z39" s="549"/>
      <c r="AA39" s="550"/>
      <c r="AB39" s="551"/>
      <c r="AC39" s="551"/>
      <c r="AD39" s="551"/>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4"/>
      <c r="Q40" s="234"/>
      <c r="R40" s="234"/>
      <c r="S40" s="234"/>
      <c r="T40" s="234"/>
      <c r="U40" s="234"/>
      <c r="V40" s="234"/>
      <c r="W40" s="234"/>
      <c r="X40" s="235"/>
      <c r="Y40" s="304" t="s">
        <v>54</v>
      </c>
      <c r="Z40" s="299"/>
      <c r="AA40" s="300"/>
      <c r="AB40" s="522"/>
      <c r="AC40" s="522"/>
      <c r="AD40" s="522"/>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5"/>
      <c r="Q41" s="165"/>
      <c r="R41" s="165"/>
      <c r="S41" s="165"/>
      <c r="T41" s="165"/>
      <c r="U41" s="165"/>
      <c r="V41" s="165"/>
      <c r="W41" s="165"/>
      <c r="X41" s="237"/>
      <c r="Y41" s="304" t="s">
        <v>13</v>
      </c>
      <c r="Z41" s="299"/>
      <c r="AA41" s="300"/>
      <c r="AB41" s="497" t="s">
        <v>301</v>
      </c>
      <c r="AC41" s="497"/>
      <c r="AD41" s="497"/>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2"/>
      <c r="Q46" s="162"/>
      <c r="R46" s="162"/>
      <c r="S46" s="162"/>
      <c r="T46" s="162"/>
      <c r="U46" s="162"/>
      <c r="V46" s="162"/>
      <c r="W46" s="162"/>
      <c r="X46" s="232"/>
      <c r="Y46" s="339" t="s">
        <v>12</v>
      </c>
      <c r="Z46" s="549"/>
      <c r="AA46" s="550"/>
      <c r="AB46" s="551"/>
      <c r="AC46" s="551"/>
      <c r="AD46" s="551"/>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4"/>
      <c r="Q47" s="234"/>
      <c r="R47" s="234"/>
      <c r="S47" s="234"/>
      <c r="T47" s="234"/>
      <c r="U47" s="234"/>
      <c r="V47" s="234"/>
      <c r="W47" s="234"/>
      <c r="X47" s="235"/>
      <c r="Y47" s="304" t="s">
        <v>54</v>
      </c>
      <c r="Z47" s="299"/>
      <c r="AA47" s="300"/>
      <c r="AB47" s="522"/>
      <c r="AC47" s="522"/>
      <c r="AD47" s="522"/>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5"/>
      <c r="Q48" s="165"/>
      <c r="R48" s="165"/>
      <c r="S48" s="165"/>
      <c r="T48" s="165"/>
      <c r="U48" s="165"/>
      <c r="V48" s="165"/>
      <c r="W48" s="165"/>
      <c r="X48" s="237"/>
      <c r="Y48" s="304" t="s">
        <v>13</v>
      </c>
      <c r="Z48" s="299"/>
      <c r="AA48" s="300"/>
      <c r="AB48" s="497" t="s">
        <v>301</v>
      </c>
      <c r="AC48" s="497"/>
      <c r="AD48" s="497"/>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2"/>
      <c r="Q53" s="162"/>
      <c r="R53" s="162"/>
      <c r="S53" s="162"/>
      <c r="T53" s="162"/>
      <c r="U53" s="162"/>
      <c r="V53" s="162"/>
      <c r="W53" s="162"/>
      <c r="X53" s="232"/>
      <c r="Y53" s="339" t="s">
        <v>12</v>
      </c>
      <c r="Z53" s="549"/>
      <c r="AA53" s="550"/>
      <c r="AB53" s="551"/>
      <c r="AC53" s="551"/>
      <c r="AD53" s="551"/>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4"/>
      <c r="Q54" s="234"/>
      <c r="R54" s="234"/>
      <c r="S54" s="234"/>
      <c r="T54" s="234"/>
      <c r="U54" s="234"/>
      <c r="V54" s="234"/>
      <c r="W54" s="234"/>
      <c r="X54" s="235"/>
      <c r="Y54" s="304" t="s">
        <v>54</v>
      </c>
      <c r="Z54" s="299"/>
      <c r="AA54" s="300"/>
      <c r="AB54" s="522"/>
      <c r="AC54" s="522"/>
      <c r="AD54" s="522"/>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5"/>
      <c r="Q55" s="165"/>
      <c r="R55" s="165"/>
      <c r="S55" s="165"/>
      <c r="T55" s="165"/>
      <c r="U55" s="165"/>
      <c r="V55" s="165"/>
      <c r="W55" s="165"/>
      <c r="X55" s="237"/>
      <c r="Y55" s="304" t="s">
        <v>13</v>
      </c>
      <c r="Z55" s="299"/>
      <c r="AA55" s="300"/>
      <c r="AB55" s="461" t="s">
        <v>14</v>
      </c>
      <c r="AC55" s="461"/>
      <c r="AD55" s="46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2"/>
      <c r="Q60" s="162"/>
      <c r="R60" s="162"/>
      <c r="S60" s="162"/>
      <c r="T60" s="162"/>
      <c r="U60" s="162"/>
      <c r="V60" s="162"/>
      <c r="W60" s="162"/>
      <c r="X60" s="232"/>
      <c r="Y60" s="339" t="s">
        <v>12</v>
      </c>
      <c r="Z60" s="549"/>
      <c r="AA60" s="550"/>
      <c r="AB60" s="551"/>
      <c r="AC60" s="551"/>
      <c r="AD60" s="551"/>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4"/>
      <c r="Q61" s="234"/>
      <c r="R61" s="234"/>
      <c r="S61" s="234"/>
      <c r="T61" s="234"/>
      <c r="U61" s="234"/>
      <c r="V61" s="234"/>
      <c r="W61" s="234"/>
      <c r="X61" s="235"/>
      <c r="Y61" s="304" t="s">
        <v>54</v>
      </c>
      <c r="Z61" s="299"/>
      <c r="AA61" s="300"/>
      <c r="AB61" s="522"/>
      <c r="AC61" s="522"/>
      <c r="AD61" s="522"/>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5"/>
      <c r="Q62" s="165"/>
      <c r="R62" s="165"/>
      <c r="S62" s="165"/>
      <c r="T62" s="165"/>
      <c r="U62" s="165"/>
      <c r="V62" s="165"/>
      <c r="W62" s="165"/>
      <c r="X62" s="237"/>
      <c r="Y62" s="304" t="s">
        <v>13</v>
      </c>
      <c r="Z62" s="299"/>
      <c r="AA62" s="300"/>
      <c r="AB62" s="497" t="s">
        <v>14</v>
      </c>
      <c r="AC62" s="497"/>
      <c r="AD62" s="497"/>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531</v>
      </c>
      <c r="AF65" s="370"/>
      <c r="AG65" s="370"/>
      <c r="AH65" s="371"/>
      <c r="AI65" s="369" t="s">
        <v>528</v>
      </c>
      <c r="AJ65" s="370"/>
      <c r="AK65" s="370"/>
      <c r="AL65" s="371"/>
      <c r="AM65" s="376" t="s">
        <v>523</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1"/>
      <c r="AR66" s="272"/>
      <c r="AS66" s="865" t="s">
        <v>355</v>
      </c>
      <c r="AT66" s="866"/>
      <c r="AU66" s="272"/>
      <c r="AV66" s="272"/>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5" t="s">
        <v>54</v>
      </c>
      <c r="Z68" s="185"/>
      <c r="AA68" s="186"/>
      <c r="AB68" s="974" t="s">
        <v>491</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5" t="s">
        <v>13</v>
      </c>
      <c r="Z69" s="185"/>
      <c r="AA69" s="186"/>
      <c r="AB69" s="975" t="s">
        <v>492</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5" t="s">
        <v>54</v>
      </c>
      <c r="Z71" s="185"/>
      <c r="AA71" s="186"/>
      <c r="AB71" s="974" t="s">
        <v>491</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5" t="s">
        <v>13</v>
      </c>
      <c r="Z72" s="185"/>
      <c r="AA72" s="186"/>
      <c r="AB72" s="975" t="s">
        <v>492</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70" t="s">
        <v>265</v>
      </c>
      <c r="I73" s="170"/>
      <c r="J73" s="170"/>
      <c r="K73" s="170"/>
      <c r="L73" s="170"/>
      <c r="M73" s="170"/>
      <c r="N73" s="170"/>
      <c r="O73" s="171"/>
      <c r="P73" s="177" t="s">
        <v>59</v>
      </c>
      <c r="Q73" s="170"/>
      <c r="R73" s="170"/>
      <c r="S73" s="170"/>
      <c r="T73" s="170"/>
      <c r="U73" s="170"/>
      <c r="V73" s="170"/>
      <c r="W73" s="170"/>
      <c r="X73" s="171"/>
      <c r="Y73" s="808"/>
      <c r="Z73" s="809"/>
      <c r="AA73" s="810"/>
      <c r="AB73" s="177" t="s">
        <v>11</v>
      </c>
      <c r="AC73" s="170"/>
      <c r="AD73" s="171"/>
      <c r="AE73" s="369" t="s">
        <v>531</v>
      </c>
      <c r="AF73" s="370"/>
      <c r="AG73" s="370"/>
      <c r="AH73" s="371"/>
      <c r="AI73" s="369" t="s">
        <v>528</v>
      </c>
      <c r="AJ73" s="370"/>
      <c r="AK73" s="370"/>
      <c r="AL73" s="371"/>
      <c r="AM73" s="376" t="s">
        <v>523</v>
      </c>
      <c r="AN73" s="376"/>
      <c r="AO73" s="376"/>
      <c r="AP73" s="369"/>
      <c r="AQ73" s="177" t="s">
        <v>354</v>
      </c>
      <c r="AR73" s="170"/>
      <c r="AS73" s="170"/>
      <c r="AT73" s="171"/>
      <c r="AU73" s="274" t="s">
        <v>253</v>
      </c>
      <c r="AV73" s="135"/>
      <c r="AW73" s="135"/>
      <c r="AX73" s="136"/>
    </row>
    <row r="74" spans="1:50" ht="18.75" hidden="1" customHeight="1" x14ac:dyDescent="0.15">
      <c r="A74" s="840"/>
      <c r="B74" s="841"/>
      <c r="C74" s="841"/>
      <c r="D74" s="841"/>
      <c r="E74" s="841"/>
      <c r="F74" s="842"/>
      <c r="G74" s="807"/>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0"/>
      <c r="B75" s="841"/>
      <c r="C75" s="841"/>
      <c r="D75" s="841"/>
      <c r="E75" s="841"/>
      <c r="F75" s="842"/>
      <c r="G75" s="781"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0"/>
      <c r="B76" s="841"/>
      <c r="C76" s="841"/>
      <c r="D76" s="841"/>
      <c r="E76" s="841"/>
      <c r="F76" s="842"/>
      <c r="G76" s="782"/>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0"/>
      <c r="B77" s="841"/>
      <c r="C77" s="841"/>
      <c r="D77" s="841"/>
      <c r="E77" s="841"/>
      <c r="F77" s="842"/>
      <c r="G77" s="783"/>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1" t="s">
        <v>504</v>
      </c>
      <c r="B78" s="912"/>
      <c r="C78" s="912"/>
      <c r="D78" s="912"/>
      <c r="E78" s="909" t="s">
        <v>451</v>
      </c>
      <c r="F78" s="910"/>
      <c r="G78" s="57" t="s">
        <v>357</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9" t="s">
        <v>468</v>
      </c>
      <c r="AP79" s="150"/>
      <c r="AQ79" s="150"/>
      <c r="AR79" s="81" t="s">
        <v>466</v>
      </c>
      <c r="AS79" s="149"/>
      <c r="AT79" s="150"/>
      <c r="AU79" s="150"/>
      <c r="AV79" s="150"/>
      <c r="AW79" s="150"/>
      <c r="AX79" s="151"/>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4"/>
      <c r="Z85" s="175"/>
      <c r="AA85" s="176"/>
      <c r="AB85" s="458" t="s">
        <v>11</v>
      </c>
      <c r="AC85" s="459"/>
      <c r="AD85" s="460"/>
      <c r="AE85" s="369" t="s">
        <v>531</v>
      </c>
      <c r="AF85" s="370"/>
      <c r="AG85" s="370"/>
      <c r="AH85" s="371"/>
      <c r="AI85" s="369" t="s">
        <v>528</v>
      </c>
      <c r="AJ85" s="370"/>
      <c r="AK85" s="370"/>
      <c r="AL85" s="371"/>
      <c r="AM85" s="376" t="s">
        <v>523</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1"/>
      <c r="H87" s="162"/>
      <c r="I87" s="162"/>
      <c r="J87" s="162"/>
      <c r="K87" s="162"/>
      <c r="L87" s="162"/>
      <c r="M87" s="162"/>
      <c r="N87" s="162"/>
      <c r="O87" s="232"/>
      <c r="P87" s="162"/>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0"/>
      <c r="B88" s="552"/>
      <c r="C88" s="552"/>
      <c r="D88" s="552"/>
      <c r="E88" s="552"/>
      <c r="F88" s="553"/>
      <c r="G88" s="233"/>
      <c r="H88" s="234"/>
      <c r="I88" s="234"/>
      <c r="J88" s="234"/>
      <c r="K88" s="234"/>
      <c r="L88" s="234"/>
      <c r="M88" s="234"/>
      <c r="N88" s="234"/>
      <c r="O88" s="235"/>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0"/>
      <c r="B89" s="554"/>
      <c r="C89" s="554"/>
      <c r="D89" s="554"/>
      <c r="E89" s="554"/>
      <c r="F89" s="555"/>
      <c r="G89" s="236"/>
      <c r="H89" s="165"/>
      <c r="I89" s="165"/>
      <c r="J89" s="165"/>
      <c r="K89" s="165"/>
      <c r="L89" s="165"/>
      <c r="M89" s="165"/>
      <c r="N89" s="165"/>
      <c r="O89" s="237"/>
      <c r="P89" s="305"/>
      <c r="Q89" s="305"/>
      <c r="R89" s="305"/>
      <c r="S89" s="305"/>
      <c r="T89" s="305"/>
      <c r="U89" s="305"/>
      <c r="V89" s="305"/>
      <c r="W89" s="305"/>
      <c r="X89" s="803"/>
      <c r="Y89" s="729" t="s">
        <v>13</v>
      </c>
      <c r="Z89" s="730"/>
      <c r="AA89" s="731"/>
      <c r="AB89" s="461" t="s">
        <v>14</v>
      </c>
      <c r="AC89" s="461"/>
      <c r="AD89" s="461"/>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4"/>
      <c r="Z90" s="175"/>
      <c r="AA90" s="176"/>
      <c r="AB90" s="458" t="s">
        <v>11</v>
      </c>
      <c r="AC90" s="459"/>
      <c r="AD90" s="460"/>
      <c r="AE90" s="369" t="s">
        <v>531</v>
      </c>
      <c r="AF90" s="370"/>
      <c r="AG90" s="370"/>
      <c r="AH90" s="371"/>
      <c r="AI90" s="369" t="s">
        <v>528</v>
      </c>
      <c r="AJ90" s="370"/>
      <c r="AK90" s="370"/>
      <c r="AL90" s="371"/>
      <c r="AM90" s="376" t="s">
        <v>523</v>
      </c>
      <c r="AN90" s="376"/>
      <c r="AO90" s="376"/>
      <c r="AP90" s="369"/>
      <c r="AQ90" s="177" t="s">
        <v>354</v>
      </c>
      <c r="AR90" s="170"/>
      <c r="AS90" s="170"/>
      <c r="AT90" s="171"/>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0"/>
      <c r="B92" s="552"/>
      <c r="C92" s="552"/>
      <c r="D92" s="552"/>
      <c r="E92" s="552"/>
      <c r="F92" s="553"/>
      <c r="G92" s="231"/>
      <c r="H92" s="162"/>
      <c r="I92" s="162"/>
      <c r="J92" s="162"/>
      <c r="K92" s="162"/>
      <c r="L92" s="162"/>
      <c r="M92" s="162"/>
      <c r="N92" s="162"/>
      <c r="O92" s="232"/>
      <c r="P92" s="162"/>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3"/>
      <c r="H93" s="234"/>
      <c r="I93" s="234"/>
      <c r="J93" s="234"/>
      <c r="K93" s="234"/>
      <c r="L93" s="234"/>
      <c r="M93" s="234"/>
      <c r="N93" s="234"/>
      <c r="O93" s="235"/>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0"/>
      <c r="B94" s="554"/>
      <c r="C94" s="554"/>
      <c r="D94" s="554"/>
      <c r="E94" s="554"/>
      <c r="F94" s="555"/>
      <c r="G94" s="236"/>
      <c r="H94" s="165"/>
      <c r="I94" s="165"/>
      <c r="J94" s="165"/>
      <c r="K94" s="165"/>
      <c r="L94" s="165"/>
      <c r="M94" s="165"/>
      <c r="N94" s="165"/>
      <c r="O94" s="237"/>
      <c r="P94" s="305"/>
      <c r="Q94" s="305"/>
      <c r="R94" s="305"/>
      <c r="S94" s="305"/>
      <c r="T94" s="305"/>
      <c r="U94" s="305"/>
      <c r="V94" s="305"/>
      <c r="W94" s="305"/>
      <c r="X94" s="803"/>
      <c r="Y94" s="729" t="s">
        <v>13</v>
      </c>
      <c r="Z94" s="730"/>
      <c r="AA94" s="731"/>
      <c r="AB94" s="461" t="s">
        <v>14</v>
      </c>
      <c r="AC94" s="461"/>
      <c r="AD94" s="461"/>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4"/>
      <c r="Z95" s="175"/>
      <c r="AA95" s="176"/>
      <c r="AB95" s="458" t="s">
        <v>11</v>
      </c>
      <c r="AC95" s="459"/>
      <c r="AD95" s="460"/>
      <c r="AE95" s="369" t="s">
        <v>531</v>
      </c>
      <c r="AF95" s="370"/>
      <c r="AG95" s="370"/>
      <c r="AH95" s="371"/>
      <c r="AI95" s="369" t="s">
        <v>528</v>
      </c>
      <c r="AJ95" s="370"/>
      <c r="AK95" s="370"/>
      <c r="AL95" s="371"/>
      <c r="AM95" s="376" t="s">
        <v>523</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0"/>
      <c r="B97" s="552"/>
      <c r="C97" s="552"/>
      <c r="D97" s="552"/>
      <c r="E97" s="552"/>
      <c r="F97" s="553"/>
      <c r="G97" s="231"/>
      <c r="H97" s="162"/>
      <c r="I97" s="162"/>
      <c r="J97" s="162"/>
      <c r="K97" s="162"/>
      <c r="L97" s="162"/>
      <c r="M97" s="162"/>
      <c r="N97" s="162"/>
      <c r="O97" s="232"/>
      <c r="P97" s="162"/>
      <c r="Q97" s="799"/>
      <c r="R97" s="799"/>
      <c r="S97" s="799"/>
      <c r="T97" s="799"/>
      <c r="U97" s="799"/>
      <c r="V97" s="799"/>
      <c r="W97" s="799"/>
      <c r="X97" s="800"/>
      <c r="Y97" s="755" t="s">
        <v>62</v>
      </c>
      <c r="Z97" s="756"/>
      <c r="AA97" s="757"/>
      <c r="AB97" s="406"/>
      <c r="AC97" s="407"/>
      <c r="AD97" s="408"/>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0"/>
      <c r="B98" s="552"/>
      <c r="C98" s="552"/>
      <c r="D98" s="552"/>
      <c r="E98" s="552"/>
      <c r="F98" s="553"/>
      <c r="G98" s="233"/>
      <c r="H98" s="234"/>
      <c r="I98" s="234"/>
      <c r="J98" s="234"/>
      <c r="K98" s="234"/>
      <c r="L98" s="234"/>
      <c r="M98" s="234"/>
      <c r="N98" s="234"/>
      <c r="O98" s="235"/>
      <c r="P98" s="801"/>
      <c r="Q98" s="801"/>
      <c r="R98" s="801"/>
      <c r="S98" s="801"/>
      <c r="T98" s="801"/>
      <c r="U98" s="801"/>
      <c r="V98" s="801"/>
      <c r="W98" s="801"/>
      <c r="X98" s="802"/>
      <c r="Y98" s="729" t="s">
        <v>54</v>
      </c>
      <c r="Z98" s="730"/>
      <c r="AA98" s="731"/>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8"/>
      <c r="I99" s="248"/>
      <c r="J99" s="248"/>
      <c r="K99" s="248"/>
      <c r="L99" s="248"/>
      <c r="M99" s="248"/>
      <c r="N99" s="248"/>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2" t="s">
        <v>592</v>
      </c>
      <c r="H101" s="162"/>
      <c r="I101" s="162"/>
      <c r="J101" s="162"/>
      <c r="K101" s="162"/>
      <c r="L101" s="162"/>
      <c r="M101" s="162"/>
      <c r="N101" s="162"/>
      <c r="O101" s="162"/>
      <c r="P101" s="162"/>
      <c r="Q101" s="162"/>
      <c r="R101" s="162"/>
      <c r="S101" s="162"/>
      <c r="T101" s="162"/>
      <c r="U101" s="162"/>
      <c r="V101" s="162"/>
      <c r="W101" s="162"/>
      <c r="X101" s="232"/>
      <c r="Y101" s="813" t="s">
        <v>55</v>
      </c>
      <c r="Z101" s="715"/>
      <c r="AA101" s="716"/>
      <c r="AB101" s="551" t="s">
        <v>594</v>
      </c>
      <c r="AC101" s="551"/>
      <c r="AD101" s="551"/>
      <c r="AE101" s="365">
        <v>12</v>
      </c>
      <c r="AF101" s="366"/>
      <c r="AG101" s="366"/>
      <c r="AH101" s="367"/>
      <c r="AI101" s="365">
        <v>8</v>
      </c>
      <c r="AJ101" s="366"/>
      <c r="AK101" s="366"/>
      <c r="AL101" s="367"/>
      <c r="AM101" s="365">
        <v>6</v>
      </c>
      <c r="AN101" s="366"/>
      <c r="AO101" s="366"/>
      <c r="AP101" s="367"/>
      <c r="AQ101" s="365" t="s">
        <v>638</v>
      </c>
      <c r="AR101" s="366"/>
      <c r="AS101" s="366"/>
      <c r="AT101" s="367"/>
      <c r="AU101" s="365" t="s">
        <v>637</v>
      </c>
      <c r="AV101" s="366"/>
      <c r="AW101" s="366"/>
      <c r="AX101" s="367"/>
    </row>
    <row r="102" spans="1:60" ht="23.25" customHeight="1" x14ac:dyDescent="0.15">
      <c r="A102" s="494"/>
      <c r="B102" s="495"/>
      <c r="C102" s="495"/>
      <c r="D102" s="495"/>
      <c r="E102" s="495"/>
      <c r="F102" s="496"/>
      <c r="G102" s="165"/>
      <c r="H102" s="165"/>
      <c r="I102" s="165"/>
      <c r="J102" s="165"/>
      <c r="K102" s="165"/>
      <c r="L102" s="165"/>
      <c r="M102" s="165"/>
      <c r="N102" s="165"/>
      <c r="O102" s="165"/>
      <c r="P102" s="165"/>
      <c r="Q102" s="165"/>
      <c r="R102" s="165"/>
      <c r="S102" s="165"/>
      <c r="T102" s="165"/>
      <c r="U102" s="165"/>
      <c r="V102" s="165"/>
      <c r="W102" s="165"/>
      <c r="X102" s="237"/>
      <c r="Y102" s="474" t="s">
        <v>56</v>
      </c>
      <c r="Z102" s="340"/>
      <c r="AA102" s="341"/>
      <c r="AB102" s="551" t="s">
        <v>595</v>
      </c>
      <c r="AC102" s="551"/>
      <c r="AD102" s="551"/>
      <c r="AE102" s="359">
        <v>8</v>
      </c>
      <c r="AF102" s="359"/>
      <c r="AG102" s="359"/>
      <c r="AH102" s="359"/>
      <c r="AI102" s="359">
        <v>8</v>
      </c>
      <c r="AJ102" s="359"/>
      <c r="AK102" s="359"/>
      <c r="AL102" s="359"/>
      <c r="AM102" s="359">
        <v>8</v>
      </c>
      <c r="AN102" s="359"/>
      <c r="AO102" s="359"/>
      <c r="AP102" s="359"/>
      <c r="AQ102" s="814" t="s">
        <v>638</v>
      </c>
      <c r="AR102" s="815"/>
      <c r="AS102" s="815"/>
      <c r="AT102" s="816"/>
      <c r="AU102" s="814" t="s">
        <v>638</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customHeight="1" x14ac:dyDescent="0.15">
      <c r="A104" s="491"/>
      <c r="B104" s="492"/>
      <c r="C104" s="492"/>
      <c r="D104" s="492"/>
      <c r="E104" s="492"/>
      <c r="F104" s="493"/>
      <c r="G104" s="162" t="s">
        <v>597</v>
      </c>
      <c r="H104" s="162"/>
      <c r="I104" s="162"/>
      <c r="J104" s="162"/>
      <c r="K104" s="162"/>
      <c r="L104" s="162"/>
      <c r="M104" s="162"/>
      <c r="N104" s="162"/>
      <c r="O104" s="162"/>
      <c r="P104" s="162"/>
      <c r="Q104" s="162"/>
      <c r="R104" s="162"/>
      <c r="S104" s="162"/>
      <c r="T104" s="162"/>
      <c r="U104" s="162"/>
      <c r="V104" s="162"/>
      <c r="W104" s="162"/>
      <c r="X104" s="232"/>
      <c r="Y104" s="477" t="s">
        <v>55</v>
      </c>
      <c r="Z104" s="478"/>
      <c r="AA104" s="479"/>
      <c r="AB104" s="471" t="s">
        <v>598</v>
      </c>
      <c r="AC104" s="472"/>
      <c r="AD104" s="473"/>
      <c r="AE104" s="365">
        <v>3</v>
      </c>
      <c r="AF104" s="366"/>
      <c r="AG104" s="366"/>
      <c r="AH104" s="367"/>
      <c r="AI104" s="365">
        <v>3</v>
      </c>
      <c r="AJ104" s="366"/>
      <c r="AK104" s="366"/>
      <c r="AL104" s="367"/>
      <c r="AM104" s="365">
        <v>3</v>
      </c>
      <c r="AN104" s="366"/>
      <c r="AO104" s="366"/>
      <c r="AP104" s="367"/>
      <c r="AQ104" s="365" t="s">
        <v>638</v>
      </c>
      <c r="AR104" s="366"/>
      <c r="AS104" s="366"/>
      <c r="AT104" s="367"/>
      <c r="AU104" s="365" t="s">
        <v>638</v>
      </c>
      <c r="AV104" s="366"/>
      <c r="AW104" s="366"/>
      <c r="AX104" s="367"/>
    </row>
    <row r="105" spans="1:60" ht="23.25" customHeight="1" x14ac:dyDescent="0.15">
      <c r="A105" s="494"/>
      <c r="B105" s="495"/>
      <c r="C105" s="495"/>
      <c r="D105" s="495"/>
      <c r="E105" s="495"/>
      <c r="F105" s="496"/>
      <c r="G105" s="165"/>
      <c r="H105" s="165"/>
      <c r="I105" s="165"/>
      <c r="J105" s="165"/>
      <c r="K105" s="165"/>
      <c r="L105" s="165"/>
      <c r="M105" s="165"/>
      <c r="N105" s="165"/>
      <c r="O105" s="165"/>
      <c r="P105" s="165"/>
      <c r="Q105" s="165"/>
      <c r="R105" s="165"/>
      <c r="S105" s="165"/>
      <c r="T105" s="165"/>
      <c r="U105" s="165"/>
      <c r="V105" s="165"/>
      <c r="W105" s="165"/>
      <c r="X105" s="237"/>
      <c r="Y105" s="474" t="s">
        <v>56</v>
      </c>
      <c r="Z105" s="475"/>
      <c r="AA105" s="476"/>
      <c r="AB105" s="406" t="s">
        <v>599</v>
      </c>
      <c r="AC105" s="407"/>
      <c r="AD105" s="408"/>
      <c r="AE105" s="359">
        <v>3</v>
      </c>
      <c r="AF105" s="359"/>
      <c r="AG105" s="359"/>
      <c r="AH105" s="359"/>
      <c r="AI105" s="359">
        <v>3</v>
      </c>
      <c r="AJ105" s="359"/>
      <c r="AK105" s="359"/>
      <c r="AL105" s="359"/>
      <c r="AM105" s="359">
        <v>3</v>
      </c>
      <c r="AN105" s="359"/>
      <c r="AO105" s="359"/>
      <c r="AP105" s="359"/>
      <c r="AQ105" s="365" t="s">
        <v>638</v>
      </c>
      <c r="AR105" s="366"/>
      <c r="AS105" s="366"/>
      <c r="AT105" s="367"/>
      <c r="AU105" s="814" t="s">
        <v>638</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hidden="1" customHeight="1" x14ac:dyDescent="0.15">
      <c r="A107" s="491"/>
      <c r="B107" s="492"/>
      <c r="C107" s="492"/>
      <c r="D107" s="492"/>
      <c r="E107" s="492"/>
      <c r="F107" s="493"/>
      <c r="G107" s="162"/>
      <c r="H107" s="162"/>
      <c r="I107" s="162"/>
      <c r="J107" s="162"/>
      <c r="K107" s="162"/>
      <c r="L107" s="162"/>
      <c r="M107" s="162"/>
      <c r="N107" s="162"/>
      <c r="O107" s="162"/>
      <c r="P107" s="162"/>
      <c r="Q107" s="162"/>
      <c r="R107" s="162"/>
      <c r="S107" s="162"/>
      <c r="T107" s="162"/>
      <c r="U107" s="162"/>
      <c r="V107" s="162"/>
      <c r="W107" s="162"/>
      <c r="X107" s="232"/>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5"/>
      <c r="H108" s="165"/>
      <c r="I108" s="165"/>
      <c r="J108" s="165"/>
      <c r="K108" s="165"/>
      <c r="L108" s="165"/>
      <c r="M108" s="165"/>
      <c r="N108" s="165"/>
      <c r="O108" s="165"/>
      <c r="P108" s="165"/>
      <c r="Q108" s="165"/>
      <c r="R108" s="165"/>
      <c r="S108" s="165"/>
      <c r="T108" s="165"/>
      <c r="U108" s="165"/>
      <c r="V108" s="165"/>
      <c r="W108" s="165"/>
      <c r="X108" s="237"/>
      <c r="Y108" s="474" t="s">
        <v>56</v>
      </c>
      <c r="Z108" s="475"/>
      <c r="AA108" s="476"/>
      <c r="AB108" s="406"/>
      <c r="AC108" s="407"/>
      <c r="AD108" s="408"/>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491"/>
      <c r="B110" s="492"/>
      <c r="C110" s="492"/>
      <c r="D110" s="492"/>
      <c r="E110" s="492"/>
      <c r="F110" s="493"/>
      <c r="G110" s="162"/>
      <c r="H110" s="162"/>
      <c r="I110" s="162"/>
      <c r="J110" s="162"/>
      <c r="K110" s="162"/>
      <c r="L110" s="162"/>
      <c r="M110" s="162"/>
      <c r="N110" s="162"/>
      <c r="O110" s="162"/>
      <c r="P110" s="162"/>
      <c r="Q110" s="162"/>
      <c r="R110" s="162"/>
      <c r="S110" s="162"/>
      <c r="T110" s="162"/>
      <c r="U110" s="162"/>
      <c r="V110" s="162"/>
      <c r="W110" s="162"/>
      <c r="X110" s="232"/>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5"/>
      <c r="H111" s="165"/>
      <c r="I111" s="165"/>
      <c r="J111" s="165"/>
      <c r="K111" s="165"/>
      <c r="L111" s="165"/>
      <c r="M111" s="165"/>
      <c r="N111" s="165"/>
      <c r="O111" s="165"/>
      <c r="P111" s="165"/>
      <c r="Q111" s="165"/>
      <c r="R111" s="165"/>
      <c r="S111" s="165"/>
      <c r="T111" s="165"/>
      <c r="U111" s="165"/>
      <c r="V111" s="165"/>
      <c r="W111" s="165"/>
      <c r="X111" s="237"/>
      <c r="Y111" s="474" t="s">
        <v>56</v>
      </c>
      <c r="Z111" s="475"/>
      <c r="AA111" s="476"/>
      <c r="AB111" s="406"/>
      <c r="AC111" s="407"/>
      <c r="AD111" s="408"/>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491"/>
      <c r="B113" s="492"/>
      <c r="C113" s="492"/>
      <c r="D113" s="492"/>
      <c r="E113" s="492"/>
      <c r="F113" s="493"/>
      <c r="G113" s="162"/>
      <c r="H113" s="162"/>
      <c r="I113" s="162"/>
      <c r="J113" s="162"/>
      <c r="K113" s="162"/>
      <c r="L113" s="162"/>
      <c r="M113" s="162"/>
      <c r="N113" s="162"/>
      <c r="O113" s="162"/>
      <c r="P113" s="162"/>
      <c r="Q113" s="162"/>
      <c r="R113" s="162"/>
      <c r="S113" s="162"/>
      <c r="T113" s="162"/>
      <c r="U113" s="162"/>
      <c r="V113" s="162"/>
      <c r="W113" s="162"/>
      <c r="X113" s="232"/>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5"/>
      <c r="H114" s="165"/>
      <c r="I114" s="165"/>
      <c r="J114" s="165"/>
      <c r="K114" s="165"/>
      <c r="L114" s="165"/>
      <c r="M114" s="165"/>
      <c r="N114" s="165"/>
      <c r="O114" s="165"/>
      <c r="P114" s="165"/>
      <c r="Q114" s="165"/>
      <c r="R114" s="165"/>
      <c r="S114" s="165"/>
      <c r="T114" s="165"/>
      <c r="U114" s="165"/>
      <c r="V114" s="165"/>
      <c r="W114" s="165"/>
      <c r="X114" s="237"/>
      <c r="Y114" s="474" t="s">
        <v>56</v>
      </c>
      <c r="Z114" s="475"/>
      <c r="AA114" s="476"/>
      <c r="AB114" s="406"/>
      <c r="AC114" s="407"/>
      <c r="AD114" s="408"/>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3"/>
      <c r="Z115" s="484"/>
      <c r="AA115" s="485"/>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customHeight="1" x14ac:dyDescent="0.15">
      <c r="A116" s="293"/>
      <c r="B116" s="294"/>
      <c r="C116" s="294"/>
      <c r="D116" s="294"/>
      <c r="E116" s="294"/>
      <c r="F116" s="295"/>
      <c r="G116" s="352" t="s">
        <v>601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602</v>
      </c>
      <c r="AC116" s="302"/>
      <c r="AD116" s="303"/>
      <c r="AE116" s="359">
        <v>6</v>
      </c>
      <c r="AF116" s="359"/>
      <c r="AG116" s="359"/>
      <c r="AH116" s="359"/>
      <c r="AI116" s="359">
        <v>9</v>
      </c>
      <c r="AJ116" s="359"/>
      <c r="AK116" s="359"/>
      <c r="AL116" s="359"/>
      <c r="AM116" s="359">
        <v>10</v>
      </c>
      <c r="AN116" s="359"/>
      <c r="AO116" s="359"/>
      <c r="AP116" s="359"/>
      <c r="AQ116" s="365" t="s">
        <v>638</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603</v>
      </c>
      <c r="AC117" s="343"/>
      <c r="AD117" s="344"/>
      <c r="AE117" s="307" t="s">
        <v>604</v>
      </c>
      <c r="AF117" s="307"/>
      <c r="AG117" s="307"/>
      <c r="AH117" s="307"/>
      <c r="AI117" s="307" t="s">
        <v>683</v>
      </c>
      <c r="AJ117" s="307"/>
      <c r="AK117" s="307"/>
      <c r="AL117" s="307"/>
      <c r="AM117" s="307" t="s">
        <v>682</v>
      </c>
      <c r="AN117" s="307"/>
      <c r="AO117" s="307"/>
      <c r="AP117" s="307"/>
      <c r="AQ117" s="307" t="s">
        <v>666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3"/>
      <c r="Z118" s="484"/>
      <c r="AA118" s="485"/>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x14ac:dyDescent="0.15">
      <c r="A119" s="293"/>
      <c r="B119" s="294"/>
      <c r="C119" s="294"/>
      <c r="D119" s="294"/>
      <c r="E119" s="294"/>
      <c r="F119" s="295"/>
      <c r="G119" s="352" t="s">
        <v>605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606</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3"/>
      <c r="Z121" s="484"/>
      <c r="AA121" s="485"/>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t="s">
        <v>607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606</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3"/>
      <c r="Z124" s="484"/>
      <c r="AA124" s="485"/>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t="s">
        <v>608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609</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x14ac:dyDescent="0.15">
      <c r="A128" s="293"/>
      <c r="B128" s="294"/>
      <c r="C128" s="294"/>
      <c r="D128" s="294"/>
      <c r="E128" s="294"/>
      <c r="F128" s="295"/>
      <c r="G128" s="352" t="s">
        <v>608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606</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hidden="1" customHeight="1" x14ac:dyDescent="0.15">
      <c r="A130" s="993" t="s">
        <v>561</v>
      </c>
      <c r="B130" s="991"/>
      <c r="C130" s="990" t="s">
        <v>358</v>
      </c>
      <c r="D130" s="991"/>
      <c r="E130" s="309" t="s">
        <v>387</v>
      </c>
      <c r="F130" s="310"/>
      <c r="G130" s="311" t="s">
        <v>674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994"/>
      <c r="B131" s="253"/>
      <c r="C131" s="252"/>
      <c r="D131" s="253"/>
      <c r="E131" s="239" t="s">
        <v>386</v>
      </c>
      <c r="F131" s="240"/>
      <c r="G131" s="236" t="s">
        <v>675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99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hidden="1" customHeight="1" x14ac:dyDescent="0.15">
      <c r="A133" s="994"/>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994"/>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hidden="1" customHeight="1" x14ac:dyDescent="0.15">
      <c r="A135" s="994"/>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99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hidden="1" customHeight="1" x14ac:dyDescent="0.15">
      <c r="A137" s="994"/>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4"/>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4"/>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994"/>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4"/>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4"/>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994"/>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4"/>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4"/>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994"/>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4"/>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4"/>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4"/>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15">
      <c r="A153" s="994"/>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4"/>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4"/>
      <c r="B155" s="253"/>
      <c r="C155" s="252"/>
      <c r="D155" s="253"/>
      <c r="E155" s="252"/>
      <c r="F155" s="315"/>
      <c r="G155" s="233"/>
      <c r="H155" s="234"/>
      <c r="I155" s="234"/>
      <c r="J155" s="234"/>
      <c r="K155" s="234"/>
      <c r="L155" s="234"/>
      <c r="M155" s="234"/>
      <c r="N155" s="234"/>
      <c r="O155" s="234"/>
      <c r="P155" s="235"/>
      <c r="Q155" s="428"/>
      <c r="R155" s="234"/>
      <c r="S155" s="234"/>
      <c r="T155" s="234"/>
      <c r="U155" s="234"/>
      <c r="V155" s="234"/>
      <c r="W155" s="234"/>
      <c r="X155" s="234"/>
      <c r="Y155" s="234"/>
      <c r="Z155" s="234"/>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4"/>
      <c r="B156" s="253"/>
      <c r="C156" s="252"/>
      <c r="D156" s="253"/>
      <c r="E156" s="252"/>
      <c r="F156" s="315"/>
      <c r="G156" s="233"/>
      <c r="H156" s="234"/>
      <c r="I156" s="234"/>
      <c r="J156" s="234"/>
      <c r="K156" s="234"/>
      <c r="L156" s="234"/>
      <c r="M156" s="234"/>
      <c r="N156" s="234"/>
      <c r="O156" s="234"/>
      <c r="P156" s="235"/>
      <c r="Q156" s="428"/>
      <c r="R156" s="234"/>
      <c r="S156" s="234"/>
      <c r="T156" s="234"/>
      <c r="U156" s="234"/>
      <c r="V156" s="234"/>
      <c r="W156" s="234"/>
      <c r="X156" s="234"/>
      <c r="Y156" s="234"/>
      <c r="Z156" s="234"/>
      <c r="AA156" s="92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4"/>
      <c r="B157" s="253"/>
      <c r="C157" s="252"/>
      <c r="D157" s="253"/>
      <c r="E157" s="252"/>
      <c r="F157" s="315"/>
      <c r="G157" s="233"/>
      <c r="H157" s="234"/>
      <c r="I157" s="234"/>
      <c r="J157" s="234"/>
      <c r="K157" s="234"/>
      <c r="L157" s="234"/>
      <c r="M157" s="234"/>
      <c r="N157" s="234"/>
      <c r="O157" s="234"/>
      <c r="P157" s="235"/>
      <c r="Q157" s="428"/>
      <c r="R157" s="234"/>
      <c r="S157" s="234"/>
      <c r="T157" s="234"/>
      <c r="U157" s="234"/>
      <c r="V157" s="234"/>
      <c r="W157" s="234"/>
      <c r="X157" s="234"/>
      <c r="Y157" s="234"/>
      <c r="Z157" s="234"/>
      <c r="AA157" s="924"/>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4"/>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5"/>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4"/>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4"/>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4"/>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4"/>
      <c r="B162" s="253"/>
      <c r="C162" s="252"/>
      <c r="D162" s="253"/>
      <c r="E162" s="252"/>
      <c r="F162" s="315"/>
      <c r="G162" s="233"/>
      <c r="H162" s="234"/>
      <c r="I162" s="234"/>
      <c r="J162" s="234"/>
      <c r="K162" s="234"/>
      <c r="L162" s="234"/>
      <c r="M162" s="234"/>
      <c r="N162" s="234"/>
      <c r="O162" s="234"/>
      <c r="P162" s="235"/>
      <c r="Q162" s="428"/>
      <c r="R162" s="234"/>
      <c r="S162" s="234"/>
      <c r="T162" s="234"/>
      <c r="U162" s="234"/>
      <c r="V162" s="234"/>
      <c r="W162" s="234"/>
      <c r="X162" s="234"/>
      <c r="Y162" s="234"/>
      <c r="Z162" s="234"/>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4"/>
      <c r="B163" s="253"/>
      <c r="C163" s="252"/>
      <c r="D163" s="253"/>
      <c r="E163" s="252"/>
      <c r="F163" s="315"/>
      <c r="G163" s="233"/>
      <c r="H163" s="234"/>
      <c r="I163" s="234"/>
      <c r="J163" s="234"/>
      <c r="K163" s="234"/>
      <c r="L163" s="234"/>
      <c r="M163" s="234"/>
      <c r="N163" s="234"/>
      <c r="O163" s="234"/>
      <c r="P163" s="235"/>
      <c r="Q163" s="428"/>
      <c r="R163" s="234"/>
      <c r="S163" s="234"/>
      <c r="T163" s="234"/>
      <c r="U163" s="234"/>
      <c r="V163" s="234"/>
      <c r="W163" s="234"/>
      <c r="X163" s="234"/>
      <c r="Y163" s="234"/>
      <c r="Z163" s="234"/>
      <c r="AA163" s="92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4"/>
      <c r="B164" s="253"/>
      <c r="C164" s="252"/>
      <c r="D164" s="253"/>
      <c r="E164" s="252"/>
      <c r="F164" s="315"/>
      <c r="G164" s="233"/>
      <c r="H164" s="234"/>
      <c r="I164" s="234"/>
      <c r="J164" s="234"/>
      <c r="K164" s="234"/>
      <c r="L164" s="234"/>
      <c r="M164" s="234"/>
      <c r="N164" s="234"/>
      <c r="O164" s="234"/>
      <c r="P164" s="235"/>
      <c r="Q164" s="428"/>
      <c r="R164" s="234"/>
      <c r="S164" s="234"/>
      <c r="T164" s="234"/>
      <c r="U164" s="234"/>
      <c r="V164" s="234"/>
      <c r="W164" s="234"/>
      <c r="X164" s="234"/>
      <c r="Y164" s="234"/>
      <c r="Z164" s="234"/>
      <c r="AA164" s="924"/>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4"/>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5"/>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4"/>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4"/>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4"/>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4"/>
      <c r="B169" s="253"/>
      <c r="C169" s="252"/>
      <c r="D169" s="253"/>
      <c r="E169" s="252"/>
      <c r="F169" s="315"/>
      <c r="G169" s="233"/>
      <c r="H169" s="234"/>
      <c r="I169" s="234"/>
      <c r="J169" s="234"/>
      <c r="K169" s="234"/>
      <c r="L169" s="234"/>
      <c r="M169" s="234"/>
      <c r="N169" s="234"/>
      <c r="O169" s="234"/>
      <c r="P169" s="235"/>
      <c r="Q169" s="428"/>
      <c r="R169" s="234"/>
      <c r="S169" s="234"/>
      <c r="T169" s="234"/>
      <c r="U169" s="234"/>
      <c r="V169" s="234"/>
      <c r="W169" s="234"/>
      <c r="X169" s="234"/>
      <c r="Y169" s="234"/>
      <c r="Z169" s="234"/>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4"/>
      <c r="B170" s="253"/>
      <c r="C170" s="252"/>
      <c r="D170" s="253"/>
      <c r="E170" s="252"/>
      <c r="F170" s="315"/>
      <c r="G170" s="233"/>
      <c r="H170" s="234"/>
      <c r="I170" s="234"/>
      <c r="J170" s="234"/>
      <c r="K170" s="234"/>
      <c r="L170" s="234"/>
      <c r="M170" s="234"/>
      <c r="N170" s="234"/>
      <c r="O170" s="234"/>
      <c r="P170" s="235"/>
      <c r="Q170" s="428"/>
      <c r="R170" s="234"/>
      <c r="S170" s="234"/>
      <c r="T170" s="234"/>
      <c r="U170" s="234"/>
      <c r="V170" s="234"/>
      <c r="W170" s="234"/>
      <c r="X170" s="234"/>
      <c r="Y170" s="234"/>
      <c r="Z170" s="234"/>
      <c r="AA170" s="92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4"/>
      <c r="B171" s="253"/>
      <c r="C171" s="252"/>
      <c r="D171" s="253"/>
      <c r="E171" s="252"/>
      <c r="F171" s="315"/>
      <c r="G171" s="233"/>
      <c r="H171" s="234"/>
      <c r="I171" s="234"/>
      <c r="J171" s="234"/>
      <c r="K171" s="234"/>
      <c r="L171" s="234"/>
      <c r="M171" s="234"/>
      <c r="N171" s="234"/>
      <c r="O171" s="234"/>
      <c r="P171" s="235"/>
      <c r="Q171" s="428"/>
      <c r="R171" s="234"/>
      <c r="S171" s="234"/>
      <c r="T171" s="234"/>
      <c r="U171" s="234"/>
      <c r="V171" s="234"/>
      <c r="W171" s="234"/>
      <c r="X171" s="234"/>
      <c r="Y171" s="234"/>
      <c r="Z171" s="234"/>
      <c r="AA171" s="924"/>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4"/>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5"/>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4"/>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4"/>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4"/>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4"/>
      <c r="B176" s="253"/>
      <c r="C176" s="252"/>
      <c r="D176" s="253"/>
      <c r="E176" s="252"/>
      <c r="F176" s="315"/>
      <c r="G176" s="233"/>
      <c r="H176" s="234"/>
      <c r="I176" s="234"/>
      <c r="J176" s="234"/>
      <c r="K176" s="234"/>
      <c r="L176" s="234"/>
      <c r="M176" s="234"/>
      <c r="N176" s="234"/>
      <c r="O176" s="234"/>
      <c r="P176" s="235"/>
      <c r="Q176" s="428"/>
      <c r="R176" s="234"/>
      <c r="S176" s="234"/>
      <c r="T176" s="234"/>
      <c r="U176" s="234"/>
      <c r="V176" s="234"/>
      <c r="W176" s="234"/>
      <c r="X176" s="234"/>
      <c r="Y176" s="234"/>
      <c r="Z176" s="234"/>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4"/>
      <c r="B177" s="253"/>
      <c r="C177" s="252"/>
      <c r="D177" s="253"/>
      <c r="E177" s="252"/>
      <c r="F177" s="315"/>
      <c r="G177" s="233"/>
      <c r="H177" s="234"/>
      <c r="I177" s="234"/>
      <c r="J177" s="234"/>
      <c r="K177" s="234"/>
      <c r="L177" s="234"/>
      <c r="M177" s="234"/>
      <c r="N177" s="234"/>
      <c r="O177" s="234"/>
      <c r="P177" s="235"/>
      <c r="Q177" s="428"/>
      <c r="R177" s="234"/>
      <c r="S177" s="234"/>
      <c r="T177" s="234"/>
      <c r="U177" s="234"/>
      <c r="V177" s="234"/>
      <c r="W177" s="234"/>
      <c r="X177" s="234"/>
      <c r="Y177" s="234"/>
      <c r="Z177" s="234"/>
      <c r="AA177" s="92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4"/>
      <c r="B178" s="253"/>
      <c r="C178" s="252"/>
      <c r="D178" s="253"/>
      <c r="E178" s="252"/>
      <c r="F178" s="315"/>
      <c r="G178" s="233"/>
      <c r="H178" s="234"/>
      <c r="I178" s="234"/>
      <c r="J178" s="234"/>
      <c r="K178" s="234"/>
      <c r="L178" s="234"/>
      <c r="M178" s="234"/>
      <c r="N178" s="234"/>
      <c r="O178" s="234"/>
      <c r="P178" s="235"/>
      <c r="Q178" s="428"/>
      <c r="R178" s="234"/>
      <c r="S178" s="234"/>
      <c r="T178" s="234"/>
      <c r="U178" s="234"/>
      <c r="V178" s="234"/>
      <c r="W178" s="234"/>
      <c r="X178" s="234"/>
      <c r="Y178" s="234"/>
      <c r="Z178" s="234"/>
      <c r="AA178" s="924"/>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4"/>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5"/>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4"/>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4"/>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4"/>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4"/>
      <c r="B183" s="253"/>
      <c r="C183" s="252"/>
      <c r="D183" s="253"/>
      <c r="E183" s="252"/>
      <c r="F183" s="315"/>
      <c r="G183" s="233"/>
      <c r="H183" s="234"/>
      <c r="I183" s="234"/>
      <c r="J183" s="234"/>
      <c r="K183" s="234"/>
      <c r="L183" s="234"/>
      <c r="M183" s="234"/>
      <c r="N183" s="234"/>
      <c r="O183" s="234"/>
      <c r="P183" s="235"/>
      <c r="Q183" s="428"/>
      <c r="R183" s="234"/>
      <c r="S183" s="234"/>
      <c r="T183" s="234"/>
      <c r="U183" s="234"/>
      <c r="V183" s="234"/>
      <c r="W183" s="234"/>
      <c r="X183" s="234"/>
      <c r="Y183" s="234"/>
      <c r="Z183" s="234"/>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4"/>
      <c r="B184" s="253"/>
      <c r="C184" s="252"/>
      <c r="D184" s="253"/>
      <c r="E184" s="252"/>
      <c r="F184" s="315"/>
      <c r="G184" s="233"/>
      <c r="H184" s="234"/>
      <c r="I184" s="234"/>
      <c r="J184" s="234"/>
      <c r="K184" s="234"/>
      <c r="L184" s="234"/>
      <c r="M184" s="234"/>
      <c r="N184" s="234"/>
      <c r="O184" s="234"/>
      <c r="P184" s="235"/>
      <c r="Q184" s="428"/>
      <c r="R184" s="234"/>
      <c r="S184" s="234"/>
      <c r="T184" s="234"/>
      <c r="U184" s="234"/>
      <c r="V184" s="234"/>
      <c r="W184" s="234"/>
      <c r="X184" s="234"/>
      <c r="Y184" s="234"/>
      <c r="Z184" s="234"/>
      <c r="AA184" s="92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4"/>
      <c r="B185" s="253"/>
      <c r="C185" s="252"/>
      <c r="D185" s="253"/>
      <c r="E185" s="252"/>
      <c r="F185" s="315"/>
      <c r="G185" s="233"/>
      <c r="H185" s="234"/>
      <c r="I185" s="234"/>
      <c r="J185" s="234"/>
      <c r="K185" s="234"/>
      <c r="L185" s="234"/>
      <c r="M185" s="234"/>
      <c r="N185" s="234"/>
      <c r="O185" s="234"/>
      <c r="P185" s="235"/>
      <c r="Q185" s="428"/>
      <c r="R185" s="234"/>
      <c r="S185" s="234"/>
      <c r="T185" s="234"/>
      <c r="U185" s="234"/>
      <c r="V185" s="234"/>
      <c r="W185" s="234"/>
      <c r="X185" s="234"/>
      <c r="Y185" s="234"/>
      <c r="Z185" s="234"/>
      <c r="AA185" s="924"/>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4"/>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5"/>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thickBot="1" x14ac:dyDescent="0.2">
      <c r="A187" s="994"/>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994"/>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994"/>
      <c r="B189" s="253"/>
      <c r="C189" s="252"/>
      <c r="D189" s="253"/>
      <c r="E189" s="42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9"/>
    </row>
    <row r="190" spans="1:50" ht="45" customHeight="1" x14ac:dyDescent="0.15">
      <c r="A190" s="994"/>
      <c r="B190" s="253"/>
      <c r="C190" s="252"/>
      <c r="D190" s="253"/>
      <c r="E190" s="309" t="s">
        <v>387</v>
      </c>
      <c r="F190" s="310"/>
      <c r="G190" s="311" t="s">
        <v>628</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customHeight="1" x14ac:dyDescent="0.15">
      <c r="A191" s="994"/>
      <c r="B191" s="253"/>
      <c r="C191" s="252"/>
      <c r="D191" s="253"/>
      <c r="E191" s="239" t="s">
        <v>386</v>
      </c>
      <c r="F191" s="240"/>
      <c r="G191" s="236" t="s">
        <v>629</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customHeight="1" x14ac:dyDescent="0.15">
      <c r="A192" s="99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customHeight="1" x14ac:dyDescent="0.15">
      <c r="A193" s="994"/>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t="s">
        <v>567</v>
      </c>
      <c r="AR193" s="272"/>
      <c r="AS193" s="138" t="s">
        <v>355</v>
      </c>
      <c r="AT193" s="173"/>
      <c r="AU193" s="137" t="s">
        <v>567</v>
      </c>
      <c r="AV193" s="137"/>
      <c r="AW193" s="138" t="s">
        <v>300</v>
      </c>
      <c r="AX193" s="139"/>
    </row>
    <row r="194" spans="1:50" ht="39.75" customHeight="1" x14ac:dyDescent="0.15">
      <c r="A194" s="994"/>
      <c r="B194" s="253"/>
      <c r="C194" s="252"/>
      <c r="D194" s="253"/>
      <c r="E194" s="252"/>
      <c r="F194" s="315"/>
      <c r="G194" s="231" t="s">
        <v>630</v>
      </c>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t="s">
        <v>589</v>
      </c>
      <c r="AC194" s="222"/>
      <c r="AD194" s="222"/>
      <c r="AE194" s="267">
        <v>603</v>
      </c>
      <c r="AF194" s="113"/>
      <c r="AG194" s="113"/>
      <c r="AH194" s="113"/>
      <c r="AI194" s="267">
        <v>557</v>
      </c>
      <c r="AJ194" s="113"/>
      <c r="AK194" s="113"/>
      <c r="AL194" s="113"/>
      <c r="AM194" s="267">
        <v>355</v>
      </c>
      <c r="AN194" s="113"/>
      <c r="AO194" s="113"/>
      <c r="AP194" s="113"/>
      <c r="AQ194" s="267" t="s">
        <v>567</v>
      </c>
      <c r="AR194" s="113"/>
      <c r="AS194" s="113"/>
      <c r="AT194" s="113"/>
      <c r="AU194" s="267" t="s">
        <v>567</v>
      </c>
      <c r="AV194" s="113"/>
      <c r="AW194" s="113"/>
      <c r="AX194" s="223"/>
    </row>
    <row r="195" spans="1:50" ht="39.75" customHeight="1" x14ac:dyDescent="0.15">
      <c r="A195" s="994"/>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t="s">
        <v>567</v>
      </c>
      <c r="AC195" s="134"/>
      <c r="AD195" s="134"/>
      <c r="AE195" s="267" t="s">
        <v>567</v>
      </c>
      <c r="AF195" s="113"/>
      <c r="AG195" s="113"/>
      <c r="AH195" s="113"/>
      <c r="AI195" s="267" t="s">
        <v>567</v>
      </c>
      <c r="AJ195" s="113"/>
      <c r="AK195" s="113"/>
      <c r="AL195" s="113"/>
      <c r="AM195" s="267" t="s">
        <v>638</v>
      </c>
      <c r="AN195" s="113"/>
      <c r="AO195" s="113"/>
      <c r="AP195" s="113"/>
      <c r="AQ195" s="267" t="s">
        <v>567</v>
      </c>
      <c r="AR195" s="113"/>
      <c r="AS195" s="113"/>
      <c r="AT195" s="113"/>
      <c r="AU195" s="267" t="s">
        <v>567</v>
      </c>
      <c r="AV195" s="113"/>
      <c r="AW195" s="113"/>
      <c r="AX195" s="223"/>
    </row>
    <row r="196" spans="1:50" ht="18.75" customHeight="1" x14ac:dyDescent="0.15">
      <c r="A196" s="99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customHeight="1" x14ac:dyDescent="0.15">
      <c r="A197" s="994"/>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t="s">
        <v>567</v>
      </c>
      <c r="AR197" s="272"/>
      <c r="AS197" s="138" t="s">
        <v>355</v>
      </c>
      <c r="AT197" s="173"/>
      <c r="AU197" s="137" t="s">
        <v>567</v>
      </c>
      <c r="AV197" s="137"/>
      <c r="AW197" s="138" t="s">
        <v>300</v>
      </c>
      <c r="AX197" s="139"/>
    </row>
    <row r="198" spans="1:50" ht="39.75" customHeight="1" x14ac:dyDescent="0.15">
      <c r="A198" s="994"/>
      <c r="B198" s="253"/>
      <c r="C198" s="252"/>
      <c r="D198" s="253"/>
      <c r="E198" s="252"/>
      <c r="F198" s="315"/>
      <c r="G198" s="231" t="s">
        <v>631</v>
      </c>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t="s">
        <v>593</v>
      </c>
      <c r="AC198" s="222"/>
      <c r="AD198" s="222"/>
      <c r="AE198" s="267">
        <v>12</v>
      </c>
      <c r="AF198" s="113"/>
      <c r="AG198" s="113"/>
      <c r="AH198" s="113"/>
      <c r="AI198" s="267">
        <v>8</v>
      </c>
      <c r="AJ198" s="113"/>
      <c r="AK198" s="113"/>
      <c r="AL198" s="113"/>
      <c r="AM198" s="267">
        <v>6</v>
      </c>
      <c r="AN198" s="113"/>
      <c r="AO198" s="113"/>
      <c r="AP198" s="113"/>
      <c r="AQ198" s="267" t="s">
        <v>567</v>
      </c>
      <c r="AR198" s="113"/>
      <c r="AS198" s="113"/>
      <c r="AT198" s="113"/>
      <c r="AU198" s="267" t="s">
        <v>567</v>
      </c>
      <c r="AV198" s="113"/>
      <c r="AW198" s="113"/>
      <c r="AX198" s="223"/>
    </row>
    <row r="199" spans="1:50" ht="39.75" customHeight="1" x14ac:dyDescent="0.15">
      <c r="A199" s="994"/>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t="s">
        <v>567</v>
      </c>
      <c r="AC199" s="134"/>
      <c r="AD199" s="134"/>
      <c r="AE199" s="267" t="s">
        <v>567</v>
      </c>
      <c r="AF199" s="113"/>
      <c r="AG199" s="113"/>
      <c r="AH199" s="113"/>
      <c r="AI199" s="267" t="s">
        <v>567</v>
      </c>
      <c r="AJ199" s="113"/>
      <c r="AK199" s="113"/>
      <c r="AL199" s="113"/>
      <c r="AM199" s="267" t="s">
        <v>639</v>
      </c>
      <c r="AN199" s="113"/>
      <c r="AO199" s="113"/>
      <c r="AP199" s="113"/>
      <c r="AQ199" s="267" t="s">
        <v>567</v>
      </c>
      <c r="AR199" s="113"/>
      <c r="AS199" s="113"/>
      <c r="AT199" s="113"/>
      <c r="AU199" s="267" t="s">
        <v>567</v>
      </c>
      <c r="AV199" s="113"/>
      <c r="AW199" s="113"/>
      <c r="AX199" s="223"/>
    </row>
    <row r="200" spans="1:50" ht="18.75" customHeight="1" x14ac:dyDescent="0.15">
      <c r="A200" s="99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customHeight="1" x14ac:dyDescent="0.15">
      <c r="A201" s="994"/>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t="s">
        <v>567</v>
      </c>
      <c r="AR201" s="272"/>
      <c r="AS201" s="138" t="s">
        <v>355</v>
      </c>
      <c r="AT201" s="173"/>
      <c r="AU201" s="137" t="s">
        <v>567</v>
      </c>
      <c r="AV201" s="137"/>
      <c r="AW201" s="138" t="s">
        <v>300</v>
      </c>
      <c r="AX201" s="139"/>
    </row>
    <row r="202" spans="1:50" ht="39.75" customHeight="1" x14ac:dyDescent="0.15">
      <c r="A202" s="994"/>
      <c r="B202" s="253"/>
      <c r="C202" s="252"/>
      <c r="D202" s="253"/>
      <c r="E202" s="252"/>
      <c r="F202" s="315"/>
      <c r="G202" s="231" t="s">
        <v>596</v>
      </c>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t="s">
        <v>632</v>
      </c>
      <c r="AC202" s="222"/>
      <c r="AD202" s="222"/>
      <c r="AE202" s="267">
        <v>3</v>
      </c>
      <c r="AF202" s="113"/>
      <c r="AG202" s="113"/>
      <c r="AH202" s="113"/>
      <c r="AI202" s="267">
        <v>3</v>
      </c>
      <c r="AJ202" s="113"/>
      <c r="AK202" s="113"/>
      <c r="AL202" s="113"/>
      <c r="AM202" s="267">
        <v>3</v>
      </c>
      <c r="AN202" s="113"/>
      <c r="AO202" s="113"/>
      <c r="AP202" s="113"/>
      <c r="AQ202" s="267" t="s">
        <v>567</v>
      </c>
      <c r="AR202" s="113"/>
      <c r="AS202" s="113"/>
      <c r="AT202" s="113"/>
      <c r="AU202" s="267" t="s">
        <v>567</v>
      </c>
      <c r="AV202" s="113"/>
      <c r="AW202" s="113"/>
      <c r="AX202" s="223"/>
    </row>
    <row r="203" spans="1:50" ht="39.75" customHeight="1" x14ac:dyDescent="0.15">
      <c r="A203" s="994"/>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t="s">
        <v>567</v>
      </c>
      <c r="AC203" s="134"/>
      <c r="AD203" s="134"/>
      <c r="AE203" s="267" t="s">
        <v>567</v>
      </c>
      <c r="AF203" s="113"/>
      <c r="AG203" s="113"/>
      <c r="AH203" s="113"/>
      <c r="AI203" s="267" t="s">
        <v>567</v>
      </c>
      <c r="AJ203" s="113"/>
      <c r="AK203" s="113"/>
      <c r="AL203" s="113"/>
      <c r="AM203" s="267" t="s">
        <v>638</v>
      </c>
      <c r="AN203" s="113"/>
      <c r="AO203" s="113"/>
      <c r="AP203" s="113"/>
      <c r="AQ203" s="267" t="s">
        <v>567</v>
      </c>
      <c r="AR203" s="113"/>
      <c r="AS203" s="113"/>
      <c r="AT203" s="113"/>
      <c r="AU203" s="267" t="s">
        <v>567</v>
      </c>
      <c r="AV203" s="113"/>
      <c r="AW203" s="113"/>
      <c r="AX203" s="223"/>
    </row>
    <row r="204" spans="1:50" ht="18.75" hidden="1" customHeight="1" x14ac:dyDescent="0.15">
      <c r="A204" s="99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994"/>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4"/>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4"/>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994"/>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4"/>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4"/>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4"/>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994"/>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4"/>
      <c r="B214" s="253"/>
      <c r="C214" s="252"/>
      <c r="D214" s="253"/>
      <c r="E214" s="252"/>
      <c r="F214" s="315"/>
      <c r="G214" s="231"/>
      <c r="H214" s="162"/>
      <c r="I214" s="162"/>
      <c r="J214" s="162"/>
      <c r="K214" s="162"/>
      <c r="L214" s="162"/>
      <c r="M214" s="162"/>
      <c r="N214" s="162"/>
      <c r="O214" s="162"/>
      <c r="P214" s="232"/>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4"/>
      <c r="B215" s="253"/>
      <c r="C215" s="252"/>
      <c r="D215" s="253"/>
      <c r="E215" s="252"/>
      <c r="F215" s="315"/>
      <c r="G215" s="233"/>
      <c r="H215" s="234"/>
      <c r="I215" s="234"/>
      <c r="J215" s="234"/>
      <c r="K215" s="234"/>
      <c r="L215" s="234"/>
      <c r="M215" s="234"/>
      <c r="N215" s="234"/>
      <c r="O215" s="234"/>
      <c r="P215" s="235"/>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4"/>
      <c r="B216" s="253"/>
      <c r="C216" s="252"/>
      <c r="D216" s="253"/>
      <c r="E216" s="252"/>
      <c r="F216" s="315"/>
      <c r="G216" s="233"/>
      <c r="H216" s="234"/>
      <c r="I216" s="234"/>
      <c r="J216" s="234"/>
      <c r="K216" s="234"/>
      <c r="L216" s="234"/>
      <c r="M216" s="234"/>
      <c r="N216" s="234"/>
      <c r="O216" s="234"/>
      <c r="P216" s="235"/>
      <c r="Q216" s="984"/>
      <c r="R216" s="985"/>
      <c r="S216" s="985"/>
      <c r="T216" s="985"/>
      <c r="U216" s="985"/>
      <c r="V216" s="985"/>
      <c r="W216" s="985"/>
      <c r="X216" s="985"/>
      <c r="Y216" s="985"/>
      <c r="Z216" s="985"/>
      <c r="AA216" s="98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4"/>
      <c r="B217" s="253"/>
      <c r="C217" s="252"/>
      <c r="D217" s="253"/>
      <c r="E217" s="252"/>
      <c r="F217" s="315"/>
      <c r="G217" s="233"/>
      <c r="H217" s="234"/>
      <c r="I217" s="234"/>
      <c r="J217" s="234"/>
      <c r="K217" s="234"/>
      <c r="L217" s="234"/>
      <c r="M217" s="234"/>
      <c r="N217" s="234"/>
      <c r="O217" s="234"/>
      <c r="P217" s="235"/>
      <c r="Q217" s="984"/>
      <c r="R217" s="985"/>
      <c r="S217" s="985"/>
      <c r="T217" s="985"/>
      <c r="U217" s="985"/>
      <c r="V217" s="985"/>
      <c r="W217" s="985"/>
      <c r="X217" s="985"/>
      <c r="Y217" s="985"/>
      <c r="Z217" s="985"/>
      <c r="AA217" s="986"/>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4"/>
      <c r="B218" s="253"/>
      <c r="C218" s="252"/>
      <c r="D218" s="253"/>
      <c r="E218" s="252"/>
      <c r="F218" s="315"/>
      <c r="G218" s="236"/>
      <c r="H218" s="165"/>
      <c r="I218" s="165"/>
      <c r="J218" s="165"/>
      <c r="K218" s="165"/>
      <c r="L218" s="165"/>
      <c r="M218" s="165"/>
      <c r="N218" s="165"/>
      <c r="O218" s="165"/>
      <c r="P218" s="237"/>
      <c r="Q218" s="987"/>
      <c r="R218" s="988"/>
      <c r="S218" s="988"/>
      <c r="T218" s="988"/>
      <c r="U218" s="988"/>
      <c r="V218" s="988"/>
      <c r="W218" s="988"/>
      <c r="X218" s="988"/>
      <c r="Y218" s="988"/>
      <c r="Z218" s="988"/>
      <c r="AA218" s="989"/>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4"/>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4"/>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4"/>
      <c r="B221" s="253"/>
      <c r="C221" s="252"/>
      <c r="D221" s="253"/>
      <c r="E221" s="252"/>
      <c r="F221" s="315"/>
      <c r="G221" s="231"/>
      <c r="H221" s="162"/>
      <c r="I221" s="162"/>
      <c r="J221" s="162"/>
      <c r="K221" s="162"/>
      <c r="L221" s="162"/>
      <c r="M221" s="162"/>
      <c r="N221" s="162"/>
      <c r="O221" s="162"/>
      <c r="P221" s="232"/>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4"/>
      <c r="B222" s="253"/>
      <c r="C222" s="252"/>
      <c r="D222" s="253"/>
      <c r="E222" s="252"/>
      <c r="F222" s="315"/>
      <c r="G222" s="233"/>
      <c r="H222" s="234"/>
      <c r="I222" s="234"/>
      <c r="J222" s="234"/>
      <c r="K222" s="234"/>
      <c r="L222" s="234"/>
      <c r="M222" s="234"/>
      <c r="N222" s="234"/>
      <c r="O222" s="234"/>
      <c r="P222" s="235"/>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4"/>
      <c r="B223" s="253"/>
      <c r="C223" s="252"/>
      <c r="D223" s="253"/>
      <c r="E223" s="252"/>
      <c r="F223" s="315"/>
      <c r="G223" s="233"/>
      <c r="H223" s="234"/>
      <c r="I223" s="234"/>
      <c r="J223" s="234"/>
      <c r="K223" s="234"/>
      <c r="L223" s="234"/>
      <c r="M223" s="234"/>
      <c r="N223" s="234"/>
      <c r="O223" s="234"/>
      <c r="P223" s="235"/>
      <c r="Q223" s="984"/>
      <c r="R223" s="985"/>
      <c r="S223" s="985"/>
      <c r="T223" s="985"/>
      <c r="U223" s="985"/>
      <c r="V223" s="985"/>
      <c r="W223" s="985"/>
      <c r="X223" s="985"/>
      <c r="Y223" s="985"/>
      <c r="Z223" s="985"/>
      <c r="AA223" s="98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4"/>
      <c r="B224" s="253"/>
      <c r="C224" s="252"/>
      <c r="D224" s="253"/>
      <c r="E224" s="252"/>
      <c r="F224" s="315"/>
      <c r="G224" s="233"/>
      <c r="H224" s="234"/>
      <c r="I224" s="234"/>
      <c r="J224" s="234"/>
      <c r="K224" s="234"/>
      <c r="L224" s="234"/>
      <c r="M224" s="234"/>
      <c r="N224" s="234"/>
      <c r="O224" s="234"/>
      <c r="P224" s="235"/>
      <c r="Q224" s="984"/>
      <c r="R224" s="985"/>
      <c r="S224" s="985"/>
      <c r="T224" s="985"/>
      <c r="U224" s="985"/>
      <c r="V224" s="985"/>
      <c r="W224" s="985"/>
      <c r="X224" s="985"/>
      <c r="Y224" s="985"/>
      <c r="Z224" s="985"/>
      <c r="AA224" s="986"/>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4"/>
      <c r="B225" s="253"/>
      <c r="C225" s="252"/>
      <c r="D225" s="253"/>
      <c r="E225" s="252"/>
      <c r="F225" s="315"/>
      <c r="G225" s="236"/>
      <c r="H225" s="165"/>
      <c r="I225" s="165"/>
      <c r="J225" s="165"/>
      <c r="K225" s="165"/>
      <c r="L225" s="165"/>
      <c r="M225" s="165"/>
      <c r="N225" s="165"/>
      <c r="O225" s="165"/>
      <c r="P225" s="237"/>
      <c r="Q225" s="987"/>
      <c r="R225" s="988"/>
      <c r="S225" s="988"/>
      <c r="T225" s="988"/>
      <c r="U225" s="988"/>
      <c r="V225" s="988"/>
      <c r="W225" s="988"/>
      <c r="X225" s="988"/>
      <c r="Y225" s="988"/>
      <c r="Z225" s="988"/>
      <c r="AA225" s="989"/>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4"/>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4"/>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4"/>
      <c r="B228" s="253"/>
      <c r="C228" s="252"/>
      <c r="D228" s="253"/>
      <c r="E228" s="252"/>
      <c r="F228" s="315"/>
      <c r="G228" s="231"/>
      <c r="H228" s="162"/>
      <c r="I228" s="162"/>
      <c r="J228" s="162"/>
      <c r="K228" s="162"/>
      <c r="L228" s="162"/>
      <c r="M228" s="162"/>
      <c r="N228" s="162"/>
      <c r="O228" s="162"/>
      <c r="P228" s="232"/>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4"/>
      <c r="B229" s="253"/>
      <c r="C229" s="252"/>
      <c r="D229" s="253"/>
      <c r="E229" s="252"/>
      <c r="F229" s="315"/>
      <c r="G229" s="233"/>
      <c r="H229" s="234"/>
      <c r="I229" s="234"/>
      <c r="J229" s="234"/>
      <c r="K229" s="234"/>
      <c r="L229" s="234"/>
      <c r="M229" s="234"/>
      <c r="N229" s="234"/>
      <c r="O229" s="234"/>
      <c r="P229" s="235"/>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4"/>
      <c r="B230" s="253"/>
      <c r="C230" s="252"/>
      <c r="D230" s="253"/>
      <c r="E230" s="252"/>
      <c r="F230" s="315"/>
      <c r="G230" s="233"/>
      <c r="H230" s="234"/>
      <c r="I230" s="234"/>
      <c r="J230" s="234"/>
      <c r="K230" s="234"/>
      <c r="L230" s="234"/>
      <c r="M230" s="234"/>
      <c r="N230" s="234"/>
      <c r="O230" s="234"/>
      <c r="P230" s="235"/>
      <c r="Q230" s="984"/>
      <c r="R230" s="985"/>
      <c r="S230" s="985"/>
      <c r="T230" s="985"/>
      <c r="U230" s="985"/>
      <c r="V230" s="985"/>
      <c r="W230" s="985"/>
      <c r="X230" s="985"/>
      <c r="Y230" s="985"/>
      <c r="Z230" s="985"/>
      <c r="AA230" s="98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4"/>
      <c r="B231" s="253"/>
      <c r="C231" s="252"/>
      <c r="D231" s="253"/>
      <c r="E231" s="252"/>
      <c r="F231" s="315"/>
      <c r="G231" s="233"/>
      <c r="H231" s="234"/>
      <c r="I231" s="234"/>
      <c r="J231" s="234"/>
      <c r="K231" s="234"/>
      <c r="L231" s="234"/>
      <c r="M231" s="234"/>
      <c r="N231" s="234"/>
      <c r="O231" s="234"/>
      <c r="P231" s="235"/>
      <c r="Q231" s="984"/>
      <c r="R231" s="985"/>
      <c r="S231" s="985"/>
      <c r="T231" s="985"/>
      <c r="U231" s="985"/>
      <c r="V231" s="985"/>
      <c r="W231" s="985"/>
      <c r="X231" s="985"/>
      <c r="Y231" s="985"/>
      <c r="Z231" s="985"/>
      <c r="AA231" s="986"/>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4"/>
      <c r="B232" s="253"/>
      <c r="C232" s="252"/>
      <c r="D232" s="253"/>
      <c r="E232" s="252"/>
      <c r="F232" s="315"/>
      <c r="G232" s="236"/>
      <c r="H232" s="165"/>
      <c r="I232" s="165"/>
      <c r="J232" s="165"/>
      <c r="K232" s="165"/>
      <c r="L232" s="165"/>
      <c r="M232" s="165"/>
      <c r="N232" s="165"/>
      <c r="O232" s="165"/>
      <c r="P232" s="237"/>
      <c r="Q232" s="987"/>
      <c r="R232" s="988"/>
      <c r="S232" s="988"/>
      <c r="T232" s="988"/>
      <c r="U232" s="988"/>
      <c r="V232" s="988"/>
      <c r="W232" s="988"/>
      <c r="X232" s="988"/>
      <c r="Y232" s="988"/>
      <c r="Z232" s="988"/>
      <c r="AA232" s="989"/>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4"/>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4"/>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4"/>
      <c r="B235" s="253"/>
      <c r="C235" s="252"/>
      <c r="D235" s="253"/>
      <c r="E235" s="252"/>
      <c r="F235" s="315"/>
      <c r="G235" s="231"/>
      <c r="H235" s="162"/>
      <c r="I235" s="162"/>
      <c r="J235" s="162"/>
      <c r="K235" s="162"/>
      <c r="L235" s="162"/>
      <c r="M235" s="162"/>
      <c r="N235" s="162"/>
      <c r="O235" s="162"/>
      <c r="P235" s="232"/>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4"/>
      <c r="B236" s="253"/>
      <c r="C236" s="252"/>
      <c r="D236" s="253"/>
      <c r="E236" s="252"/>
      <c r="F236" s="315"/>
      <c r="G236" s="233"/>
      <c r="H236" s="234"/>
      <c r="I236" s="234"/>
      <c r="J236" s="234"/>
      <c r="K236" s="234"/>
      <c r="L236" s="234"/>
      <c r="M236" s="234"/>
      <c r="N236" s="234"/>
      <c r="O236" s="234"/>
      <c r="P236" s="235"/>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4"/>
      <c r="B237" s="253"/>
      <c r="C237" s="252"/>
      <c r="D237" s="253"/>
      <c r="E237" s="252"/>
      <c r="F237" s="315"/>
      <c r="G237" s="233"/>
      <c r="H237" s="234"/>
      <c r="I237" s="234"/>
      <c r="J237" s="234"/>
      <c r="K237" s="234"/>
      <c r="L237" s="234"/>
      <c r="M237" s="234"/>
      <c r="N237" s="234"/>
      <c r="O237" s="234"/>
      <c r="P237" s="235"/>
      <c r="Q237" s="984"/>
      <c r="R237" s="985"/>
      <c r="S237" s="985"/>
      <c r="T237" s="985"/>
      <c r="U237" s="985"/>
      <c r="V237" s="985"/>
      <c r="W237" s="985"/>
      <c r="X237" s="985"/>
      <c r="Y237" s="985"/>
      <c r="Z237" s="985"/>
      <c r="AA237" s="98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4"/>
      <c r="B238" s="253"/>
      <c r="C238" s="252"/>
      <c r="D238" s="253"/>
      <c r="E238" s="252"/>
      <c r="F238" s="315"/>
      <c r="G238" s="233"/>
      <c r="H238" s="234"/>
      <c r="I238" s="234"/>
      <c r="J238" s="234"/>
      <c r="K238" s="234"/>
      <c r="L238" s="234"/>
      <c r="M238" s="234"/>
      <c r="N238" s="234"/>
      <c r="O238" s="234"/>
      <c r="P238" s="235"/>
      <c r="Q238" s="984"/>
      <c r="R238" s="985"/>
      <c r="S238" s="985"/>
      <c r="T238" s="985"/>
      <c r="U238" s="985"/>
      <c r="V238" s="985"/>
      <c r="W238" s="985"/>
      <c r="X238" s="985"/>
      <c r="Y238" s="985"/>
      <c r="Z238" s="985"/>
      <c r="AA238" s="986"/>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4"/>
      <c r="B239" s="253"/>
      <c r="C239" s="252"/>
      <c r="D239" s="253"/>
      <c r="E239" s="252"/>
      <c r="F239" s="315"/>
      <c r="G239" s="236"/>
      <c r="H239" s="165"/>
      <c r="I239" s="165"/>
      <c r="J239" s="165"/>
      <c r="K239" s="165"/>
      <c r="L239" s="165"/>
      <c r="M239" s="165"/>
      <c r="N239" s="165"/>
      <c r="O239" s="165"/>
      <c r="P239" s="237"/>
      <c r="Q239" s="987"/>
      <c r="R239" s="988"/>
      <c r="S239" s="988"/>
      <c r="T239" s="988"/>
      <c r="U239" s="988"/>
      <c r="V239" s="988"/>
      <c r="W239" s="988"/>
      <c r="X239" s="988"/>
      <c r="Y239" s="988"/>
      <c r="Z239" s="988"/>
      <c r="AA239" s="989"/>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4"/>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4"/>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4"/>
      <c r="B242" s="253"/>
      <c r="C242" s="252"/>
      <c r="D242" s="253"/>
      <c r="E242" s="252"/>
      <c r="F242" s="315"/>
      <c r="G242" s="231"/>
      <c r="H242" s="162"/>
      <c r="I242" s="162"/>
      <c r="J242" s="162"/>
      <c r="K242" s="162"/>
      <c r="L242" s="162"/>
      <c r="M242" s="162"/>
      <c r="N242" s="162"/>
      <c r="O242" s="162"/>
      <c r="P242" s="232"/>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4"/>
      <c r="B243" s="253"/>
      <c r="C243" s="252"/>
      <c r="D243" s="253"/>
      <c r="E243" s="252"/>
      <c r="F243" s="315"/>
      <c r="G243" s="233"/>
      <c r="H243" s="234"/>
      <c r="I243" s="234"/>
      <c r="J243" s="234"/>
      <c r="K243" s="234"/>
      <c r="L243" s="234"/>
      <c r="M243" s="234"/>
      <c r="N243" s="234"/>
      <c r="O243" s="234"/>
      <c r="P243" s="235"/>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4"/>
      <c r="B244" s="253"/>
      <c r="C244" s="252"/>
      <c r="D244" s="253"/>
      <c r="E244" s="252"/>
      <c r="F244" s="315"/>
      <c r="G244" s="233"/>
      <c r="H244" s="234"/>
      <c r="I244" s="234"/>
      <c r="J244" s="234"/>
      <c r="K244" s="234"/>
      <c r="L244" s="234"/>
      <c r="M244" s="234"/>
      <c r="N244" s="234"/>
      <c r="O244" s="234"/>
      <c r="P244" s="235"/>
      <c r="Q244" s="984"/>
      <c r="R244" s="985"/>
      <c r="S244" s="985"/>
      <c r="T244" s="985"/>
      <c r="U244" s="985"/>
      <c r="V244" s="985"/>
      <c r="W244" s="985"/>
      <c r="X244" s="985"/>
      <c r="Y244" s="985"/>
      <c r="Z244" s="985"/>
      <c r="AA244" s="98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4"/>
      <c r="B245" s="253"/>
      <c r="C245" s="252"/>
      <c r="D245" s="253"/>
      <c r="E245" s="252"/>
      <c r="F245" s="315"/>
      <c r="G245" s="233"/>
      <c r="H245" s="234"/>
      <c r="I245" s="234"/>
      <c r="J245" s="234"/>
      <c r="K245" s="234"/>
      <c r="L245" s="234"/>
      <c r="M245" s="234"/>
      <c r="N245" s="234"/>
      <c r="O245" s="234"/>
      <c r="P245" s="235"/>
      <c r="Q245" s="984"/>
      <c r="R245" s="985"/>
      <c r="S245" s="985"/>
      <c r="T245" s="985"/>
      <c r="U245" s="985"/>
      <c r="V245" s="985"/>
      <c r="W245" s="985"/>
      <c r="X245" s="985"/>
      <c r="Y245" s="985"/>
      <c r="Z245" s="985"/>
      <c r="AA245" s="986"/>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4"/>
      <c r="B246" s="253"/>
      <c r="C246" s="252"/>
      <c r="D246" s="253"/>
      <c r="E246" s="316"/>
      <c r="F246" s="317"/>
      <c r="G246" s="236"/>
      <c r="H246" s="165"/>
      <c r="I246" s="165"/>
      <c r="J246" s="165"/>
      <c r="K246" s="165"/>
      <c r="L246" s="165"/>
      <c r="M246" s="165"/>
      <c r="N246" s="165"/>
      <c r="O246" s="165"/>
      <c r="P246" s="237"/>
      <c r="Q246" s="987"/>
      <c r="R246" s="988"/>
      <c r="S246" s="988"/>
      <c r="T246" s="988"/>
      <c r="U246" s="988"/>
      <c r="V246" s="988"/>
      <c r="W246" s="988"/>
      <c r="X246" s="988"/>
      <c r="Y246" s="988"/>
      <c r="Z246" s="988"/>
      <c r="AA246" s="989"/>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4"/>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4"/>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4"/>
      <c r="B249" s="253"/>
      <c r="C249" s="252"/>
      <c r="D249" s="253"/>
      <c r="E249" s="42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9"/>
    </row>
    <row r="250" spans="1:50" ht="45" hidden="1" customHeight="1" x14ac:dyDescent="0.15">
      <c r="A250" s="99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994"/>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4"/>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4"/>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994"/>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4"/>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4"/>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994"/>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4"/>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4"/>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4"/>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994"/>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4"/>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4"/>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994"/>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4"/>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4"/>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4"/>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994"/>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4"/>
      <c r="B274" s="253"/>
      <c r="C274" s="252"/>
      <c r="D274" s="253"/>
      <c r="E274" s="252"/>
      <c r="F274" s="315"/>
      <c r="G274" s="231"/>
      <c r="H274" s="162"/>
      <c r="I274" s="162"/>
      <c r="J274" s="162"/>
      <c r="K274" s="162"/>
      <c r="L274" s="162"/>
      <c r="M274" s="162"/>
      <c r="N274" s="162"/>
      <c r="O274" s="162"/>
      <c r="P274" s="232"/>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4"/>
      <c r="B275" s="253"/>
      <c r="C275" s="252"/>
      <c r="D275" s="253"/>
      <c r="E275" s="252"/>
      <c r="F275" s="315"/>
      <c r="G275" s="233"/>
      <c r="H275" s="234"/>
      <c r="I275" s="234"/>
      <c r="J275" s="234"/>
      <c r="K275" s="234"/>
      <c r="L275" s="234"/>
      <c r="M275" s="234"/>
      <c r="N275" s="234"/>
      <c r="O275" s="234"/>
      <c r="P275" s="235"/>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4"/>
      <c r="B276" s="253"/>
      <c r="C276" s="252"/>
      <c r="D276" s="253"/>
      <c r="E276" s="252"/>
      <c r="F276" s="315"/>
      <c r="G276" s="233"/>
      <c r="H276" s="234"/>
      <c r="I276" s="234"/>
      <c r="J276" s="234"/>
      <c r="K276" s="234"/>
      <c r="L276" s="234"/>
      <c r="M276" s="234"/>
      <c r="N276" s="234"/>
      <c r="O276" s="234"/>
      <c r="P276" s="235"/>
      <c r="Q276" s="984"/>
      <c r="R276" s="985"/>
      <c r="S276" s="985"/>
      <c r="T276" s="985"/>
      <c r="U276" s="985"/>
      <c r="V276" s="985"/>
      <c r="W276" s="985"/>
      <c r="X276" s="985"/>
      <c r="Y276" s="985"/>
      <c r="Z276" s="985"/>
      <c r="AA276" s="98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4"/>
      <c r="B277" s="253"/>
      <c r="C277" s="252"/>
      <c r="D277" s="253"/>
      <c r="E277" s="252"/>
      <c r="F277" s="315"/>
      <c r="G277" s="233"/>
      <c r="H277" s="234"/>
      <c r="I277" s="234"/>
      <c r="J277" s="234"/>
      <c r="K277" s="234"/>
      <c r="L277" s="234"/>
      <c r="M277" s="234"/>
      <c r="N277" s="234"/>
      <c r="O277" s="234"/>
      <c r="P277" s="235"/>
      <c r="Q277" s="984"/>
      <c r="R277" s="985"/>
      <c r="S277" s="985"/>
      <c r="T277" s="985"/>
      <c r="U277" s="985"/>
      <c r="V277" s="985"/>
      <c r="W277" s="985"/>
      <c r="X277" s="985"/>
      <c r="Y277" s="985"/>
      <c r="Z277" s="985"/>
      <c r="AA277" s="986"/>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4"/>
      <c r="B278" s="253"/>
      <c r="C278" s="252"/>
      <c r="D278" s="253"/>
      <c r="E278" s="252"/>
      <c r="F278" s="315"/>
      <c r="G278" s="236"/>
      <c r="H278" s="165"/>
      <c r="I278" s="165"/>
      <c r="J278" s="165"/>
      <c r="K278" s="165"/>
      <c r="L278" s="165"/>
      <c r="M278" s="165"/>
      <c r="N278" s="165"/>
      <c r="O278" s="165"/>
      <c r="P278" s="237"/>
      <c r="Q278" s="987"/>
      <c r="R278" s="988"/>
      <c r="S278" s="988"/>
      <c r="T278" s="988"/>
      <c r="U278" s="988"/>
      <c r="V278" s="988"/>
      <c r="W278" s="988"/>
      <c r="X278" s="988"/>
      <c r="Y278" s="988"/>
      <c r="Z278" s="988"/>
      <c r="AA278" s="989"/>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4"/>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4"/>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4"/>
      <c r="B281" s="253"/>
      <c r="C281" s="252"/>
      <c r="D281" s="253"/>
      <c r="E281" s="252"/>
      <c r="F281" s="315"/>
      <c r="G281" s="231"/>
      <c r="H281" s="162"/>
      <c r="I281" s="162"/>
      <c r="J281" s="162"/>
      <c r="K281" s="162"/>
      <c r="L281" s="162"/>
      <c r="M281" s="162"/>
      <c r="N281" s="162"/>
      <c r="O281" s="162"/>
      <c r="P281" s="232"/>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4"/>
      <c r="B282" s="253"/>
      <c r="C282" s="252"/>
      <c r="D282" s="253"/>
      <c r="E282" s="252"/>
      <c r="F282" s="315"/>
      <c r="G282" s="233"/>
      <c r="H282" s="234"/>
      <c r="I282" s="234"/>
      <c r="J282" s="234"/>
      <c r="K282" s="234"/>
      <c r="L282" s="234"/>
      <c r="M282" s="234"/>
      <c r="N282" s="234"/>
      <c r="O282" s="234"/>
      <c r="P282" s="235"/>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4"/>
      <c r="B283" s="253"/>
      <c r="C283" s="252"/>
      <c r="D283" s="253"/>
      <c r="E283" s="252"/>
      <c r="F283" s="315"/>
      <c r="G283" s="233"/>
      <c r="H283" s="234"/>
      <c r="I283" s="234"/>
      <c r="J283" s="234"/>
      <c r="K283" s="234"/>
      <c r="L283" s="234"/>
      <c r="M283" s="234"/>
      <c r="N283" s="234"/>
      <c r="O283" s="234"/>
      <c r="P283" s="235"/>
      <c r="Q283" s="984"/>
      <c r="R283" s="985"/>
      <c r="S283" s="985"/>
      <c r="T283" s="985"/>
      <c r="U283" s="985"/>
      <c r="V283" s="985"/>
      <c r="W283" s="985"/>
      <c r="X283" s="985"/>
      <c r="Y283" s="985"/>
      <c r="Z283" s="985"/>
      <c r="AA283" s="98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4"/>
      <c r="B284" s="253"/>
      <c r="C284" s="252"/>
      <c r="D284" s="253"/>
      <c r="E284" s="252"/>
      <c r="F284" s="315"/>
      <c r="G284" s="233"/>
      <c r="H284" s="234"/>
      <c r="I284" s="234"/>
      <c r="J284" s="234"/>
      <c r="K284" s="234"/>
      <c r="L284" s="234"/>
      <c r="M284" s="234"/>
      <c r="N284" s="234"/>
      <c r="O284" s="234"/>
      <c r="P284" s="235"/>
      <c r="Q284" s="984"/>
      <c r="R284" s="985"/>
      <c r="S284" s="985"/>
      <c r="T284" s="985"/>
      <c r="U284" s="985"/>
      <c r="V284" s="985"/>
      <c r="W284" s="985"/>
      <c r="X284" s="985"/>
      <c r="Y284" s="985"/>
      <c r="Z284" s="985"/>
      <c r="AA284" s="986"/>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4"/>
      <c r="B285" s="253"/>
      <c r="C285" s="252"/>
      <c r="D285" s="253"/>
      <c r="E285" s="252"/>
      <c r="F285" s="315"/>
      <c r="G285" s="236"/>
      <c r="H285" s="165"/>
      <c r="I285" s="165"/>
      <c r="J285" s="165"/>
      <c r="K285" s="165"/>
      <c r="L285" s="165"/>
      <c r="M285" s="165"/>
      <c r="N285" s="165"/>
      <c r="O285" s="165"/>
      <c r="P285" s="237"/>
      <c r="Q285" s="987"/>
      <c r="R285" s="988"/>
      <c r="S285" s="988"/>
      <c r="T285" s="988"/>
      <c r="U285" s="988"/>
      <c r="V285" s="988"/>
      <c r="W285" s="988"/>
      <c r="X285" s="988"/>
      <c r="Y285" s="988"/>
      <c r="Z285" s="988"/>
      <c r="AA285" s="989"/>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4"/>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4"/>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4"/>
      <c r="B288" s="253"/>
      <c r="C288" s="252"/>
      <c r="D288" s="253"/>
      <c r="E288" s="252"/>
      <c r="F288" s="315"/>
      <c r="G288" s="231"/>
      <c r="H288" s="162"/>
      <c r="I288" s="162"/>
      <c r="J288" s="162"/>
      <c r="K288" s="162"/>
      <c r="L288" s="162"/>
      <c r="M288" s="162"/>
      <c r="N288" s="162"/>
      <c r="O288" s="162"/>
      <c r="P288" s="232"/>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4"/>
      <c r="B289" s="253"/>
      <c r="C289" s="252"/>
      <c r="D289" s="253"/>
      <c r="E289" s="252"/>
      <c r="F289" s="315"/>
      <c r="G289" s="233"/>
      <c r="H289" s="234"/>
      <c r="I289" s="234"/>
      <c r="J289" s="234"/>
      <c r="K289" s="234"/>
      <c r="L289" s="234"/>
      <c r="M289" s="234"/>
      <c r="N289" s="234"/>
      <c r="O289" s="234"/>
      <c r="P289" s="235"/>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4"/>
      <c r="B290" s="253"/>
      <c r="C290" s="252"/>
      <c r="D290" s="253"/>
      <c r="E290" s="252"/>
      <c r="F290" s="315"/>
      <c r="G290" s="233"/>
      <c r="H290" s="234"/>
      <c r="I290" s="234"/>
      <c r="J290" s="234"/>
      <c r="K290" s="234"/>
      <c r="L290" s="234"/>
      <c r="M290" s="234"/>
      <c r="N290" s="234"/>
      <c r="O290" s="234"/>
      <c r="P290" s="235"/>
      <c r="Q290" s="984"/>
      <c r="R290" s="985"/>
      <c r="S290" s="985"/>
      <c r="T290" s="985"/>
      <c r="U290" s="985"/>
      <c r="V290" s="985"/>
      <c r="W290" s="985"/>
      <c r="X290" s="985"/>
      <c r="Y290" s="985"/>
      <c r="Z290" s="985"/>
      <c r="AA290" s="98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4"/>
      <c r="B291" s="253"/>
      <c r="C291" s="252"/>
      <c r="D291" s="253"/>
      <c r="E291" s="252"/>
      <c r="F291" s="315"/>
      <c r="G291" s="233"/>
      <c r="H291" s="234"/>
      <c r="I291" s="234"/>
      <c r="J291" s="234"/>
      <c r="K291" s="234"/>
      <c r="L291" s="234"/>
      <c r="M291" s="234"/>
      <c r="N291" s="234"/>
      <c r="O291" s="234"/>
      <c r="P291" s="235"/>
      <c r="Q291" s="984"/>
      <c r="R291" s="985"/>
      <c r="S291" s="985"/>
      <c r="T291" s="985"/>
      <c r="U291" s="985"/>
      <c r="V291" s="985"/>
      <c r="W291" s="985"/>
      <c r="X291" s="985"/>
      <c r="Y291" s="985"/>
      <c r="Z291" s="985"/>
      <c r="AA291" s="986"/>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4"/>
      <c r="B292" s="253"/>
      <c r="C292" s="252"/>
      <c r="D292" s="253"/>
      <c r="E292" s="252"/>
      <c r="F292" s="315"/>
      <c r="G292" s="236"/>
      <c r="H292" s="165"/>
      <c r="I292" s="165"/>
      <c r="J292" s="165"/>
      <c r="K292" s="165"/>
      <c r="L292" s="165"/>
      <c r="M292" s="165"/>
      <c r="N292" s="165"/>
      <c r="O292" s="165"/>
      <c r="P292" s="237"/>
      <c r="Q292" s="987"/>
      <c r="R292" s="988"/>
      <c r="S292" s="988"/>
      <c r="T292" s="988"/>
      <c r="U292" s="988"/>
      <c r="V292" s="988"/>
      <c r="W292" s="988"/>
      <c r="X292" s="988"/>
      <c r="Y292" s="988"/>
      <c r="Z292" s="988"/>
      <c r="AA292" s="989"/>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4"/>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4"/>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4"/>
      <c r="B295" s="253"/>
      <c r="C295" s="252"/>
      <c r="D295" s="253"/>
      <c r="E295" s="252"/>
      <c r="F295" s="315"/>
      <c r="G295" s="231"/>
      <c r="H295" s="162"/>
      <c r="I295" s="162"/>
      <c r="J295" s="162"/>
      <c r="K295" s="162"/>
      <c r="L295" s="162"/>
      <c r="M295" s="162"/>
      <c r="N295" s="162"/>
      <c r="O295" s="162"/>
      <c r="P295" s="232"/>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4"/>
      <c r="B296" s="253"/>
      <c r="C296" s="252"/>
      <c r="D296" s="253"/>
      <c r="E296" s="252"/>
      <c r="F296" s="315"/>
      <c r="G296" s="233"/>
      <c r="H296" s="234"/>
      <c r="I296" s="234"/>
      <c r="J296" s="234"/>
      <c r="K296" s="234"/>
      <c r="L296" s="234"/>
      <c r="M296" s="234"/>
      <c r="N296" s="234"/>
      <c r="O296" s="234"/>
      <c r="P296" s="235"/>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4"/>
      <c r="B297" s="253"/>
      <c r="C297" s="252"/>
      <c r="D297" s="253"/>
      <c r="E297" s="252"/>
      <c r="F297" s="315"/>
      <c r="G297" s="233"/>
      <c r="H297" s="234"/>
      <c r="I297" s="234"/>
      <c r="J297" s="234"/>
      <c r="K297" s="234"/>
      <c r="L297" s="234"/>
      <c r="M297" s="234"/>
      <c r="N297" s="234"/>
      <c r="O297" s="234"/>
      <c r="P297" s="235"/>
      <c r="Q297" s="984"/>
      <c r="R297" s="985"/>
      <c r="S297" s="985"/>
      <c r="T297" s="985"/>
      <c r="U297" s="985"/>
      <c r="V297" s="985"/>
      <c r="W297" s="985"/>
      <c r="X297" s="985"/>
      <c r="Y297" s="985"/>
      <c r="Z297" s="985"/>
      <c r="AA297" s="98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4"/>
      <c r="B298" s="253"/>
      <c r="C298" s="252"/>
      <c r="D298" s="253"/>
      <c r="E298" s="252"/>
      <c r="F298" s="315"/>
      <c r="G298" s="233"/>
      <c r="H298" s="234"/>
      <c r="I298" s="234"/>
      <c r="J298" s="234"/>
      <c r="K298" s="234"/>
      <c r="L298" s="234"/>
      <c r="M298" s="234"/>
      <c r="N298" s="234"/>
      <c r="O298" s="234"/>
      <c r="P298" s="235"/>
      <c r="Q298" s="984"/>
      <c r="R298" s="985"/>
      <c r="S298" s="985"/>
      <c r="T298" s="985"/>
      <c r="U298" s="985"/>
      <c r="V298" s="985"/>
      <c r="W298" s="985"/>
      <c r="X298" s="985"/>
      <c r="Y298" s="985"/>
      <c r="Z298" s="985"/>
      <c r="AA298" s="986"/>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4"/>
      <c r="B299" s="253"/>
      <c r="C299" s="252"/>
      <c r="D299" s="253"/>
      <c r="E299" s="252"/>
      <c r="F299" s="315"/>
      <c r="G299" s="236"/>
      <c r="H299" s="165"/>
      <c r="I299" s="165"/>
      <c r="J299" s="165"/>
      <c r="K299" s="165"/>
      <c r="L299" s="165"/>
      <c r="M299" s="165"/>
      <c r="N299" s="165"/>
      <c r="O299" s="165"/>
      <c r="P299" s="237"/>
      <c r="Q299" s="987"/>
      <c r="R299" s="988"/>
      <c r="S299" s="988"/>
      <c r="T299" s="988"/>
      <c r="U299" s="988"/>
      <c r="V299" s="988"/>
      <c r="W299" s="988"/>
      <c r="X299" s="988"/>
      <c r="Y299" s="988"/>
      <c r="Z299" s="988"/>
      <c r="AA299" s="989"/>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4"/>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4"/>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4"/>
      <c r="B302" s="253"/>
      <c r="C302" s="252"/>
      <c r="D302" s="253"/>
      <c r="E302" s="252"/>
      <c r="F302" s="315"/>
      <c r="G302" s="231"/>
      <c r="H302" s="162"/>
      <c r="I302" s="162"/>
      <c r="J302" s="162"/>
      <c r="K302" s="162"/>
      <c r="L302" s="162"/>
      <c r="M302" s="162"/>
      <c r="N302" s="162"/>
      <c r="O302" s="162"/>
      <c r="P302" s="232"/>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4"/>
      <c r="B303" s="253"/>
      <c r="C303" s="252"/>
      <c r="D303" s="253"/>
      <c r="E303" s="252"/>
      <c r="F303" s="315"/>
      <c r="G303" s="233"/>
      <c r="H303" s="234"/>
      <c r="I303" s="234"/>
      <c r="J303" s="234"/>
      <c r="K303" s="234"/>
      <c r="L303" s="234"/>
      <c r="M303" s="234"/>
      <c r="N303" s="234"/>
      <c r="O303" s="234"/>
      <c r="P303" s="235"/>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4"/>
      <c r="B304" s="253"/>
      <c r="C304" s="252"/>
      <c r="D304" s="253"/>
      <c r="E304" s="252"/>
      <c r="F304" s="315"/>
      <c r="G304" s="233"/>
      <c r="H304" s="234"/>
      <c r="I304" s="234"/>
      <c r="J304" s="234"/>
      <c r="K304" s="234"/>
      <c r="L304" s="234"/>
      <c r="M304" s="234"/>
      <c r="N304" s="234"/>
      <c r="O304" s="234"/>
      <c r="P304" s="235"/>
      <c r="Q304" s="984"/>
      <c r="R304" s="985"/>
      <c r="S304" s="985"/>
      <c r="T304" s="985"/>
      <c r="U304" s="985"/>
      <c r="V304" s="985"/>
      <c r="W304" s="985"/>
      <c r="X304" s="985"/>
      <c r="Y304" s="985"/>
      <c r="Z304" s="985"/>
      <c r="AA304" s="98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4"/>
      <c r="B305" s="253"/>
      <c r="C305" s="252"/>
      <c r="D305" s="253"/>
      <c r="E305" s="252"/>
      <c r="F305" s="315"/>
      <c r="G305" s="233"/>
      <c r="H305" s="234"/>
      <c r="I305" s="234"/>
      <c r="J305" s="234"/>
      <c r="K305" s="234"/>
      <c r="L305" s="234"/>
      <c r="M305" s="234"/>
      <c r="N305" s="234"/>
      <c r="O305" s="234"/>
      <c r="P305" s="235"/>
      <c r="Q305" s="984"/>
      <c r="R305" s="985"/>
      <c r="S305" s="985"/>
      <c r="T305" s="985"/>
      <c r="U305" s="985"/>
      <c r="V305" s="985"/>
      <c r="W305" s="985"/>
      <c r="X305" s="985"/>
      <c r="Y305" s="985"/>
      <c r="Z305" s="985"/>
      <c r="AA305" s="986"/>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4"/>
      <c r="B306" s="253"/>
      <c r="C306" s="252"/>
      <c r="D306" s="253"/>
      <c r="E306" s="316"/>
      <c r="F306" s="317"/>
      <c r="G306" s="236"/>
      <c r="H306" s="165"/>
      <c r="I306" s="165"/>
      <c r="J306" s="165"/>
      <c r="K306" s="165"/>
      <c r="L306" s="165"/>
      <c r="M306" s="165"/>
      <c r="N306" s="165"/>
      <c r="O306" s="165"/>
      <c r="P306" s="237"/>
      <c r="Q306" s="987"/>
      <c r="R306" s="988"/>
      <c r="S306" s="988"/>
      <c r="T306" s="988"/>
      <c r="U306" s="988"/>
      <c r="V306" s="988"/>
      <c r="W306" s="988"/>
      <c r="X306" s="988"/>
      <c r="Y306" s="988"/>
      <c r="Z306" s="988"/>
      <c r="AA306" s="989"/>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customHeight="1" x14ac:dyDescent="0.15">
      <c r="A307" s="994"/>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customHeight="1" x14ac:dyDescent="0.15">
      <c r="A308" s="994"/>
      <c r="B308" s="253"/>
      <c r="C308" s="252"/>
      <c r="D308" s="253"/>
      <c r="E308" s="161" t="s">
        <v>633</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994"/>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4"/>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4"/>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994"/>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4"/>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4"/>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994"/>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4"/>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4"/>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994"/>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4"/>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4"/>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994"/>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4"/>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4"/>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4"/>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994"/>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4"/>
      <c r="B334" s="253"/>
      <c r="C334" s="252"/>
      <c r="D334" s="253"/>
      <c r="E334" s="252"/>
      <c r="F334" s="315"/>
      <c r="G334" s="231"/>
      <c r="H334" s="162"/>
      <c r="I334" s="162"/>
      <c r="J334" s="162"/>
      <c r="K334" s="162"/>
      <c r="L334" s="162"/>
      <c r="M334" s="162"/>
      <c r="N334" s="162"/>
      <c r="O334" s="162"/>
      <c r="P334" s="232"/>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4"/>
      <c r="B335" s="253"/>
      <c r="C335" s="252"/>
      <c r="D335" s="253"/>
      <c r="E335" s="252"/>
      <c r="F335" s="315"/>
      <c r="G335" s="233"/>
      <c r="H335" s="234"/>
      <c r="I335" s="234"/>
      <c r="J335" s="234"/>
      <c r="K335" s="234"/>
      <c r="L335" s="234"/>
      <c r="M335" s="234"/>
      <c r="N335" s="234"/>
      <c r="O335" s="234"/>
      <c r="P335" s="235"/>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4"/>
      <c r="B336" s="253"/>
      <c r="C336" s="252"/>
      <c r="D336" s="253"/>
      <c r="E336" s="252"/>
      <c r="F336" s="315"/>
      <c r="G336" s="233"/>
      <c r="H336" s="234"/>
      <c r="I336" s="234"/>
      <c r="J336" s="234"/>
      <c r="K336" s="234"/>
      <c r="L336" s="234"/>
      <c r="M336" s="234"/>
      <c r="N336" s="234"/>
      <c r="O336" s="234"/>
      <c r="P336" s="235"/>
      <c r="Q336" s="984"/>
      <c r="R336" s="985"/>
      <c r="S336" s="985"/>
      <c r="T336" s="985"/>
      <c r="U336" s="985"/>
      <c r="V336" s="985"/>
      <c r="W336" s="985"/>
      <c r="X336" s="985"/>
      <c r="Y336" s="985"/>
      <c r="Z336" s="985"/>
      <c r="AA336" s="98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4"/>
      <c r="B337" s="253"/>
      <c r="C337" s="252"/>
      <c r="D337" s="253"/>
      <c r="E337" s="252"/>
      <c r="F337" s="315"/>
      <c r="G337" s="233"/>
      <c r="H337" s="234"/>
      <c r="I337" s="234"/>
      <c r="J337" s="234"/>
      <c r="K337" s="234"/>
      <c r="L337" s="234"/>
      <c r="M337" s="234"/>
      <c r="N337" s="234"/>
      <c r="O337" s="234"/>
      <c r="P337" s="235"/>
      <c r="Q337" s="984"/>
      <c r="R337" s="985"/>
      <c r="S337" s="985"/>
      <c r="T337" s="985"/>
      <c r="U337" s="985"/>
      <c r="V337" s="985"/>
      <c r="W337" s="985"/>
      <c r="X337" s="985"/>
      <c r="Y337" s="985"/>
      <c r="Z337" s="985"/>
      <c r="AA337" s="986"/>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4"/>
      <c r="B338" s="253"/>
      <c r="C338" s="252"/>
      <c r="D338" s="253"/>
      <c r="E338" s="252"/>
      <c r="F338" s="315"/>
      <c r="G338" s="236"/>
      <c r="H338" s="165"/>
      <c r="I338" s="165"/>
      <c r="J338" s="165"/>
      <c r="K338" s="165"/>
      <c r="L338" s="165"/>
      <c r="M338" s="165"/>
      <c r="N338" s="165"/>
      <c r="O338" s="165"/>
      <c r="P338" s="237"/>
      <c r="Q338" s="987"/>
      <c r="R338" s="988"/>
      <c r="S338" s="988"/>
      <c r="T338" s="988"/>
      <c r="U338" s="988"/>
      <c r="V338" s="988"/>
      <c r="W338" s="988"/>
      <c r="X338" s="988"/>
      <c r="Y338" s="988"/>
      <c r="Z338" s="988"/>
      <c r="AA338" s="989"/>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4"/>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4"/>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4"/>
      <c r="B341" s="253"/>
      <c r="C341" s="252"/>
      <c r="D341" s="253"/>
      <c r="E341" s="252"/>
      <c r="F341" s="315"/>
      <c r="G341" s="231"/>
      <c r="H341" s="162"/>
      <c r="I341" s="162"/>
      <c r="J341" s="162"/>
      <c r="K341" s="162"/>
      <c r="L341" s="162"/>
      <c r="M341" s="162"/>
      <c r="N341" s="162"/>
      <c r="O341" s="162"/>
      <c r="P341" s="232"/>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4"/>
      <c r="B342" s="253"/>
      <c r="C342" s="252"/>
      <c r="D342" s="253"/>
      <c r="E342" s="252"/>
      <c r="F342" s="315"/>
      <c r="G342" s="233"/>
      <c r="H342" s="234"/>
      <c r="I342" s="234"/>
      <c r="J342" s="234"/>
      <c r="K342" s="234"/>
      <c r="L342" s="234"/>
      <c r="M342" s="234"/>
      <c r="N342" s="234"/>
      <c r="O342" s="234"/>
      <c r="P342" s="235"/>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4"/>
      <c r="B343" s="253"/>
      <c r="C343" s="252"/>
      <c r="D343" s="253"/>
      <c r="E343" s="252"/>
      <c r="F343" s="315"/>
      <c r="G343" s="233"/>
      <c r="H343" s="234"/>
      <c r="I343" s="234"/>
      <c r="J343" s="234"/>
      <c r="K343" s="234"/>
      <c r="L343" s="234"/>
      <c r="M343" s="234"/>
      <c r="N343" s="234"/>
      <c r="O343" s="234"/>
      <c r="P343" s="235"/>
      <c r="Q343" s="984"/>
      <c r="R343" s="985"/>
      <c r="S343" s="985"/>
      <c r="T343" s="985"/>
      <c r="U343" s="985"/>
      <c r="V343" s="985"/>
      <c r="W343" s="985"/>
      <c r="X343" s="985"/>
      <c r="Y343" s="985"/>
      <c r="Z343" s="985"/>
      <c r="AA343" s="98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4"/>
      <c r="B344" s="253"/>
      <c r="C344" s="252"/>
      <c r="D344" s="253"/>
      <c r="E344" s="252"/>
      <c r="F344" s="315"/>
      <c r="G344" s="233"/>
      <c r="H344" s="234"/>
      <c r="I344" s="234"/>
      <c r="J344" s="234"/>
      <c r="K344" s="234"/>
      <c r="L344" s="234"/>
      <c r="M344" s="234"/>
      <c r="N344" s="234"/>
      <c r="O344" s="234"/>
      <c r="P344" s="235"/>
      <c r="Q344" s="984"/>
      <c r="R344" s="985"/>
      <c r="S344" s="985"/>
      <c r="T344" s="985"/>
      <c r="U344" s="985"/>
      <c r="V344" s="985"/>
      <c r="W344" s="985"/>
      <c r="X344" s="985"/>
      <c r="Y344" s="985"/>
      <c r="Z344" s="985"/>
      <c r="AA344" s="986"/>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4"/>
      <c r="B345" s="253"/>
      <c r="C345" s="252"/>
      <c r="D345" s="253"/>
      <c r="E345" s="252"/>
      <c r="F345" s="315"/>
      <c r="G345" s="236"/>
      <c r="H345" s="165"/>
      <c r="I345" s="165"/>
      <c r="J345" s="165"/>
      <c r="K345" s="165"/>
      <c r="L345" s="165"/>
      <c r="M345" s="165"/>
      <c r="N345" s="165"/>
      <c r="O345" s="165"/>
      <c r="P345" s="237"/>
      <c r="Q345" s="987"/>
      <c r="R345" s="988"/>
      <c r="S345" s="988"/>
      <c r="T345" s="988"/>
      <c r="U345" s="988"/>
      <c r="V345" s="988"/>
      <c r="W345" s="988"/>
      <c r="X345" s="988"/>
      <c r="Y345" s="988"/>
      <c r="Z345" s="988"/>
      <c r="AA345" s="989"/>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4"/>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4"/>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4"/>
      <c r="B348" s="253"/>
      <c r="C348" s="252"/>
      <c r="D348" s="253"/>
      <c r="E348" s="252"/>
      <c r="F348" s="315"/>
      <c r="G348" s="231"/>
      <c r="H348" s="162"/>
      <c r="I348" s="162"/>
      <c r="J348" s="162"/>
      <c r="K348" s="162"/>
      <c r="L348" s="162"/>
      <c r="M348" s="162"/>
      <c r="N348" s="162"/>
      <c r="O348" s="162"/>
      <c r="P348" s="232"/>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4"/>
      <c r="B349" s="253"/>
      <c r="C349" s="252"/>
      <c r="D349" s="253"/>
      <c r="E349" s="252"/>
      <c r="F349" s="315"/>
      <c r="G349" s="233"/>
      <c r="H349" s="234"/>
      <c r="I349" s="234"/>
      <c r="J349" s="234"/>
      <c r="K349" s="234"/>
      <c r="L349" s="234"/>
      <c r="M349" s="234"/>
      <c r="N349" s="234"/>
      <c r="O349" s="234"/>
      <c r="P349" s="235"/>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4"/>
      <c r="B350" s="253"/>
      <c r="C350" s="252"/>
      <c r="D350" s="253"/>
      <c r="E350" s="252"/>
      <c r="F350" s="315"/>
      <c r="G350" s="233"/>
      <c r="H350" s="234"/>
      <c r="I350" s="234"/>
      <c r="J350" s="234"/>
      <c r="K350" s="234"/>
      <c r="L350" s="234"/>
      <c r="M350" s="234"/>
      <c r="N350" s="234"/>
      <c r="O350" s="234"/>
      <c r="P350" s="235"/>
      <c r="Q350" s="984"/>
      <c r="R350" s="985"/>
      <c r="S350" s="985"/>
      <c r="T350" s="985"/>
      <c r="U350" s="985"/>
      <c r="V350" s="985"/>
      <c r="W350" s="985"/>
      <c r="X350" s="985"/>
      <c r="Y350" s="985"/>
      <c r="Z350" s="985"/>
      <c r="AA350" s="98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4"/>
      <c r="B351" s="253"/>
      <c r="C351" s="252"/>
      <c r="D351" s="253"/>
      <c r="E351" s="252"/>
      <c r="F351" s="315"/>
      <c r="G351" s="233"/>
      <c r="H351" s="234"/>
      <c r="I351" s="234"/>
      <c r="J351" s="234"/>
      <c r="K351" s="234"/>
      <c r="L351" s="234"/>
      <c r="M351" s="234"/>
      <c r="N351" s="234"/>
      <c r="O351" s="234"/>
      <c r="P351" s="235"/>
      <c r="Q351" s="984"/>
      <c r="R351" s="985"/>
      <c r="S351" s="985"/>
      <c r="T351" s="985"/>
      <c r="U351" s="985"/>
      <c r="V351" s="985"/>
      <c r="W351" s="985"/>
      <c r="X351" s="985"/>
      <c r="Y351" s="985"/>
      <c r="Z351" s="985"/>
      <c r="AA351" s="986"/>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4"/>
      <c r="B352" s="253"/>
      <c r="C352" s="252"/>
      <c r="D352" s="253"/>
      <c r="E352" s="252"/>
      <c r="F352" s="315"/>
      <c r="G352" s="236"/>
      <c r="H352" s="165"/>
      <c r="I352" s="165"/>
      <c r="J352" s="165"/>
      <c r="K352" s="165"/>
      <c r="L352" s="165"/>
      <c r="M352" s="165"/>
      <c r="N352" s="165"/>
      <c r="O352" s="165"/>
      <c r="P352" s="237"/>
      <c r="Q352" s="987"/>
      <c r="R352" s="988"/>
      <c r="S352" s="988"/>
      <c r="T352" s="988"/>
      <c r="U352" s="988"/>
      <c r="V352" s="988"/>
      <c r="W352" s="988"/>
      <c r="X352" s="988"/>
      <c r="Y352" s="988"/>
      <c r="Z352" s="988"/>
      <c r="AA352" s="989"/>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4"/>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4"/>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4"/>
      <c r="B355" s="253"/>
      <c r="C355" s="252"/>
      <c r="D355" s="253"/>
      <c r="E355" s="252"/>
      <c r="F355" s="315"/>
      <c r="G355" s="231"/>
      <c r="H355" s="162"/>
      <c r="I355" s="162"/>
      <c r="J355" s="162"/>
      <c r="K355" s="162"/>
      <c r="L355" s="162"/>
      <c r="M355" s="162"/>
      <c r="N355" s="162"/>
      <c r="O355" s="162"/>
      <c r="P355" s="232"/>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4"/>
      <c r="B356" s="253"/>
      <c r="C356" s="252"/>
      <c r="D356" s="253"/>
      <c r="E356" s="252"/>
      <c r="F356" s="315"/>
      <c r="G356" s="233"/>
      <c r="H356" s="234"/>
      <c r="I356" s="234"/>
      <c r="J356" s="234"/>
      <c r="K356" s="234"/>
      <c r="L356" s="234"/>
      <c r="M356" s="234"/>
      <c r="N356" s="234"/>
      <c r="O356" s="234"/>
      <c r="P356" s="235"/>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4"/>
      <c r="B357" s="253"/>
      <c r="C357" s="252"/>
      <c r="D357" s="253"/>
      <c r="E357" s="252"/>
      <c r="F357" s="315"/>
      <c r="G357" s="233"/>
      <c r="H357" s="234"/>
      <c r="I357" s="234"/>
      <c r="J357" s="234"/>
      <c r="K357" s="234"/>
      <c r="L357" s="234"/>
      <c r="M357" s="234"/>
      <c r="N357" s="234"/>
      <c r="O357" s="234"/>
      <c r="P357" s="235"/>
      <c r="Q357" s="984"/>
      <c r="R357" s="985"/>
      <c r="S357" s="985"/>
      <c r="T357" s="985"/>
      <c r="U357" s="985"/>
      <c r="V357" s="985"/>
      <c r="W357" s="985"/>
      <c r="X357" s="985"/>
      <c r="Y357" s="985"/>
      <c r="Z357" s="985"/>
      <c r="AA357" s="98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4"/>
      <c r="B358" s="253"/>
      <c r="C358" s="252"/>
      <c r="D358" s="253"/>
      <c r="E358" s="252"/>
      <c r="F358" s="315"/>
      <c r="G358" s="233"/>
      <c r="H358" s="234"/>
      <c r="I358" s="234"/>
      <c r="J358" s="234"/>
      <c r="K358" s="234"/>
      <c r="L358" s="234"/>
      <c r="M358" s="234"/>
      <c r="N358" s="234"/>
      <c r="O358" s="234"/>
      <c r="P358" s="235"/>
      <c r="Q358" s="984"/>
      <c r="R358" s="985"/>
      <c r="S358" s="985"/>
      <c r="T358" s="985"/>
      <c r="U358" s="985"/>
      <c r="V358" s="985"/>
      <c r="W358" s="985"/>
      <c r="X358" s="985"/>
      <c r="Y358" s="985"/>
      <c r="Z358" s="985"/>
      <c r="AA358" s="986"/>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4"/>
      <c r="B359" s="253"/>
      <c r="C359" s="252"/>
      <c r="D359" s="253"/>
      <c r="E359" s="252"/>
      <c r="F359" s="315"/>
      <c r="G359" s="236"/>
      <c r="H359" s="165"/>
      <c r="I359" s="165"/>
      <c r="J359" s="165"/>
      <c r="K359" s="165"/>
      <c r="L359" s="165"/>
      <c r="M359" s="165"/>
      <c r="N359" s="165"/>
      <c r="O359" s="165"/>
      <c r="P359" s="237"/>
      <c r="Q359" s="987"/>
      <c r="R359" s="988"/>
      <c r="S359" s="988"/>
      <c r="T359" s="988"/>
      <c r="U359" s="988"/>
      <c r="V359" s="988"/>
      <c r="W359" s="988"/>
      <c r="X359" s="988"/>
      <c r="Y359" s="988"/>
      <c r="Z359" s="988"/>
      <c r="AA359" s="989"/>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4"/>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4"/>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4"/>
      <c r="B362" s="253"/>
      <c r="C362" s="252"/>
      <c r="D362" s="253"/>
      <c r="E362" s="252"/>
      <c r="F362" s="315"/>
      <c r="G362" s="231"/>
      <c r="H362" s="162"/>
      <c r="I362" s="162"/>
      <c r="J362" s="162"/>
      <c r="K362" s="162"/>
      <c r="L362" s="162"/>
      <c r="M362" s="162"/>
      <c r="N362" s="162"/>
      <c r="O362" s="162"/>
      <c r="P362" s="232"/>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4"/>
      <c r="B363" s="253"/>
      <c r="C363" s="252"/>
      <c r="D363" s="253"/>
      <c r="E363" s="252"/>
      <c r="F363" s="315"/>
      <c r="G363" s="233"/>
      <c r="H363" s="234"/>
      <c r="I363" s="234"/>
      <c r="J363" s="234"/>
      <c r="K363" s="234"/>
      <c r="L363" s="234"/>
      <c r="M363" s="234"/>
      <c r="N363" s="234"/>
      <c r="O363" s="234"/>
      <c r="P363" s="235"/>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4"/>
      <c r="B364" s="253"/>
      <c r="C364" s="252"/>
      <c r="D364" s="253"/>
      <c r="E364" s="252"/>
      <c r="F364" s="315"/>
      <c r="G364" s="233"/>
      <c r="H364" s="234"/>
      <c r="I364" s="234"/>
      <c r="J364" s="234"/>
      <c r="K364" s="234"/>
      <c r="L364" s="234"/>
      <c r="M364" s="234"/>
      <c r="N364" s="234"/>
      <c r="O364" s="234"/>
      <c r="P364" s="235"/>
      <c r="Q364" s="984"/>
      <c r="R364" s="985"/>
      <c r="S364" s="985"/>
      <c r="T364" s="985"/>
      <c r="U364" s="985"/>
      <c r="V364" s="985"/>
      <c r="W364" s="985"/>
      <c r="X364" s="985"/>
      <c r="Y364" s="985"/>
      <c r="Z364" s="985"/>
      <c r="AA364" s="98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4"/>
      <c r="B365" s="253"/>
      <c r="C365" s="252"/>
      <c r="D365" s="253"/>
      <c r="E365" s="252"/>
      <c r="F365" s="315"/>
      <c r="G365" s="233"/>
      <c r="H365" s="234"/>
      <c r="I365" s="234"/>
      <c r="J365" s="234"/>
      <c r="K365" s="234"/>
      <c r="L365" s="234"/>
      <c r="M365" s="234"/>
      <c r="N365" s="234"/>
      <c r="O365" s="234"/>
      <c r="P365" s="235"/>
      <c r="Q365" s="984"/>
      <c r="R365" s="985"/>
      <c r="S365" s="985"/>
      <c r="T365" s="985"/>
      <c r="U365" s="985"/>
      <c r="V365" s="985"/>
      <c r="W365" s="985"/>
      <c r="X365" s="985"/>
      <c r="Y365" s="985"/>
      <c r="Z365" s="985"/>
      <c r="AA365" s="986"/>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4"/>
      <c r="B366" s="253"/>
      <c r="C366" s="252"/>
      <c r="D366" s="253"/>
      <c r="E366" s="316"/>
      <c r="F366" s="317"/>
      <c r="G366" s="236"/>
      <c r="H366" s="165"/>
      <c r="I366" s="165"/>
      <c r="J366" s="165"/>
      <c r="K366" s="165"/>
      <c r="L366" s="165"/>
      <c r="M366" s="165"/>
      <c r="N366" s="165"/>
      <c r="O366" s="165"/>
      <c r="P366" s="237"/>
      <c r="Q366" s="987"/>
      <c r="R366" s="988"/>
      <c r="S366" s="988"/>
      <c r="T366" s="988"/>
      <c r="U366" s="988"/>
      <c r="V366" s="988"/>
      <c r="W366" s="988"/>
      <c r="X366" s="988"/>
      <c r="Y366" s="988"/>
      <c r="Z366" s="988"/>
      <c r="AA366" s="989"/>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4"/>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4"/>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4"/>
      <c r="B369" s="253"/>
      <c r="C369" s="252"/>
      <c r="D369" s="253"/>
      <c r="E369" s="42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9"/>
    </row>
    <row r="370" spans="1:50" ht="45" hidden="1" customHeight="1" x14ac:dyDescent="0.15">
      <c r="A370" s="99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994"/>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4"/>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4"/>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994"/>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4"/>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4"/>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994"/>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4"/>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4"/>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994"/>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4"/>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4"/>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994"/>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4"/>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4"/>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4"/>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994"/>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4"/>
      <c r="B394" s="253"/>
      <c r="C394" s="252"/>
      <c r="D394" s="253"/>
      <c r="E394" s="252"/>
      <c r="F394" s="315"/>
      <c r="G394" s="231"/>
      <c r="H394" s="162"/>
      <c r="I394" s="162"/>
      <c r="J394" s="162"/>
      <c r="K394" s="162"/>
      <c r="L394" s="162"/>
      <c r="M394" s="162"/>
      <c r="N394" s="162"/>
      <c r="O394" s="162"/>
      <c r="P394" s="232"/>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4"/>
      <c r="B395" s="253"/>
      <c r="C395" s="252"/>
      <c r="D395" s="253"/>
      <c r="E395" s="252"/>
      <c r="F395" s="315"/>
      <c r="G395" s="233"/>
      <c r="H395" s="234"/>
      <c r="I395" s="234"/>
      <c r="J395" s="234"/>
      <c r="K395" s="234"/>
      <c r="L395" s="234"/>
      <c r="M395" s="234"/>
      <c r="N395" s="234"/>
      <c r="O395" s="234"/>
      <c r="P395" s="235"/>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4"/>
      <c r="B396" s="253"/>
      <c r="C396" s="252"/>
      <c r="D396" s="253"/>
      <c r="E396" s="252"/>
      <c r="F396" s="315"/>
      <c r="G396" s="233"/>
      <c r="H396" s="234"/>
      <c r="I396" s="234"/>
      <c r="J396" s="234"/>
      <c r="K396" s="234"/>
      <c r="L396" s="234"/>
      <c r="M396" s="234"/>
      <c r="N396" s="234"/>
      <c r="O396" s="234"/>
      <c r="P396" s="235"/>
      <c r="Q396" s="984"/>
      <c r="R396" s="985"/>
      <c r="S396" s="985"/>
      <c r="T396" s="985"/>
      <c r="U396" s="985"/>
      <c r="V396" s="985"/>
      <c r="W396" s="985"/>
      <c r="X396" s="985"/>
      <c r="Y396" s="985"/>
      <c r="Z396" s="985"/>
      <c r="AA396" s="98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4"/>
      <c r="B397" s="253"/>
      <c r="C397" s="252"/>
      <c r="D397" s="253"/>
      <c r="E397" s="252"/>
      <c r="F397" s="315"/>
      <c r="G397" s="233"/>
      <c r="H397" s="234"/>
      <c r="I397" s="234"/>
      <c r="J397" s="234"/>
      <c r="K397" s="234"/>
      <c r="L397" s="234"/>
      <c r="M397" s="234"/>
      <c r="N397" s="234"/>
      <c r="O397" s="234"/>
      <c r="P397" s="235"/>
      <c r="Q397" s="984"/>
      <c r="R397" s="985"/>
      <c r="S397" s="985"/>
      <c r="T397" s="985"/>
      <c r="U397" s="985"/>
      <c r="V397" s="985"/>
      <c r="W397" s="985"/>
      <c r="X397" s="985"/>
      <c r="Y397" s="985"/>
      <c r="Z397" s="985"/>
      <c r="AA397" s="986"/>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4"/>
      <c r="B398" s="253"/>
      <c r="C398" s="252"/>
      <c r="D398" s="253"/>
      <c r="E398" s="252"/>
      <c r="F398" s="315"/>
      <c r="G398" s="236"/>
      <c r="H398" s="165"/>
      <c r="I398" s="165"/>
      <c r="J398" s="165"/>
      <c r="K398" s="165"/>
      <c r="L398" s="165"/>
      <c r="M398" s="165"/>
      <c r="N398" s="165"/>
      <c r="O398" s="165"/>
      <c r="P398" s="237"/>
      <c r="Q398" s="987"/>
      <c r="R398" s="988"/>
      <c r="S398" s="988"/>
      <c r="T398" s="988"/>
      <c r="U398" s="988"/>
      <c r="V398" s="988"/>
      <c r="W398" s="988"/>
      <c r="X398" s="988"/>
      <c r="Y398" s="988"/>
      <c r="Z398" s="988"/>
      <c r="AA398" s="989"/>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4"/>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4"/>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4"/>
      <c r="B401" s="253"/>
      <c r="C401" s="252"/>
      <c r="D401" s="253"/>
      <c r="E401" s="252"/>
      <c r="F401" s="315"/>
      <c r="G401" s="231"/>
      <c r="H401" s="162"/>
      <c r="I401" s="162"/>
      <c r="J401" s="162"/>
      <c r="K401" s="162"/>
      <c r="L401" s="162"/>
      <c r="M401" s="162"/>
      <c r="N401" s="162"/>
      <c r="O401" s="162"/>
      <c r="P401" s="232"/>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4"/>
      <c r="B402" s="253"/>
      <c r="C402" s="252"/>
      <c r="D402" s="253"/>
      <c r="E402" s="252"/>
      <c r="F402" s="315"/>
      <c r="G402" s="233"/>
      <c r="H402" s="234"/>
      <c r="I402" s="234"/>
      <c r="J402" s="234"/>
      <c r="K402" s="234"/>
      <c r="L402" s="234"/>
      <c r="M402" s="234"/>
      <c r="N402" s="234"/>
      <c r="O402" s="234"/>
      <c r="P402" s="235"/>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4"/>
      <c r="B403" s="253"/>
      <c r="C403" s="252"/>
      <c r="D403" s="253"/>
      <c r="E403" s="252"/>
      <c r="F403" s="315"/>
      <c r="G403" s="233"/>
      <c r="H403" s="234"/>
      <c r="I403" s="234"/>
      <c r="J403" s="234"/>
      <c r="K403" s="234"/>
      <c r="L403" s="234"/>
      <c r="M403" s="234"/>
      <c r="N403" s="234"/>
      <c r="O403" s="234"/>
      <c r="P403" s="235"/>
      <c r="Q403" s="984"/>
      <c r="R403" s="985"/>
      <c r="S403" s="985"/>
      <c r="T403" s="985"/>
      <c r="U403" s="985"/>
      <c r="V403" s="985"/>
      <c r="W403" s="985"/>
      <c r="X403" s="985"/>
      <c r="Y403" s="985"/>
      <c r="Z403" s="985"/>
      <c r="AA403" s="98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4"/>
      <c r="B404" s="253"/>
      <c r="C404" s="252"/>
      <c r="D404" s="253"/>
      <c r="E404" s="252"/>
      <c r="F404" s="315"/>
      <c r="G404" s="233"/>
      <c r="H404" s="234"/>
      <c r="I404" s="234"/>
      <c r="J404" s="234"/>
      <c r="K404" s="234"/>
      <c r="L404" s="234"/>
      <c r="M404" s="234"/>
      <c r="N404" s="234"/>
      <c r="O404" s="234"/>
      <c r="P404" s="235"/>
      <c r="Q404" s="984"/>
      <c r="R404" s="985"/>
      <c r="S404" s="985"/>
      <c r="T404" s="985"/>
      <c r="U404" s="985"/>
      <c r="V404" s="985"/>
      <c r="W404" s="985"/>
      <c r="X404" s="985"/>
      <c r="Y404" s="985"/>
      <c r="Z404" s="985"/>
      <c r="AA404" s="986"/>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4"/>
      <c r="B405" s="253"/>
      <c r="C405" s="252"/>
      <c r="D405" s="253"/>
      <c r="E405" s="252"/>
      <c r="F405" s="315"/>
      <c r="G405" s="236"/>
      <c r="H405" s="165"/>
      <c r="I405" s="165"/>
      <c r="J405" s="165"/>
      <c r="K405" s="165"/>
      <c r="L405" s="165"/>
      <c r="M405" s="165"/>
      <c r="N405" s="165"/>
      <c r="O405" s="165"/>
      <c r="P405" s="237"/>
      <c r="Q405" s="987"/>
      <c r="R405" s="988"/>
      <c r="S405" s="988"/>
      <c r="T405" s="988"/>
      <c r="U405" s="988"/>
      <c r="V405" s="988"/>
      <c r="W405" s="988"/>
      <c r="X405" s="988"/>
      <c r="Y405" s="988"/>
      <c r="Z405" s="988"/>
      <c r="AA405" s="989"/>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4"/>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4"/>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4"/>
      <c r="B408" s="253"/>
      <c r="C408" s="252"/>
      <c r="D408" s="253"/>
      <c r="E408" s="252"/>
      <c r="F408" s="315"/>
      <c r="G408" s="231"/>
      <c r="H408" s="162"/>
      <c r="I408" s="162"/>
      <c r="J408" s="162"/>
      <c r="K408" s="162"/>
      <c r="L408" s="162"/>
      <c r="M408" s="162"/>
      <c r="N408" s="162"/>
      <c r="O408" s="162"/>
      <c r="P408" s="232"/>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4"/>
      <c r="B409" s="253"/>
      <c r="C409" s="252"/>
      <c r="D409" s="253"/>
      <c r="E409" s="252"/>
      <c r="F409" s="315"/>
      <c r="G409" s="233"/>
      <c r="H409" s="234"/>
      <c r="I409" s="234"/>
      <c r="J409" s="234"/>
      <c r="K409" s="234"/>
      <c r="L409" s="234"/>
      <c r="M409" s="234"/>
      <c r="N409" s="234"/>
      <c r="O409" s="234"/>
      <c r="P409" s="235"/>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4"/>
      <c r="B410" s="253"/>
      <c r="C410" s="252"/>
      <c r="D410" s="253"/>
      <c r="E410" s="252"/>
      <c r="F410" s="315"/>
      <c r="G410" s="233"/>
      <c r="H410" s="234"/>
      <c r="I410" s="234"/>
      <c r="J410" s="234"/>
      <c r="K410" s="234"/>
      <c r="L410" s="234"/>
      <c r="M410" s="234"/>
      <c r="N410" s="234"/>
      <c r="O410" s="234"/>
      <c r="P410" s="235"/>
      <c r="Q410" s="984"/>
      <c r="R410" s="985"/>
      <c r="S410" s="985"/>
      <c r="T410" s="985"/>
      <c r="U410" s="985"/>
      <c r="V410" s="985"/>
      <c r="W410" s="985"/>
      <c r="X410" s="985"/>
      <c r="Y410" s="985"/>
      <c r="Z410" s="985"/>
      <c r="AA410" s="98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4"/>
      <c r="B411" s="253"/>
      <c r="C411" s="252"/>
      <c r="D411" s="253"/>
      <c r="E411" s="252"/>
      <c r="F411" s="315"/>
      <c r="G411" s="233"/>
      <c r="H411" s="234"/>
      <c r="I411" s="234"/>
      <c r="J411" s="234"/>
      <c r="K411" s="234"/>
      <c r="L411" s="234"/>
      <c r="M411" s="234"/>
      <c r="N411" s="234"/>
      <c r="O411" s="234"/>
      <c r="P411" s="235"/>
      <c r="Q411" s="984"/>
      <c r="R411" s="985"/>
      <c r="S411" s="985"/>
      <c r="T411" s="985"/>
      <c r="U411" s="985"/>
      <c r="V411" s="985"/>
      <c r="W411" s="985"/>
      <c r="X411" s="985"/>
      <c r="Y411" s="985"/>
      <c r="Z411" s="985"/>
      <c r="AA411" s="986"/>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4"/>
      <c r="B412" s="253"/>
      <c r="C412" s="252"/>
      <c r="D412" s="253"/>
      <c r="E412" s="252"/>
      <c r="F412" s="315"/>
      <c r="G412" s="236"/>
      <c r="H412" s="165"/>
      <c r="I412" s="165"/>
      <c r="J412" s="165"/>
      <c r="K412" s="165"/>
      <c r="L412" s="165"/>
      <c r="M412" s="165"/>
      <c r="N412" s="165"/>
      <c r="O412" s="165"/>
      <c r="P412" s="237"/>
      <c r="Q412" s="987"/>
      <c r="R412" s="988"/>
      <c r="S412" s="988"/>
      <c r="T412" s="988"/>
      <c r="U412" s="988"/>
      <c r="V412" s="988"/>
      <c r="W412" s="988"/>
      <c r="X412" s="988"/>
      <c r="Y412" s="988"/>
      <c r="Z412" s="988"/>
      <c r="AA412" s="989"/>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4"/>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4"/>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4"/>
      <c r="B415" s="253"/>
      <c r="C415" s="252"/>
      <c r="D415" s="253"/>
      <c r="E415" s="252"/>
      <c r="F415" s="315"/>
      <c r="G415" s="231"/>
      <c r="H415" s="162"/>
      <c r="I415" s="162"/>
      <c r="J415" s="162"/>
      <c r="K415" s="162"/>
      <c r="L415" s="162"/>
      <c r="M415" s="162"/>
      <c r="N415" s="162"/>
      <c r="O415" s="162"/>
      <c r="P415" s="232"/>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4"/>
      <c r="B416" s="253"/>
      <c r="C416" s="252"/>
      <c r="D416" s="253"/>
      <c r="E416" s="252"/>
      <c r="F416" s="315"/>
      <c r="G416" s="233"/>
      <c r="H416" s="234"/>
      <c r="I416" s="234"/>
      <c r="J416" s="234"/>
      <c r="K416" s="234"/>
      <c r="L416" s="234"/>
      <c r="M416" s="234"/>
      <c r="N416" s="234"/>
      <c r="O416" s="234"/>
      <c r="P416" s="235"/>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4"/>
      <c r="B417" s="253"/>
      <c r="C417" s="252"/>
      <c r="D417" s="253"/>
      <c r="E417" s="252"/>
      <c r="F417" s="315"/>
      <c r="G417" s="233"/>
      <c r="H417" s="234"/>
      <c r="I417" s="234"/>
      <c r="J417" s="234"/>
      <c r="K417" s="234"/>
      <c r="L417" s="234"/>
      <c r="M417" s="234"/>
      <c r="N417" s="234"/>
      <c r="O417" s="234"/>
      <c r="P417" s="235"/>
      <c r="Q417" s="984"/>
      <c r="R417" s="985"/>
      <c r="S417" s="985"/>
      <c r="T417" s="985"/>
      <c r="U417" s="985"/>
      <c r="V417" s="985"/>
      <c r="W417" s="985"/>
      <c r="X417" s="985"/>
      <c r="Y417" s="985"/>
      <c r="Z417" s="985"/>
      <c r="AA417" s="98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4"/>
      <c r="B418" s="253"/>
      <c r="C418" s="252"/>
      <c r="D418" s="253"/>
      <c r="E418" s="252"/>
      <c r="F418" s="315"/>
      <c r="G418" s="233"/>
      <c r="H418" s="234"/>
      <c r="I418" s="234"/>
      <c r="J418" s="234"/>
      <c r="K418" s="234"/>
      <c r="L418" s="234"/>
      <c r="M418" s="234"/>
      <c r="N418" s="234"/>
      <c r="O418" s="234"/>
      <c r="P418" s="235"/>
      <c r="Q418" s="984"/>
      <c r="R418" s="985"/>
      <c r="S418" s="985"/>
      <c r="T418" s="985"/>
      <c r="U418" s="985"/>
      <c r="V418" s="985"/>
      <c r="W418" s="985"/>
      <c r="X418" s="985"/>
      <c r="Y418" s="985"/>
      <c r="Z418" s="985"/>
      <c r="AA418" s="986"/>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4"/>
      <c r="B419" s="253"/>
      <c r="C419" s="252"/>
      <c r="D419" s="253"/>
      <c r="E419" s="252"/>
      <c r="F419" s="315"/>
      <c r="G419" s="236"/>
      <c r="H419" s="165"/>
      <c r="I419" s="165"/>
      <c r="J419" s="165"/>
      <c r="K419" s="165"/>
      <c r="L419" s="165"/>
      <c r="M419" s="165"/>
      <c r="N419" s="165"/>
      <c r="O419" s="165"/>
      <c r="P419" s="237"/>
      <c r="Q419" s="987"/>
      <c r="R419" s="988"/>
      <c r="S419" s="988"/>
      <c r="T419" s="988"/>
      <c r="U419" s="988"/>
      <c r="V419" s="988"/>
      <c r="W419" s="988"/>
      <c r="X419" s="988"/>
      <c r="Y419" s="988"/>
      <c r="Z419" s="988"/>
      <c r="AA419" s="989"/>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4"/>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4"/>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4"/>
      <c r="B422" s="253"/>
      <c r="C422" s="252"/>
      <c r="D422" s="253"/>
      <c r="E422" s="252"/>
      <c r="F422" s="315"/>
      <c r="G422" s="231"/>
      <c r="H422" s="162"/>
      <c r="I422" s="162"/>
      <c r="J422" s="162"/>
      <c r="K422" s="162"/>
      <c r="L422" s="162"/>
      <c r="M422" s="162"/>
      <c r="N422" s="162"/>
      <c r="O422" s="162"/>
      <c r="P422" s="232"/>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4"/>
      <c r="B423" s="253"/>
      <c r="C423" s="252"/>
      <c r="D423" s="253"/>
      <c r="E423" s="252"/>
      <c r="F423" s="315"/>
      <c r="G423" s="233"/>
      <c r="H423" s="234"/>
      <c r="I423" s="234"/>
      <c r="J423" s="234"/>
      <c r="K423" s="234"/>
      <c r="L423" s="234"/>
      <c r="M423" s="234"/>
      <c r="N423" s="234"/>
      <c r="O423" s="234"/>
      <c r="P423" s="235"/>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4"/>
      <c r="B424" s="253"/>
      <c r="C424" s="252"/>
      <c r="D424" s="253"/>
      <c r="E424" s="252"/>
      <c r="F424" s="315"/>
      <c r="G424" s="233"/>
      <c r="H424" s="234"/>
      <c r="I424" s="234"/>
      <c r="J424" s="234"/>
      <c r="K424" s="234"/>
      <c r="L424" s="234"/>
      <c r="M424" s="234"/>
      <c r="N424" s="234"/>
      <c r="O424" s="234"/>
      <c r="P424" s="235"/>
      <c r="Q424" s="984"/>
      <c r="R424" s="985"/>
      <c r="S424" s="985"/>
      <c r="T424" s="985"/>
      <c r="U424" s="985"/>
      <c r="V424" s="985"/>
      <c r="W424" s="985"/>
      <c r="X424" s="985"/>
      <c r="Y424" s="985"/>
      <c r="Z424" s="985"/>
      <c r="AA424" s="98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4"/>
      <c r="B425" s="253"/>
      <c r="C425" s="252"/>
      <c r="D425" s="253"/>
      <c r="E425" s="252"/>
      <c r="F425" s="315"/>
      <c r="G425" s="233"/>
      <c r="H425" s="234"/>
      <c r="I425" s="234"/>
      <c r="J425" s="234"/>
      <c r="K425" s="234"/>
      <c r="L425" s="234"/>
      <c r="M425" s="234"/>
      <c r="N425" s="234"/>
      <c r="O425" s="234"/>
      <c r="P425" s="235"/>
      <c r="Q425" s="984"/>
      <c r="R425" s="985"/>
      <c r="S425" s="985"/>
      <c r="T425" s="985"/>
      <c r="U425" s="985"/>
      <c r="V425" s="985"/>
      <c r="W425" s="985"/>
      <c r="X425" s="985"/>
      <c r="Y425" s="985"/>
      <c r="Z425" s="985"/>
      <c r="AA425" s="986"/>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4"/>
      <c r="B426" s="253"/>
      <c r="C426" s="252"/>
      <c r="D426" s="253"/>
      <c r="E426" s="316"/>
      <c r="F426" s="317"/>
      <c r="G426" s="236"/>
      <c r="H426" s="165"/>
      <c r="I426" s="165"/>
      <c r="J426" s="165"/>
      <c r="K426" s="165"/>
      <c r="L426" s="165"/>
      <c r="M426" s="165"/>
      <c r="N426" s="165"/>
      <c r="O426" s="165"/>
      <c r="P426" s="237"/>
      <c r="Q426" s="987"/>
      <c r="R426" s="988"/>
      <c r="S426" s="988"/>
      <c r="T426" s="988"/>
      <c r="U426" s="988"/>
      <c r="V426" s="988"/>
      <c r="W426" s="988"/>
      <c r="X426" s="988"/>
      <c r="Y426" s="988"/>
      <c r="Z426" s="988"/>
      <c r="AA426" s="989"/>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4"/>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4"/>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4"/>
      <c r="B429" s="253"/>
      <c r="C429" s="316"/>
      <c r="D429" s="99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4"/>
      <c r="B430" s="253"/>
      <c r="C430" s="250" t="s">
        <v>557</v>
      </c>
      <c r="D430" s="251"/>
      <c r="E430" s="239" t="s">
        <v>541</v>
      </c>
      <c r="F430" s="448"/>
      <c r="G430" s="241" t="s">
        <v>374</v>
      </c>
      <c r="H430" s="159"/>
      <c r="I430" s="159"/>
      <c r="J430" s="242" t="s">
        <v>582</v>
      </c>
      <c r="K430" s="243"/>
      <c r="L430" s="243"/>
      <c r="M430" s="243"/>
      <c r="N430" s="243"/>
      <c r="O430" s="243"/>
      <c r="P430" s="243"/>
      <c r="Q430" s="243"/>
      <c r="R430" s="243"/>
      <c r="S430" s="243"/>
      <c r="T430" s="244"/>
      <c r="U430" s="245" t="s">
        <v>582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4"/>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hidden="1" customHeight="1" x14ac:dyDescent="0.15">
      <c r="A432" s="994"/>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570</v>
      </c>
      <c r="AF432" s="137"/>
      <c r="AG432" s="138" t="s">
        <v>355</v>
      </c>
      <c r="AH432" s="173"/>
      <c r="AI432" s="183"/>
      <c r="AJ432" s="183"/>
      <c r="AK432" s="183"/>
      <c r="AL432" s="178"/>
      <c r="AM432" s="183"/>
      <c r="AN432" s="183"/>
      <c r="AO432" s="183"/>
      <c r="AP432" s="178"/>
      <c r="AQ432" s="218" t="s">
        <v>570</v>
      </c>
      <c r="AR432" s="137"/>
      <c r="AS432" s="138" t="s">
        <v>355</v>
      </c>
      <c r="AT432" s="173"/>
      <c r="AU432" s="137" t="s">
        <v>570</v>
      </c>
      <c r="AV432" s="137"/>
      <c r="AW432" s="138" t="s">
        <v>300</v>
      </c>
      <c r="AX432" s="139"/>
    </row>
    <row r="433" spans="1:50" ht="23.25" hidden="1" customHeight="1" x14ac:dyDescent="0.15">
      <c r="A433" s="994"/>
      <c r="B433" s="253"/>
      <c r="C433" s="252"/>
      <c r="D433" s="253"/>
      <c r="E433" s="167"/>
      <c r="F433" s="168"/>
      <c r="G433" s="231" t="s">
        <v>570</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570</v>
      </c>
      <c r="AC433" s="134"/>
      <c r="AD433" s="134"/>
      <c r="AE433" s="112" t="s">
        <v>570</v>
      </c>
      <c r="AF433" s="113"/>
      <c r="AG433" s="113"/>
      <c r="AH433" s="114"/>
      <c r="AI433" s="112" t="s">
        <v>570</v>
      </c>
      <c r="AJ433" s="113"/>
      <c r="AK433" s="113"/>
      <c r="AL433" s="113"/>
      <c r="AM433" s="112" t="s">
        <v>567</v>
      </c>
      <c r="AN433" s="113"/>
      <c r="AO433" s="113"/>
      <c r="AP433" s="114"/>
      <c r="AQ433" s="112" t="s">
        <v>570</v>
      </c>
      <c r="AR433" s="113"/>
      <c r="AS433" s="113"/>
      <c r="AT433" s="114"/>
      <c r="AU433" s="113" t="s">
        <v>570</v>
      </c>
      <c r="AV433" s="113"/>
      <c r="AW433" s="113"/>
      <c r="AX433" s="223"/>
    </row>
    <row r="434" spans="1:50" ht="23.25" hidden="1" customHeight="1" x14ac:dyDescent="0.15">
      <c r="A434" s="994"/>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570</v>
      </c>
      <c r="AC434" s="222"/>
      <c r="AD434" s="222"/>
      <c r="AE434" s="112" t="s">
        <v>570</v>
      </c>
      <c r="AF434" s="113"/>
      <c r="AG434" s="113"/>
      <c r="AH434" s="114"/>
      <c r="AI434" s="112" t="s">
        <v>570</v>
      </c>
      <c r="AJ434" s="113"/>
      <c r="AK434" s="113"/>
      <c r="AL434" s="113"/>
      <c r="AM434" s="112" t="s">
        <v>567</v>
      </c>
      <c r="AN434" s="113"/>
      <c r="AO434" s="113"/>
      <c r="AP434" s="114"/>
      <c r="AQ434" s="112" t="s">
        <v>570</v>
      </c>
      <c r="AR434" s="113"/>
      <c r="AS434" s="113"/>
      <c r="AT434" s="114"/>
      <c r="AU434" s="113" t="s">
        <v>570</v>
      </c>
      <c r="AV434" s="113"/>
      <c r="AW434" s="113"/>
      <c r="AX434" s="223"/>
    </row>
    <row r="435" spans="1:50" ht="23.25" hidden="1" customHeight="1" x14ac:dyDescent="0.15">
      <c r="A435" s="994"/>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570</v>
      </c>
      <c r="AF435" s="113"/>
      <c r="AG435" s="113"/>
      <c r="AH435" s="114"/>
      <c r="AI435" s="112" t="s">
        <v>570</v>
      </c>
      <c r="AJ435" s="113"/>
      <c r="AK435" s="113"/>
      <c r="AL435" s="113"/>
      <c r="AM435" s="112" t="s">
        <v>567</v>
      </c>
      <c r="AN435" s="113"/>
      <c r="AO435" s="113"/>
      <c r="AP435" s="114"/>
      <c r="AQ435" s="112" t="s">
        <v>570</v>
      </c>
      <c r="AR435" s="113"/>
      <c r="AS435" s="113"/>
      <c r="AT435" s="114"/>
      <c r="AU435" s="113" t="s">
        <v>570</v>
      </c>
      <c r="AV435" s="113"/>
      <c r="AW435" s="113"/>
      <c r="AX435" s="223"/>
    </row>
    <row r="436" spans="1:50" ht="18.75" hidden="1" customHeight="1" x14ac:dyDescent="0.15">
      <c r="A436" s="994"/>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994"/>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4"/>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4"/>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4"/>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4"/>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994"/>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4"/>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4"/>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4"/>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4"/>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994"/>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4"/>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4"/>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4"/>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4"/>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994"/>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4"/>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4"/>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4"/>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4"/>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hidden="1" customHeight="1" x14ac:dyDescent="0.15">
      <c r="A457" s="994"/>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570</v>
      </c>
      <c r="AF457" s="137"/>
      <c r="AG457" s="138" t="s">
        <v>355</v>
      </c>
      <c r="AH457" s="173"/>
      <c r="AI457" s="183"/>
      <c r="AJ457" s="183"/>
      <c r="AK457" s="183"/>
      <c r="AL457" s="178"/>
      <c r="AM457" s="183"/>
      <c r="AN457" s="183"/>
      <c r="AO457" s="183"/>
      <c r="AP457" s="178"/>
      <c r="AQ457" s="218" t="s">
        <v>570</v>
      </c>
      <c r="AR457" s="137"/>
      <c r="AS457" s="138" t="s">
        <v>355</v>
      </c>
      <c r="AT457" s="173"/>
      <c r="AU457" s="137" t="s">
        <v>582</v>
      </c>
      <c r="AV457" s="137"/>
      <c r="AW457" s="138" t="s">
        <v>300</v>
      </c>
      <c r="AX457" s="139"/>
    </row>
    <row r="458" spans="1:50" ht="23.25" hidden="1" customHeight="1" x14ac:dyDescent="0.15">
      <c r="A458" s="994"/>
      <c r="B458" s="253"/>
      <c r="C458" s="252"/>
      <c r="D458" s="253"/>
      <c r="E458" s="167"/>
      <c r="F458" s="168"/>
      <c r="G458" s="231" t="s">
        <v>570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570</v>
      </c>
      <c r="AC458" s="134"/>
      <c r="AD458" s="134"/>
      <c r="AE458" s="112" t="s">
        <v>570</v>
      </c>
      <c r="AF458" s="113"/>
      <c r="AG458" s="113"/>
      <c r="AH458" s="113"/>
      <c r="AI458" s="112" t="s">
        <v>582</v>
      </c>
      <c r="AJ458" s="113"/>
      <c r="AK458" s="113"/>
      <c r="AL458" s="113"/>
      <c r="AM458" s="112" t="s">
        <v>567</v>
      </c>
      <c r="AN458" s="113"/>
      <c r="AO458" s="113"/>
      <c r="AP458" s="114"/>
      <c r="AQ458" s="112" t="s">
        <v>570</v>
      </c>
      <c r="AR458" s="113"/>
      <c r="AS458" s="113"/>
      <c r="AT458" s="114"/>
      <c r="AU458" s="113" t="s">
        <v>582</v>
      </c>
      <c r="AV458" s="113"/>
      <c r="AW458" s="113"/>
      <c r="AX458" s="223"/>
    </row>
    <row r="459" spans="1:50" ht="23.25" hidden="1" customHeight="1" x14ac:dyDescent="0.15">
      <c r="A459" s="994"/>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570</v>
      </c>
      <c r="AC459" s="222"/>
      <c r="AD459" s="222"/>
      <c r="AE459" s="112" t="s">
        <v>570</v>
      </c>
      <c r="AF459" s="113"/>
      <c r="AG459" s="113"/>
      <c r="AH459" s="114"/>
      <c r="AI459" s="112" t="s">
        <v>570</v>
      </c>
      <c r="AJ459" s="113"/>
      <c r="AK459" s="113"/>
      <c r="AL459" s="113"/>
      <c r="AM459" s="112" t="s">
        <v>567</v>
      </c>
      <c r="AN459" s="113"/>
      <c r="AO459" s="113"/>
      <c r="AP459" s="114"/>
      <c r="AQ459" s="112" t="s">
        <v>570</v>
      </c>
      <c r="AR459" s="113"/>
      <c r="AS459" s="113"/>
      <c r="AT459" s="114"/>
      <c r="AU459" s="113" t="s">
        <v>570</v>
      </c>
      <c r="AV459" s="113"/>
      <c r="AW459" s="113"/>
      <c r="AX459" s="223"/>
    </row>
    <row r="460" spans="1:50" ht="23.25" hidden="1" customHeight="1" x14ac:dyDescent="0.15">
      <c r="A460" s="994"/>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570</v>
      </c>
      <c r="AF460" s="113"/>
      <c r="AG460" s="113"/>
      <c r="AH460" s="114"/>
      <c r="AI460" s="112" t="s">
        <v>570</v>
      </c>
      <c r="AJ460" s="113"/>
      <c r="AK460" s="113"/>
      <c r="AL460" s="113"/>
      <c r="AM460" s="112" t="s">
        <v>567</v>
      </c>
      <c r="AN460" s="113"/>
      <c r="AO460" s="113"/>
      <c r="AP460" s="114"/>
      <c r="AQ460" s="112" t="s">
        <v>582</v>
      </c>
      <c r="AR460" s="113"/>
      <c r="AS460" s="113"/>
      <c r="AT460" s="114"/>
      <c r="AU460" s="113" t="s">
        <v>582</v>
      </c>
      <c r="AV460" s="113"/>
      <c r="AW460" s="113"/>
      <c r="AX460" s="223"/>
    </row>
    <row r="461" spans="1:50" ht="18.75" hidden="1" customHeight="1" x14ac:dyDescent="0.15">
      <c r="A461" s="994"/>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994"/>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4"/>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4"/>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4"/>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4"/>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994"/>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4"/>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4"/>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4"/>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4"/>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994"/>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4"/>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4"/>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4"/>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4"/>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994"/>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4"/>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4"/>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4"/>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4"/>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4"/>
      <c r="B482" s="253"/>
      <c r="C482" s="252"/>
      <c r="D482" s="253"/>
      <c r="E482" s="161" t="s">
        <v>570</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thickBot="1" x14ac:dyDescent="0.2">
      <c r="A483" s="994"/>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4"/>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4"/>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994"/>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4"/>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4"/>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4"/>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4"/>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994"/>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4"/>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4"/>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4"/>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4"/>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994"/>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4"/>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4"/>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4"/>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4"/>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994"/>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4"/>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4"/>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4"/>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4"/>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994"/>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4"/>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4"/>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4"/>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4"/>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994"/>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4"/>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4"/>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4"/>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4"/>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994"/>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4"/>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4"/>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4"/>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4"/>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994"/>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4"/>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4"/>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4"/>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4"/>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994"/>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4"/>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4"/>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4"/>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4"/>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994"/>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4"/>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4"/>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4"/>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4"/>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4"/>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4"/>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4"/>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4"/>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994"/>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4"/>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4"/>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4"/>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4"/>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994"/>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4"/>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4"/>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4"/>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4"/>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994"/>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4"/>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4"/>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4"/>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4"/>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994"/>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4"/>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4"/>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4"/>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4"/>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994"/>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4"/>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4"/>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4"/>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4"/>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994"/>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4"/>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4"/>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4"/>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4"/>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994"/>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4"/>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4"/>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4"/>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4"/>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994"/>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4"/>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4"/>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4"/>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4"/>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994"/>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4"/>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4"/>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4"/>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4"/>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994"/>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4"/>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4"/>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4"/>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4"/>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4"/>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4"/>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4"/>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4"/>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994"/>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4"/>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4"/>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4"/>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4"/>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994"/>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4"/>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4"/>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4"/>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4"/>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994"/>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4"/>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4"/>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4"/>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4"/>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994"/>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4"/>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4"/>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4"/>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4"/>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994"/>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4"/>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4"/>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4"/>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4"/>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994"/>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4"/>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4"/>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4"/>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4"/>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994"/>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4"/>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4"/>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4"/>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4"/>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994"/>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4"/>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4"/>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4"/>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4"/>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994"/>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4"/>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4"/>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4"/>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4"/>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994"/>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4"/>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4"/>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4"/>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4"/>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4"/>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4"/>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4"/>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4"/>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994"/>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4"/>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4"/>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4"/>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4"/>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994"/>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4"/>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4"/>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4"/>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4"/>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994"/>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4"/>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4"/>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4"/>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4"/>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994"/>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4"/>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4"/>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4"/>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4"/>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994"/>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4"/>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4"/>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4"/>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4"/>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994"/>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4"/>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4"/>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4"/>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4"/>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994"/>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4"/>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4"/>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4"/>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4"/>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994"/>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4"/>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4"/>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4"/>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4"/>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994"/>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4"/>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4"/>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4"/>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4"/>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994"/>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4"/>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4"/>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4"/>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4"/>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4"/>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610</v>
      </c>
      <c r="AH702" s="886"/>
      <c r="AI702" s="886"/>
      <c r="AJ702" s="886"/>
      <c r="AK702" s="886"/>
      <c r="AL702" s="886"/>
      <c r="AM702" s="886"/>
      <c r="AN702" s="886"/>
      <c r="AO702" s="886"/>
      <c r="AP702" s="886"/>
      <c r="AQ702" s="886"/>
      <c r="AR702" s="886"/>
      <c r="AS702" s="886"/>
      <c r="AT702" s="886"/>
      <c r="AU702" s="886"/>
      <c r="AV702" s="886"/>
      <c r="AW702" s="886"/>
      <c r="AX702" s="887"/>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572</v>
      </c>
      <c r="AE703" s="156"/>
      <c r="AF703" s="156"/>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612</v>
      </c>
      <c r="AH704" s="234"/>
      <c r="AI704" s="234"/>
      <c r="AJ704" s="234"/>
      <c r="AK704" s="234"/>
      <c r="AL704" s="234"/>
      <c r="AM704" s="234"/>
      <c r="AN704" s="234"/>
      <c r="AO704" s="234"/>
      <c r="AP704" s="234"/>
      <c r="AQ704" s="234"/>
      <c r="AR704" s="234"/>
      <c r="AS704" s="234"/>
      <c r="AT704" s="234"/>
      <c r="AU704" s="234"/>
      <c r="AV704" s="234"/>
      <c r="AW704" s="234"/>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1" t="s">
        <v>677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5" t="s">
        <v>669</v>
      </c>
      <c r="AE706" s="156"/>
      <c r="AF706" s="157"/>
      <c r="AG706" s="428"/>
      <c r="AH706" s="234"/>
      <c r="AI706" s="234"/>
      <c r="AJ706" s="234"/>
      <c r="AK706" s="234"/>
      <c r="AL706" s="234"/>
      <c r="AM706" s="234"/>
      <c r="AN706" s="234"/>
      <c r="AO706" s="234"/>
      <c r="AP706" s="234"/>
      <c r="AQ706" s="234"/>
      <c r="AR706" s="234"/>
      <c r="AS706" s="234"/>
      <c r="AT706" s="234"/>
      <c r="AU706" s="234"/>
      <c r="AV706" s="234"/>
      <c r="AW706" s="234"/>
      <c r="AX706" s="429"/>
    </row>
    <row r="707" spans="1:50" ht="34.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670</v>
      </c>
      <c r="AE707" s="584"/>
      <c r="AF707" s="584"/>
      <c r="AG707" s="428"/>
      <c r="AH707" s="234"/>
      <c r="AI707" s="234"/>
      <c r="AJ707" s="234"/>
      <c r="AK707" s="234"/>
      <c r="AL707" s="234"/>
      <c r="AM707" s="234"/>
      <c r="AN707" s="234"/>
      <c r="AO707" s="234"/>
      <c r="AP707" s="234"/>
      <c r="AQ707" s="234"/>
      <c r="AR707" s="234"/>
      <c r="AS707" s="234"/>
      <c r="AT707" s="234"/>
      <c r="AU707" s="234"/>
      <c r="AV707" s="234"/>
      <c r="AW707" s="234"/>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671</v>
      </c>
      <c r="AE708" s="668"/>
      <c r="AF708" s="668"/>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54"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572</v>
      </c>
      <c r="AE709" s="156"/>
      <c r="AF709" s="156"/>
      <c r="AG709" s="664" t="s">
        <v>613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671</v>
      </c>
      <c r="AE710" s="156"/>
      <c r="AF710" s="156"/>
      <c r="AG710" s="664" t="s">
        <v>570</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572</v>
      </c>
      <c r="AE711" s="156"/>
      <c r="AF711" s="156"/>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671</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671</v>
      </c>
      <c r="AE713" s="156"/>
      <c r="AF713" s="157"/>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61.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615</v>
      </c>
      <c r="AH714" s="690"/>
      <c r="AI714" s="690"/>
      <c r="AJ714" s="690"/>
      <c r="AK714" s="690"/>
      <c r="AL714" s="690"/>
      <c r="AM714" s="690"/>
      <c r="AN714" s="690"/>
      <c r="AO714" s="690"/>
      <c r="AP714" s="690"/>
      <c r="AQ714" s="690"/>
      <c r="AR714" s="690"/>
      <c r="AS714" s="690"/>
      <c r="AT714" s="690"/>
      <c r="AU714" s="690"/>
      <c r="AV714" s="690"/>
      <c r="AW714" s="690"/>
      <c r="AX714" s="691"/>
    </row>
    <row r="715" spans="1:50" ht="42.7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671</v>
      </c>
      <c r="AE716" s="759"/>
      <c r="AF716" s="759"/>
      <c r="AG716" s="664" t="s">
        <v>570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572</v>
      </c>
      <c r="AE717" s="156"/>
      <c r="AF717" s="156"/>
      <c r="AG717" s="664" t="s">
        <v>617</v>
      </c>
      <c r="AH717" s="665"/>
      <c r="AI717" s="665"/>
      <c r="AJ717" s="665"/>
      <c r="AK717" s="665"/>
      <c r="AL717" s="665"/>
      <c r="AM717" s="665"/>
      <c r="AN717" s="665"/>
      <c r="AO717" s="665"/>
      <c r="AP717" s="665"/>
      <c r="AQ717" s="665"/>
      <c r="AR717" s="665"/>
      <c r="AS717" s="665"/>
      <c r="AT717" s="665"/>
      <c r="AU717" s="665"/>
      <c r="AV717" s="665"/>
      <c r="AW717" s="665"/>
      <c r="AX717" s="666"/>
    </row>
    <row r="718" spans="1:50" ht="56.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572</v>
      </c>
      <c r="AE718" s="156"/>
      <c r="AF718" s="156"/>
      <c r="AG718" s="164" t="s">
        <v>618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671</v>
      </c>
      <c r="AE719" s="668"/>
      <c r="AF719" s="668"/>
      <c r="AG719" s="161" t="s">
        <v>600</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4"/>
      <c r="AI720" s="234"/>
      <c r="AJ720" s="234"/>
      <c r="AK720" s="234"/>
      <c r="AL720" s="234"/>
      <c r="AM720" s="234"/>
      <c r="AN720" s="234"/>
      <c r="AO720" s="234"/>
      <c r="AP720" s="234"/>
      <c r="AQ720" s="234"/>
      <c r="AR720" s="234"/>
      <c r="AS720" s="234"/>
      <c r="AT720" s="234"/>
      <c r="AU720" s="234"/>
      <c r="AV720" s="234"/>
      <c r="AW720" s="234"/>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4"/>
      <c r="AI721" s="234"/>
      <c r="AJ721" s="234"/>
      <c r="AK721" s="234"/>
      <c r="AL721" s="234"/>
      <c r="AM721" s="234"/>
      <c r="AN721" s="234"/>
      <c r="AO721" s="234"/>
      <c r="AP721" s="234"/>
      <c r="AQ721" s="234"/>
      <c r="AR721" s="234"/>
      <c r="AS721" s="234"/>
      <c r="AT721" s="234"/>
      <c r="AU721" s="234"/>
      <c r="AV721" s="234"/>
      <c r="AW721" s="234"/>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4"/>
      <c r="AI722" s="234"/>
      <c r="AJ722" s="234"/>
      <c r="AK722" s="234"/>
      <c r="AL722" s="234"/>
      <c r="AM722" s="234"/>
      <c r="AN722" s="234"/>
      <c r="AO722" s="234"/>
      <c r="AP722" s="234"/>
      <c r="AQ722" s="234"/>
      <c r="AR722" s="234"/>
      <c r="AS722" s="234"/>
      <c r="AT722" s="234"/>
      <c r="AU722" s="234"/>
      <c r="AV722" s="234"/>
      <c r="AW722" s="234"/>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4"/>
      <c r="AI723" s="234"/>
      <c r="AJ723" s="234"/>
      <c r="AK723" s="234"/>
      <c r="AL723" s="234"/>
      <c r="AM723" s="234"/>
      <c r="AN723" s="234"/>
      <c r="AO723" s="234"/>
      <c r="AP723" s="234"/>
      <c r="AQ723" s="234"/>
      <c r="AR723" s="234"/>
      <c r="AS723" s="234"/>
      <c r="AT723" s="234"/>
      <c r="AU723" s="234"/>
      <c r="AV723" s="234"/>
      <c r="AW723" s="234"/>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4"/>
      <c r="AI724" s="234"/>
      <c r="AJ724" s="234"/>
      <c r="AK724" s="234"/>
      <c r="AL724" s="234"/>
      <c r="AM724" s="234"/>
      <c r="AN724" s="234"/>
      <c r="AO724" s="234"/>
      <c r="AP724" s="234"/>
      <c r="AQ724" s="234"/>
      <c r="AR724" s="234"/>
      <c r="AS724" s="234"/>
      <c r="AT724" s="234"/>
      <c r="AU724" s="234"/>
      <c r="AV724" s="234"/>
      <c r="AW724" s="234"/>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4"/>
      <c r="AH725" s="165"/>
      <c r="AI725" s="165"/>
      <c r="AJ725" s="165"/>
      <c r="AK725" s="165"/>
      <c r="AL725" s="165"/>
      <c r="AM725" s="165"/>
      <c r="AN725" s="165"/>
      <c r="AO725" s="165"/>
      <c r="AP725" s="165"/>
      <c r="AQ725" s="165"/>
      <c r="AR725" s="165"/>
      <c r="AS725" s="165"/>
      <c r="AT725" s="165"/>
      <c r="AU725" s="165"/>
      <c r="AV725" s="165"/>
      <c r="AW725" s="165"/>
      <c r="AX725" s="166"/>
    </row>
    <row r="726" spans="1:50" ht="96.75" customHeight="1" x14ac:dyDescent="0.15">
      <c r="A726" s="621" t="s">
        <v>48</v>
      </c>
      <c r="B726" s="622"/>
      <c r="C726" s="443" t="s">
        <v>53</v>
      </c>
      <c r="D726" s="581"/>
      <c r="E726" s="581"/>
      <c r="F726" s="582"/>
      <c r="G726" s="797" t="s">
        <v>672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673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681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678</v>
      </c>
      <c r="B731" s="619"/>
      <c r="C731" s="619"/>
      <c r="D731" s="619"/>
      <c r="E731" s="620"/>
      <c r="F731" s="680" t="s">
        <v>679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503</v>
      </c>
      <c r="B733" s="750"/>
      <c r="C733" s="750"/>
      <c r="D733" s="750"/>
      <c r="E733" s="751"/>
      <c r="F733" s="766" t="s">
        <v>680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619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4" t="s">
        <v>545</v>
      </c>
      <c r="B737" s="125"/>
      <c r="C737" s="125"/>
      <c r="D737" s="126"/>
      <c r="E737" s="123" t="s">
        <v>620</v>
      </c>
      <c r="F737" s="123"/>
      <c r="G737" s="123"/>
      <c r="H737" s="123"/>
      <c r="I737" s="123"/>
      <c r="J737" s="123"/>
      <c r="K737" s="123"/>
      <c r="L737" s="123"/>
      <c r="M737" s="123"/>
      <c r="N737" s="102" t="s">
        <v>538</v>
      </c>
      <c r="O737" s="102"/>
      <c r="P737" s="102"/>
      <c r="Q737" s="102"/>
      <c r="R737" s="123" t="s">
        <v>621</v>
      </c>
      <c r="S737" s="123"/>
      <c r="T737" s="123"/>
      <c r="U737" s="123"/>
      <c r="V737" s="123"/>
      <c r="W737" s="123"/>
      <c r="X737" s="123"/>
      <c r="Y737" s="123"/>
      <c r="Z737" s="123"/>
      <c r="AA737" s="102" t="s">
        <v>537</v>
      </c>
      <c r="AB737" s="102"/>
      <c r="AC737" s="102"/>
      <c r="AD737" s="102"/>
      <c r="AE737" s="123" t="s">
        <v>622</v>
      </c>
      <c r="AF737" s="123"/>
      <c r="AG737" s="123"/>
      <c r="AH737" s="123"/>
      <c r="AI737" s="123"/>
      <c r="AJ737" s="123"/>
      <c r="AK737" s="123"/>
      <c r="AL737" s="123"/>
      <c r="AM737" s="123"/>
      <c r="AN737" s="102" t="s">
        <v>536</v>
      </c>
      <c r="AO737" s="102"/>
      <c r="AP737" s="102"/>
      <c r="AQ737" s="102"/>
      <c r="AR737" s="103" t="s">
        <v>623</v>
      </c>
      <c r="AS737" s="104"/>
      <c r="AT737" s="104"/>
      <c r="AU737" s="104"/>
      <c r="AV737" s="104"/>
      <c r="AW737" s="104"/>
      <c r="AX737" s="105"/>
      <c r="AY737" s="89"/>
      <c r="AZ737" s="89"/>
    </row>
    <row r="738" spans="1:52" ht="24.75" customHeight="1" x14ac:dyDescent="0.15">
      <c r="A738" s="124" t="s">
        <v>535</v>
      </c>
      <c r="B738" s="125"/>
      <c r="C738" s="125"/>
      <c r="D738" s="126"/>
      <c r="E738" s="123" t="s">
        <v>624</v>
      </c>
      <c r="F738" s="123"/>
      <c r="G738" s="123"/>
      <c r="H738" s="123"/>
      <c r="I738" s="123"/>
      <c r="J738" s="123"/>
      <c r="K738" s="123"/>
      <c r="L738" s="123"/>
      <c r="M738" s="123"/>
      <c r="N738" s="102" t="s">
        <v>534</v>
      </c>
      <c r="O738" s="102"/>
      <c r="P738" s="102"/>
      <c r="Q738" s="102"/>
      <c r="R738" s="123" t="s">
        <v>625</v>
      </c>
      <c r="S738" s="123"/>
      <c r="T738" s="123"/>
      <c r="U738" s="123"/>
      <c r="V738" s="123"/>
      <c r="W738" s="123"/>
      <c r="X738" s="123"/>
      <c r="Y738" s="123"/>
      <c r="Z738" s="123"/>
      <c r="AA738" s="102" t="s">
        <v>533</v>
      </c>
      <c r="AB738" s="102"/>
      <c r="AC738" s="102"/>
      <c r="AD738" s="102"/>
      <c r="AE738" s="123" t="s">
        <v>626</v>
      </c>
      <c r="AF738" s="123"/>
      <c r="AG738" s="123"/>
      <c r="AH738" s="123"/>
      <c r="AI738" s="123"/>
      <c r="AJ738" s="123"/>
      <c r="AK738" s="123"/>
      <c r="AL738" s="123"/>
      <c r="AM738" s="123"/>
      <c r="AN738" s="102" t="s">
        <v>529</v>
      </c>
      <c r="AO738" s="102"/>
      <c r="AP738" s="102"/>
      <c r="AQ738" s="102"/>
      <c r="AR738" s="103">
        <v>384</v>
      </c>
      <c r="AS738" s="104"/>
      <c r="AT738" s="104"/>
      <c r="AU738" s="104"/>
      <c r="AV738" s="104"/>
      <c r="AW738" s="104"/>
      <c r="AX738" s="105"/>
    </row>
    <row r="739" spans="1:52" ht="24.75" customHeight="1" thickBot="1" x14ac:dyDescent="0.2">
      <c r="A739" s="127" t="s">
        <v>525</v>
      </c>
      <c r="B739" s="128"/>
      <c r="C739" s="128"/>
      <c r="D739" s="129"/>
      <c r="E739" s="130" t="s">
        <v>627</v>
      </c>
      <c r="F739" s="118"/>
      <c r="G739" s="118"/>
      <c r="H739" s="93" t="str">
        <f>IF(E739="", "", "(")</f>
        <v>(</v>
      </c>
      <c r="I739" s="118"/>
      <c r="J739" s="118"/>
      <c r="K739" s="93" t="str">
        <f>IF(OR(I739="　", I739=""), "", "-")</f>
        <v/>
      </c>
      <c r="L739" s="119">
        <v>388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101"/>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thickBo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hidden="1" customHeight="1" thickBo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661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8.25" customHeight="1" x14ac:dyDescent="0.15">
      <c r="A781" s="556"/>
      <c r="B781" s="763"/>
      <c r="C781" s="763"/>
      <c r="D781" s="763"/>
      <c r="E781" s="763"/>
      <c r="F781" s="764"/>
      <c r="G781" s="449" t="s">
        <v>650</v>
      </c>
      <c r="H781" s="450"/>
      <c r="I781" s="450"/>
      <c r="J781" s="450"/>
      <c r="K781" s="451"/>
      <c r="L781" s="452" t="s">
        <v>651</v>
      </c>
      <c r="M781" s="453"/>
      <c r="N781" s="453"/>
      <c r="O781" s="453"/>
      <c r="P781" s="453"/>
      <c r="Q781" s="453"/>
      <c r="R781" s="453"/>
      <c r="S781" s="453"/>
      <c r="T781" s="453"/>
      <c r="U781" s="453"/>
      <c r="V781" s="453"/>
      <c r="W781" s="453"/>
      <c r="X781" s="454"/>
      <c r="Y781" s="455">
        <v>16.100000000000001</v>
      </c>
      <c r="Z781" s="456"/>
      <c r="AA781" s="456"/>
      <c r="AB781" s="557"/>
      <c r="AC781" s="449" t="s">
        <v>662</v>
      </c>
      <c r="AD781" s="450"/>
      <c r="AE781" s="450"/>
      <c r="AF781" s="450"/>
      <c r="AG781" s="451"/>
      <c r="AH781" s="452" t="s">
        <v>648</v>
      </c>
      <c r="AI781" s="453"/>
      <c r="AJ781" s="453"/>
      <c r="AK781" s="453"/>
      <c r="AL781" s="453"/>
      <c r="AM781" s="453"/>
      <c r="AN781" s="453"/>
      <c r="AO781" s="453"/>
      <c r="AP781" s="453"/>
      <c r="AQ781" s="453"/>
      <c r="AR781" s="453"/>
      <c r="AS781" s="453"/>
      <c r="AT781" s="454"/>
      <c r="AU781" s="455">
        <v>1.1000000000000001</v>
      </c>
      <c r="AV781" s="456"/>
      <c r="AW781" s="456"/>
      <c r="AX781" s="457"/>
    </row>
    <row r="782" spans="1:50" ht="24.75" customHeight="1" x14ac:dyDescent="0.15">
      <c r="A782" s="556"/>
      <c r="B782" s="763"/>
      <c r="C782" s="763"/>
      <c r="D782" s="763"/>
      <c r="E782" s="763"/>
      <c r="F782" s="764"/>
      <c r="G782" s="349" t="s">
        <v>649</v>
      </c>
      <c r="H782" s="350"/>
      <c r="I782" s="350"/>
      <c r="J782" s="350"/>
      <c r="K782" s="351"/>
      <c r="L782" s="401" t="s">
        <v>652</v>
      </c>
      <c r="M782" s="402"/>
      <c r="N782" s="402"/>
      <c r="O782" s="402"/>
      <c r="P782" s="402"/>
      <c r="Q782" s="402"/>
      <c r="R782" s="402"/>
      <c r="S782" s="402"/>
      <c r="T782" s="402"/>
      <c r="U782" s="402"/>
      <c r="V782" s="402"/>
      <c r="W782" s="402"/>
      <c r="X782" s="403"/>
      <c r="Y782" s="398">
        <v>12.6</v>
      </c>
      <c r="Z782" s="399"/>
      <c r="AA782" s="399"/>
      <c r="AB782" s="405"/>
      <c r="AC782" s="349"/>
      <c r="AD782" s="350"/>
      <c r="AE782" s="350"/>
      <c r="AF782" s="350"/>
      <c r="AG782" s="351"/>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9" t="s">
        <v>653</v>
      </c>
      <c r="H783" s="350"/>
      <c r="I783" s="350"/>
      <c r="J783" s="350"/>
      <c r="K783" s="351"/>
      <c r="L783" s="401" t="s">
        <v>654</v>
      </c>
      <c r="M783" s="402"/>
      <c r="N783" s="402"/>
      <c r="O783" s="402"/>
      <c r="P783" s="402"/>
      <c r="Q783" s="402"/>
      <c r="R783" s="402"/>
      <c r="S783" s="402"/>
      <c r="T783" s="402"/>
      <c r="U783" s="402"/>
      <c r="V783" s="402"/>
      <c r="W783" s="402"/>
      <c r="X783" s="403"/>
      <c r="Y783" s="398">
        <v>8.3000000000000007</v>
      </c>
      <c r="Z783" s="399"/>
      <c r="AA783" s="399"/>
      <c r="AB783" s="405"/>
      <c r="AC783" s="349"/>
      <c r="AD783" s="350"/>
      <c r="AE783" s="350"/>
      <c r="AF783" s="350"/>
      <c r="AG783" s="351"/>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9" t="s">
        <v>655</v>
      </c>
      <c r="H784" s="350"/>
      <c r="I784" s="350"/>
      <c r="J784" s="350"/>
      <c r="K784" s="351"/>
      <c r="L784" s="401" t="s">
        <v>656</v>
      </c>
      <c r="M784" s="402"/>
      <c r="N784" s="402"/>
      <c r="O784" s="402"/>
      <c r="P784" s="402"/>
      <c r="Q784" s="402"/>
      <c r="R784" s="402"/>
      <c r="S784" s="402"/>
      <c r="T784" s="402"/>
      <c r="U784" s="402"/>
      <c r="V784" s="402"/>
      <c r="W784" s="402"/>
      <c r="X784" s="403"/>
      <c r="Y784" s="398">
        <v>6.2</v>
      </c>
      <c r="Z784" s="399"/>
      <c r="AA784" s="399"/>
      <c r="AB784" s="405"/>
      <c r="AC784" s="349"/>
      <c r="AD784" s="350"/>
      <c r="AE784" s="350"/>
      <c r="AF784" s="350"/>
      <c r="AG784" s="351"/>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9" t="s">
        <v>657</v>
      </c>
      <c r="H785" s="350"/>
      <c r="I785" s="350"/>
      <c r="J785" s="350"/>
      <c r="K785" s="351"/>
      <c r="L785" s="401" t="s">
        <v>658</v>
      </c>
      <c r="M785" s="402"/>
      <c r="N785" s="402"/>
      <c r="O785" s="402"/>
      <c r="P785" s="402"/>
      <c r="Q785" s="402"/>
      <c r="R785" s="402"/>
      <c r="S785" s="402"/>
      <c r="T785" s="402"/>
      <c r="U785" s="402"/>
      <c r="V785" s="402"/>
      <c r="W785" s="402"/>
      <c r="X785" s="403"/>
      <c r="Y785" s="398">
        <v>2</v>
      </c>
      <c r="Z785" s="399"/>
      <c r="AA785" s="399"/>
      <c r="AB785" s="405"/>
      <c r="AC785" s="349"/>
      <c r="AD785" s="350"/>
      <c r="AE785" s="350"/>
      <c r="AF785" s="350"/>
      <c r="AG785" s="351"/>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9" t="s">
        <v>659</v>
      </c>
      <c r="H786" s="350"/>
      <c r="I786" s="350"/>
      <c r="J786" s="350"/>
      <c r="K786" s="351"/>
      <c r="L786" s="401" t="s">
        <v>660</v>
      </c>
      <c r="M786" s="402"/>
      <c r="N786" s="402"/>
      <c r="O786" s="402"/>
      <c r="P786" s="402"/>
      <c r="Q786" s="402"/>
      <c r="R786" s="402"/>
      <c r="S786" s="402"/>
      <c r="T786" s="402"/>
      <c r="U786" s="402"/>
      <c r="V786" s="402"/>
      <c r="W786" s="402"/>
      <c r="X786" s="403"/>
      <c r="Y786" s="398">
        <v>1.3</v>
      </c>
      <c r="Z786" s="399"/>
      <c r="AA786" s="399"/>
      <c r="AB786" s="405"/>
      <c r="AC786" s="349"/>
      <c r="AD786" s="350"/>
      <c r="AE786" s="350"/>
      <c r="AF786" s="350"/>
      <c r="AG786" s="351"/>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9" t="s">
        <v>663</v>
      </c>
      <c r="H787" s="350"/>
      <c r="I787" s="350"/>
      <c r="J787" s="350"/>
      <c r="K787" s="351"/>
      <c r="L787" s="401" t="s">
        <v>664</v>
      </c>
      <c r="M787" s="402"/>
      <c r="N787" s="402"/>
      <c r="O787" s="402"/>
      <c r="P787" s="402"/>
      <c r="Q787" s="402"/>
      <c r="R787" s="402"/>
      <c r="S787" s="402"/>
      <c r="T787" s="402"/>
      <c r="U787" s="402"/>
      <c r="V787" s="402"/>
      <c r="W787" s="402"/>
      <c r="X787" s="403"/>
      <c r="Y787" s="398">
        <v>6.6</v>
      </c>
      <c r="Z787" s="399"/>
      <c r="AA787" s="399"/>
      <c r="AB787" s="405"/>
      <c r="AC787" s="349"/>
      <c r="AD787" s="350"/>
      <c r="AE787" s="350"/>
      <c r="AF787" s="350"/>
      <c r="AG787" s="351"/>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9"/>
      <c r="H788" s="350"/>
      <c r="I788" s="350"/>
      <c r="J788" s="350"/>
      <c r="K788" s="351"/>
      <c r="L788" s="401"/>
      <c r="M788" s="402"/>
      <c r="N788" s="402"/>
      <c r="O788" s="402"/>
      <c r="P788" s="402"/>
      <c r="Q788" s="402"/>
      <c r="R788" s="402"/>
      <c r="S788" s="402"/>
      <c r="T788" s="402"/>
      <c r="U788" s="402"/>
      <c r="V788" s="402"/>
      <c r="W788" s="402"/>
      <c r="X788" s="403"/>
      <c r="Y788" s="398"/>
      <c r="Z788" s="399"/>
      <c r="AA788" s="399"/>
      <c r="AB788" s="405"/>
      <c r="AC788" s="349"/>
      <c r="AD788" s="350"/>
      <c r="AE788" s="350"/>
      <c r="AF788" s="350"/>
      <c r="AG788" s="351"/>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9"/>
      <c r="H789" s="350"/>
      <c r="I789" s="350"/>
      <c r="J789" s="350"/>
      <c r="K789" s="351"/>
      <c r="L789" s="401"/>
      <c r="M789" s="402"/>
      <c r="N789" s="402"/>
      <c r="O789" s="402"/>
      <c r="P789" s="402"/>
      <c r="Q789" s="402"/>
      <c r="R789" s="402"/>
      <c r="S789" s="402"/>
      <c r="T789" s="402"/>
      <c r="U789" s="402"/>
      <c r="V789" s="402"/>
      <c r="W789" s="402"/>
      <c r="X789" s="403"/>
      <c r="Y789" s="398"/>
      <c r="Z789" s="399"/>
      <c r="AA789" s="399"/>
      <c r="AB789" s="405"/>
      <c r="AC789" s="349"/>
      <c r="AD789" s="350"/>
      <c r="AE789" s="350"/>
      <c r="AF789" s="350"/>
      <c r="AG789" s="351"/>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5"/>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53.1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1.1000000000000001</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5"/>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5"/>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5"/>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5"/>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9"/>
      <c r="H799" s="350"/>
      <c r="I799" s="350"/>
      <c r="J799" s="350"/>
      <c r="K799" s="351"/>
      <c r="L799" s="401"/>
      <c r="M799" s="402"/>
      <c r="N799" s="402"/>
      <c r="O799" s="402"/>
      <c r="P799" s="402"/>
      <c r="Q799" s="402"/>
      <c r="R799" s="402"/>
      <c r="S799" s="402"/>
      <c r="T799" s="402"/>
      <c r="U799" s="402"/>
      <c r="V799" s="402"/>
      <c r="W799" s="402"/>
      <c r="X799" s="403"/>
      <c r="Y799" s="398"/>
      <c r="Z799" s="399"/>
      <c r="AA799" s="399"/>
      <c r="AB799" s="405"/>
      <c r="AC799" s="349"/>
      <c r="AD799" s="350"/>
      <c r="AE799" s="350"/>
      <c r="AF799" s="350"/>
      <c r="AG799" s="351"/>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9"/>
      <c r="H800" s="350"/>
      <c r="I800" s="350"/>
      <c r="J800" s="350"/>
      <c r="K800" s="351"/>
      <c r="L800" s="401"/>
      <c r="M800" s="402"/>
      <c r="N800" s="402"/>
      <c r="O800" s="402"/>
      <c r="P800" s="402"/>
      <c r="Q800" s="402"/>
      <c r="R800" s="402"/>
      <c r="S800" s="402"/>
      <c r="T800" s="402"/>
      <c r="U800" s="402"/>
      <c r="V800" s="402"/>
      <c r="W800" s="402"/>
      <c r="X800" s="403"/>
      <c r="Y800" s="398"/>
      <c r="Z800" s="399"/>
      <c r="AA800" s="399"/>
      <c r="AB800" s="405"/>
      <c r="AC800" s="349"/>
      <c r="AD800" s="350"/>
      <c r="AE800" s="350"/>
      <c r="AF800" s="350"/>
      <c r="AG800" s="351"/>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9"/>
      <c r="H801" s="350"/>
      <c r="I801" s="350"/>
      <c r="J801" s="350"/>
      <c r="K801" s="351"/>
      <c r="L801" s="401"/>
      <c r="M801" s="402"/>
      <c r="N801" s="402"/>
      <c r="O801" s="402"/>
      <c r="P801" s="402"/>
      <c r="Q801" s="402"/>
      <c r="R801" s="402"/>
      <c r="S801" s="402"/>
      <c r="T801" s="402"/>
      <c r="U801" s="402"/>
      <c r="V801" s="402"/>
      <c r="W801" s="402"/>
      <c r="X801" s="403"/>
      <c r="Y801" s="398"/>
      <c r="Z801" s="399"/>
      <c r="AA801" s="399"/>
      <c r="AB801" s="405"/>
      <c r="AC801" s="349"/>
      <c r="AD801" s="350"/>
      <c r="AE801" s="350"/>
      <c r="AF801" s="350"/>
      <c r="AG801" s="351"/>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9"/>
      <c r="H802" s="350"/>
      <c r="I802" s="350"/>
      <c r="J802" s="350"/>
      <c r="K802" s="351"/>
      <c r="L802" s="401"/>
      <c r="M802" s="402"/>
      <c r="N802" s="402"/>
      <c r="O802" s="402"/>
      <c r="P802" s="402"/>
      <c r="Q802" s="402"/>
      <c r="R802" s="402"/>
      <c r="S802" s="402"/>
      <c r="T802" s="402"/>
      <c r="U802" s="402"/>
      <c r="V802" s="402"/>
      <c r="W802" s="402"/>
      <c r="X802" s="403"/>
      <c r="Y802" s="398"/>
      <c r="Z802" s="399"/>
      <c r="AA802" s="399"/>
      <c r="AB802" s="405"/>
      <c r="AC802" s="349"/>
      <c r="AD802" s="350"/>
      <c r="AE802" s="350"/>
      <c r="AF802" s="350"/>
      <c r="AG802" s="351"/>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5"/>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5"/>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5"/>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5"/>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5"/>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9"/>
      <c r="H812" s="350"/>
      <c r="I812" s="350"/>
      <c r="J812" s="350"/>
      <c r="K812" s="351"/>
      <c r="L812" s="401"/>
      <c r="M812" s="402"/>
      <c r="N812" s="402"/>
      <c r="O812" s="402"/>
      <c r="P812" s="402"/>
      <c r="Q812" s="402"/>
      <c r="R812" s="402"/>
      <c r="S812" s="402"/>
      <c r="T812" s="402"/>
      <c r="U812" s="402"/>
      <c r="V812" s="402"/>
      <c r="W812" s="402"/>
      <c r="X812" s="403"/>
      <c r="Y812" s="398"/>
      <c r="Z812" s="399"/>
      <c r="AA812" s="399"/>
      <c r="AB812" s="405"/>
      <c r="AC812" s="349"/>
      <c r="AD812" s="350"/>
      <c r="AE812" s="350"/>
      <c r="AF812" s="350"/>
      <c r="AG812" s="351"/>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9"/>
      <c r="H813" s="350"/>
      <c r="I813" s="350"/>
      <c r="J813" s="350"/>
      <c r="K813" s="351"/>
      <c r="L813" s="401"/>
      <c r="M813" s="402"/>
      <c r="N813" s="402"/>
      <c r="O813" s="402"/>
      <c r="P813" s="402"/>
      <c r="Q813" s="402"/>
      <c r="R813" s="402"/>
      <c r="S813" s="402"/>
      <c r="T813" s="402"/>
      <c r="U813" s="402"/>
      <c r="V813" s="402"/>
      <c r="W813" s="402"/>
      <c r="X813" s="403"/>
      <c r="Y813" s="398"/>
      <c r="Z813" s="399"/>
      <c r="AA813" s="399"/>
      <c r="AB813" s="405"/>
      <c r="AC813" s="349"/>
      <c r="AD813" s="350"/>
      <c r="AE813" s="350"/>
      <c r="AF813" s="350"/>
      <c r="AG813" s="351"/>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9"/>
      <c r="H814" s="350"/>
      <c r="I814" s="350"/>
      <c r="J814" s="350"/>
      <c r="K814" s="351"/>
      <c r="L814" s="401"/>
      <c r="M814" s="402"/>
      <c r="N814" s="402"/>
      <c r="O814" s="402"/>
      <c r="P814" s="402"/>
      <c r="Q814" s="402"/>
      <c r="R814" s="402"/>
      <c r="S814" s="402"/>
      <c r="T814" s="402"/>
      <c r="U814" s="402"/>
      <c r="V814" s="402"/>
      <c r="W814" s="402"/>
      <c r="X814" s="403"/>
      <c r="Y814" s="398"/>
      <c r="Z814" s="399"/>
      <c r="AA814" s="399"/>
      <c r="AB814" s="405"/>
      <c r="AC814" s="349"/>
      <c r="AD814" s="350"/>
      <c r="AE814" s="350"/>
      <c r="AF814" s="350"/>
      <c r="AG814" s="351"/>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9"/>
      <c r="H815" s="350"/>
      <c r="I815" s="350"/>
      <c r="J815" s="350"/>
      <c r="K815" s="351"/>
      <c r="L815" s="401"/>
      <c r="M815" s="402"/>
      <c r="N815" s="402"/>
      <c r="O815" s="402"/>
      <c r="P815" s="402"/>
      <c r="Q815" s="402"/>
      <c r="R815" s="402"/>
      <c r="S815" s="402"/>
      <c r="T815" s="402"/>
      <c r="U815" s="402"/>
      <c r="V815" s="402"/>
      <c r="W815" s="402"/>
      <c r="X815" s="403"/>
      <c r="Y815" s="398"/>
      <c r="Z815" s="399"/>
      <c r="AA815" s="399"/>
      <c r="AB815" s="405"/>
      <c r="AC815" s="349"/>
      <c r="AD815" s="350"/>
      <c r="AE815" s="350"/>
      <c r="AF815" s="350"/>
      <c r="AG815" s="351"/>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5"/>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5"/>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5"/>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5"/>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5"/>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9"/>
      <c r="H825" s="350"/>
      <c r="I825" s="350"/>
      <c r="J825" s="350"/>
      <c r="K825" s="351"/>
      <c r="L825" s="401"/>
      <c r="M825" s="402"/>
      <c r="N825" s="402"/>
      <c r="O825" s="402"/>
      <c r="P825" s="402"/>
      <c r="Q825" s="402"/>
      <c r="R825" s="402"/>
      <c r="S825" s="402"/>
      <c r="T825" s="402"/>
      <c r="U825" s="402"/>
      <c r="V825" s="402"/>
      <c r="W825" s="402"/>
      <c r="X825" s="403"/>
      <c r="Y825" s="398"/>
      <c r="Z825" s="399"/>
      <c r="AA825" s="399"/>
      <c r="AB825" s="405"/>
      <c r="AC825" s="349"/>
      <c r="AD825" s="350"/>
      <c r="AE825" s="350"/>
      <c r="AF825" s="350"/>
      <c r="AG825" s="351"/>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9"/>
      <c r="H826" s="350"/>
      <c r="I826" s="350"/>
      <c r="J826" s="350"/>
      <c r="K826" s="351"/>
      <c r="L826" s="401"/>
      <c r="M826" s="402"/>
      <c r="N826" s="402"/>
      <c r="O826" s="402"/>
      <c r="P826" s="402"/>
      <c r="Q826" s="402"/>
      <c r="R826" s="402"/>
      <c r="S826" s="402"/>
      <c r="T826" s="402"/>
      <c r="U826" s="402"/>
      <c r="V826" s="402"/>
      <c r="W826" s="402"/>
      <c r="X826" s="403"/>
      <c r="Y826" s="398"/>
      <c r="Z826" s="399"/>
      <c r="AA826" s="399"/>
      <c r="AB826" s="405"/>
      <c r="AC826" s="349"/>
      <c r="AD826" s="350"/>
      <c r="AE826" s="350"/>
      <c r="AF826" s="350"/>
      <c r="AG826" s="351"/>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9"/>
      <c r="H827" s="350"/>
      <c r="I827" s="350"/>
      <c r="J827" s="350"/>
      <c r="K827" s="351"/>
      <c r="L827" s="401"/>
      <c r="M827" s="402"/>
      <c r="N827" s="402"/>
      <c r="O827" s="402"/>
      <c r="P827" s="402"/>
      <c r="Q827" s="402"/>
      <c r="R827" s="402"/>
      <c r="S827" s="402"/>
      <c r="T827" s="402"/>
      <c r="U827" s="402"/>
      <c r="V827" s="402"/>
      <c r="W827" s="402"/>
      <c r="X827" s="403"/>
      <c r="Y827" s="398"/>
      <c r="Z827" s="399"/>
      <c r="AA827" s="399"/>
      <c r="AB827" s="405"/>
      <c r="AC827" s="349"/>
      <c r="AD827" s="350"/>
      <c r="AE827" s="350"/>
      <c r="AF827" s="350"/>
      <c r="AG827" s="351"/>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9"/>
      <c r="H828" s="350"/>
      <c r="I828" s="350"/>
      <c r="J828" s="350"/>
      <c r="K828" s="351"/>
      <c r="L828" s="401"/>
      <c r="M828" s="402"/>
      <c r="N828" s="402"/>
      <c r="O828" s="402"/>
      <c r="P828" s="402"/>
      <c r="Q828" s="402"/>
      <c r="R828" s="402"/>
      <c r="S828" s="402"/>
      <c r="T828" s="402"/>
      <c r="U828" s="402"/>
      <c r="V828" s="402"/>
      <c r="W828" s="402"/>
      <c r="X828" s="403"/>
      <c r="Y828" s="398"/>
      <c r="Z828" s="399"/>
      <c r="AA828" s="399"/>
      <c r="AB828" s="405"/>
      <c r="AC828" s="349"/>
      <c r="AD828" s="350"/>
      <c r="AE828" s="350"/>
      <c r="AF828" s="350"/>
      <c r="AG828" s="351"/>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5"/>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488</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4">
        <v>1</v>
      </c>
      <c r="B837" s="404">
        <v>1</v>
      </c>
      <c r="C837" s="424" t="s">
        <v>640</v>
      </c>
      <c r="D837" s="418"/>
      <c r="E837" s="418"/>
      <c r="F837" s="418"/>
      <c r="G837" s="418"/>
      <c r="H837" s="418"/>
      <c r="I837" s="418"/>
      <c r="J837" s="419">
        <v>2010001033161</v>
      </c>
      <c r="K837" s="420"/>
      <c r="L837" s="420"/>
      <c r="M837" s="420"/>
      <c r="N837" s="420"/>
      <c r="O837" s="420"/>
      <c r="P837" s="425" t="s">
        <v>641</v>
      </c>
      <c r="Q837" s="318"/>
      <c r="R837" s="318"/>
      <c r="S837" s="318"/>
      <c r="T837" s="318"/>
      <c r="U837" s="318"/>
      <c r="V837" s="318"/>
      <c r="W837" s="318"/>
      <c r="X837" s="318"/>
      <c r="Y837" s="319">
        <v>53.1</v>
      </c>
      <c r="Z837" s="320"/>
      <c r="AA837" s="320"/>
      <c r="AB837" s="321"/>
      <c r="AC837" s="329" t="s">
        <v>497</v>
      </c>
      <c r="AD837" s="423"/>
      <c r="AE837" s="423"/>
      <c r="AF837" s="423"/>
      <c r="AG837" s="423"/>
      <c r="AH837" s="421">
        <v>1</v>
      </c>
      <c r="AI837" s="422"/>
      <c r="AJ837" s="422"/>
      <c r="AK837" s="422"/>
      <c r="AL837" s="326">
        <v>100</v>
      </c>
      <c r="AM837" s="327"/>
      <c r="AN837" s="327"/>
      <c r="AO837" s="328"/>
      <c r="AP837" s="322"/>
      <c r="AQ837" s="322"/>
      <c r="AR837" s="322"/>
      <c r="AS837" s="322"/>
      <c r="AT837" s="322"/>
      <c r="AU837" s="322"/>
      <c r="AV837" s="322"/>
      <c r="AW837" s="322"/>
      <c r="AX837" s="322"/>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9"/>
      <c r="AD838" s="329"/>
      <c r="AE838" s="329"/>
      <c r="AF838" s="329"/>
      <c r="AG838" s="329"/>
      <c r="AH838" s="421"/>
      <c r="AI838" s="422"/>
      <c r="AJ838" s="422"/>
      <c r="AK838" s="422"/>
      <c r="AL838" s="326"/>
      <c r="AM838" s="327"/>
      <c r="AN838" s="327"/>
      <c r="AO838" s="328"/>
      <c r="AP838" s="322"/>
      <c r="AQ838" s="322"/>
      <c r="AR838" s="322"/>
      <c r="AS838" s="322"/>
      <c r="AT838" s="322"/>
      <c r="AU838" s="322"/>
      <c r="AV838" s="322"/>
      <c r="AW838" s="322"/>
      <c r="AX838" s="322"/>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488</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4">
        <v>1</v>
      </c>
      <c r="B870" s="404">
        <v>1</v>
      </c>
      <c r="C870" s="424" t="s">
        <v>642</v>
      </c>
      <c r="D870" s="418"/>
      <c r="E870" s="418"/>
      <c r="F870" s="418"/>
      <c r="G870" s="418"/>
      <c r="H870" s="418"/>
      <c r="I870" s="418"/>
      <c r="J870" s="419" t="s">
        <v>639</v>
      </c>
      <c r="K870" s="420"/>
      <c r="L870" s="420"/>
      <c r="M870" s="420"/>
      <c r="N870" s="420"/>
      <c r="O870" s="420"/>
      <c r="P870" s="425" t="s">
        <v>648</v>
      </c>
      <c r="Q870" s="318"/>
      <c r="R870" s="318"/>
      <c r="S870" s="318"/>
      <c r="T870" s="318"/>
      <c r="U870" s="318"/>
      <c r="V870" s="318"/>
      <c r="W870" s="318"/>
      <c r="X870" s="318"/>
      <c r="Y870" s="319">
        <v>1.1000000000000001</v>
      </c>
      <c r="Z870" s="320"/>
      <c r="AA870" s="320"/>
      <c r="AB870" s="321"/>
      <c r="AC870" s="329" t="s">
        <v>196</v>
      </c>
      <c r="AD870" s="423"/>
      <c r="AE870" s="423"/>
      <c r="AF870" s="423"/>
      <c r="AG870" s="423"/>
      <c r="AH870" s="421" t="s">
        <v>638</v>
      </c>
      <c r="AI870" s="422"/>
      <c r="AJ870" s="422"/>
      <c r="AK870" s="422"/>
      <c r="AL870" s="326" t="s">
        <v>638</v>
      </c>
      <c r="AM870" s="327"/>
      <c r="AN870" s="327"/>
      <c r="AO870" s="328"/>
      <c r="AP870" s="322"/>
      <c r="AQ870" s="322"/>
      <c r="AR870" s="322"/>
      <c r="AS870" s="322"/>
      <c r="AT870" s="322"/>
      <c r="AU870" s="322"/>
      <c r="AV870" s="322"/>
      <c r="AW870" s="322"/>
      <c r="AX870" s="322"/>
    </row>
    <row r="871" spans="1:50" ht="30" customHeight="1" x14ac:dyDescent="0.15">
      <c r="A871" s="404">
        <v>2</v>
      </c>
      <c r="B871" s="404">
        <v>1</v>
      </c>
      <c r="C871" s="424" t="s">
        <v>643</v>
      </c>
      <c r="D871" s="418"/>
      <c r="E871" s="418"/>
      <c r="F871" s="418"/>
      <c r="G871" s="418"/>
      <c r="H871" s="418"/>
      <c r="I871" s="418"/>
      <c r="J871" s="419" t="s">
        <v>647</v>
      </c>
      <c r="K871" s="420"/>
      <c r="L871" s="420"/>
      <c r="M871" s="420"/>
      <c r="N871" s="420"/>
      <c r="O871" s="420"/>
      <c r="P871" s="425" t="s">
        <v>648</v>
      </c>
      <c r="Q871" s="318"/>
      <c r="R871" s="318"/>
      <c r="S871" s="318"/>
      <c r="T871" s="318"/>
      <c r="U871" s="318"/>
      <c r="V871" s="318"/>
      <c r="W871" s="318"/>
      <c r="X871" s="318"/>
      <c r="Y871" s="319">
        <v>0.8</v>
      </c>
      <c r="Z871" s="320"/>
      <c r="AA871" s="320"/>
      <c r="AB871" s="321"/>
      <c r="AC871" s="329" t="s">
        <v>196</v>
      </c>
      <c r="AD871" s="423"/>
      <c r="AE871" s="423"/>
      <c r="AF871" s="423"/>
      <c r="AG871" s="423"/>
      <c r="AH871" s="421" t="s">
        <v>637</v>
      </c>
      <c r="AI871" s="422"/>
      <c r="AJ871" s="422"/>
      <c r="AK871" s="422"/>
      <c r="AL871" s="326" t="s">
        <v>638</v>
      </c>
      <c r="AM871" s="327"/>
      <c r="AN871" s="327"/>
      <c r="AO871" s="328"/>
      <c r="AP871" s="322"/>
      <c r="AQ871" s="322"/>
      <c r="AR871" s="322"/>
      <c r="AS871" s="322"/>
      <c r="AT871" s="322"/>
      <c r="AU871" s="322"/>
      <c r="AV871" s="322"/>
      <c r="AW871" s="322"/>
      <c r="AX871" s="322"/>
    </row>
    <row r="872" spans="1:50" ht="30" customHeight="1" x14ac:dyDescent="0.15">
      <c r="A872" s="404">
        <v>3</v>
      </c>
      <c r="B872" s="404">
        <v>1</v>
      </c>
      <c r="C872" s="424" t="s">
        <v>644</v>
      </c>
      <c r="D872" s="418"/>
      <c r="E872" s="418"/>
      <c r="F872" s="418"/>
      <c r="G872" s="418"/>
      <c r="H872" s="418"/>
      <c r="I872" s="418"/>
      <c r="J872" s="419" t="s">
        <v>638</v>
      </c>
      <c r="K872" s="420"/>
      <c r="L872" s="420"/>
      <c r="M872" s="420"/>
      <c r="N872" s="420"/>
      <c r="O872" s="420"/>
      <c r="P872" s="425" t="s">
        <v>648</v>
      </c>
      <c r="Q872" s="318"/>
      <c r="R872" s="318"/>
      <c r="S872" s="318"/>
      <c r="T872" s="318"/>
      <c r="U872" s="318"/>
      <c r="V872" s="318"/>
      <c r="W872" s="318"/>
      <c r="X872" s="318"/>
      <c r="Y872" s="319">
        <v>0.8</v>
      </c>
      <c r="Z872" s="320"/>
      <c r="AA872" s="320"/>
      <c r="AB872" s="321"/>
      <c r="AC872" s="329" t="s">
        <v>196</v>
      </c>
      <c r="AD872" s="423"/>
      <c r="AE872" s="423"/>
      <c r="AF872" s="423"/>
      <c r="AG872" s="423"/>
      <c r="AH872" s="324" t="s">
        <v>638</v>
      </c>
      <c r="AI872" s="325"/>
      <c r="AJ872" s="325"/>
      <c r="AK872" s="325"/>
      <c r="AL872" s="326" t="s">
        <v>637</v>
      </c>
      <c r="AM872" s="327"/>
      <c r="AN872" s="327"/>
      <c r="AO872" s="328"/>
      <c r="AP872" s="322"/>
      <c r="AQ872" s="322"/>
      <c r="AR872" s="322"/>
      <c r="AS872" s="322"/>
      <c r="AT872" s="322"/>
      <c r="AU872" s="322"/>
      <c r="AV872" s="322"/>
      <c r="AW872" s="322"/>
      <c r="AX872" s="322"/>
    </row>
    <row r="873" spans="1:50" ht="30" customHeight="1" x14ac:dyDescent="0.15">
      <c r="A873" s="404">
        <v>4</v>
      </c>
      <c r="B873" s="404">
        <v>1</v>
      </c>
      <c r="C873" s="424" t="s">
        <v>645</v>
      </c>
      <c r="D873" s="418"/>
      <c r="E873" s="418"/>
      <c r="F873" s="418"/>
      <c r="G873" s="418"/>
      <c r="H873" s="418"/>
      <c r="I873" s="418"/>
      <c r="J873" s="419" t="s">
        <v>647</v>
      </c>
      <c r="K873" s="420"/>
      <c r="L873" s="420"/>
      <c r="M873" s="420"/>
      <c r="N873" s="420"/>
      <c r="O873" s="420"/>
      <c r="P873" s="425" t="s">
        <v>648</v>
      </c>
      <c r="Q873" s="318"/>
      <c r="R873" s="318"/>
      <c r="S873" s="318"/>
      <c r="T873" s="318"/>
      <c r="U873" s="318"/>
      <c r="V873" s="318"/>
      <c r="W873" s="318"/>
      <c r="X873" s="318"/>
      <c r="Y873" s="319">
        <v>0.8</v>
      </c>
      <c r="Z873" s="320"/>
      <c r="AA873" s="320"/>
      <c r="AB873" s="321"/>
      <c r="AC873" s="329" t="s">
        <v>196</v>
      </c>
      <c r="AD873" s="423"/>
      <c r="AE873" s="423"/>
      <c r="AF873" s="423"/>
      <c r="AG873" s="423"/>
      <c r="AH873" s="324" t="s">
        <v>637</v>
      </c>
      <c r="AI873" s="325"/>
      <c r="AJ873" s="325"/>
      <c r="AK873" s="325"/>
      <c r="AL873" s="326" t="s">
        <v>638</v>
      </c>
      <c r="AM873" s="327"/>
      <c r="AN873" s="327"/>
      <c r="AO873" s="328"/>
      <c r="AP873" s="322"/>
      <c r="AQ873" s="322"/>
      <c r="AR873" s="322"/>
      <c r="AS873" s="322"/>
      <c r="AT873" s="322"/>
      <c r="AU873" s="322"/>
      <c r="AV873" s="322"/>
      <c r="AW873" s="322"/>
      <c r="AX873" s="322"/>
    </row>
    <row r="874" spans="1:50" ht="30" customHeight="1" x14ac:dyDescent="0.15">
      <c r="A874" s="404">
        <v>5</v>
      </c>
      <c r="B874" s="404">
        <v>1</v>
      </c>
      <c r="C874" s="424" t="s">
        <v>646</v>
      </c>
      <c r="D874" s="418"/>
      <c r="E874" s="418"/>
      <c r="F874" s="418"/>
      <c r="G874" s="418"/>
      <c r="H874" s="418"/>
      <c r="I874" s="418"/>
      <c r="J874" s="419" t="s">
        <v>647</v>
      </c>
      <c r="K874" s="420"/>
      <c r="L874" s="420"/>
      <c r="M874" s="420"/>
      <c r="N874" s="420"/>
      <c r="O874" s="420"/>
      <c r="P874" s="425" t="s">
        <v>648</v>
      </c>
      <c r="Q874" s="318"/>
      <c r="R874" s="318"/>
      <c r="S874" s="318"/>
      <c r="T874" s="318"/>
      <c r="U874" s="318"/>
      <c r="V874" s="318"/>
      <c r="W874" s="318"/>
      <c r="X874" s="318"/>
      <c r="Y874" s="319">
        <v>0.5</v>
      </c>
      <c r="Z874" s="320"/>
      <c r="AA874" s="320"/>
      <c r="AB874" s="321"/>
      <c r="AC874" s="329" t="s">
        <v>196</v>
      </c>
      <c r="AD874" s="423"/>
      <c r="AE874" s="423"/>
      <c r="AF874" s="423"/>
      <c r="AG874" s="423"/>
      <c r="AH874" s="324" t="s">
        <v>638</v>
      </c>
      <c r="AI874" s="325"/>
      <c r="AJ874" s="325"/>
      <c r="AK874" s="325"/>
      <c r="AL874" s="326" t="s">
        <v>638</v>
      </c>
      <c r="AM874" s="327"/>
      <c r="AN874" s="327"/>
      <c r="AO874" s="328"/>
      <c r="AP874" s="322"/>
      <c r="AQ874" s="322"/>
      <c r="AR874" s="322"/>
      <c r="AS874" s="322"/>
      <c r="AT874" s="322"/>
      <c r="AU874" s="322"/>
      <c r="AV874" s="322"/>
      <c r="AW874" s="322"/>
      <c r="AX874" s="322"/>
    </row>
    <row r="875" spans="1:50" ht="30" hidden="1" customHeight="1" x14ac:dyDescent="0.15">
      <c r="A875" s="404">
        <v>6</v>
      </c>
      <c r="B875" s="404">
        <v>1</v>
      </c>
      <c r="C875" s="424"/>
      <c r="D875" s="418"/>
      <c r="E875" s="418"/>
      <c r="F875" s="418"/>
      <c r="G875" s="418"/>
      <c r="H875" s="418"/>
      <c r="I875" s="418"/>
      <c r="J875" s="419"/>
      <c r="K875" s="420"/>
      <c r="L875" s="420"/>
      <c r="M875" s="420"/>
      <c r="N875" s="420"/>
      <c r="O875" s="420"/>
      <c r="P875" s="425"/>
      <c r="Q875" s="318"/>
      <c r="R875" s="318"/>
      <c r="S875" s="318"/>
      <c r="T875" s="318"/>
      <c r="U875" s="318"/>
      <c r="V875" s="318"/>
      <c r="W875" s="318"/>
      <c r="X875" s="318"/>
      <c r="Y875" s="319"/>
      <c r="Z875" s="320"/>
      <c r="AA875" s="320"/>
      <c r="AB875" s="321"/>
      <c r="AC875" s="329"/>
      <c r="AD875" s="423"/>
      <c r="AE875" s="423"/>
      <c r="AF875" s="423"/>
      <c r="AG875" s="4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4">
        <v>7</v>
      </c>
      <c r="B876" s="404">
        <v>1</v>
      </c>
      <c r="C876" s="424"/>
      <c r="D876" s="418"/>
      <c r="E876" s="418"/>
      <c r="F876" s="418"/>
      <c r="G876" s="418"/>
      <c r="H876" s="418"/>
      <c r="I876" s="418"/>
      <c r="J876" s="419"/>
      <c r="K876" s="420"/>
      <c r="L876" s="420"/>
      <c r="M876" s="420"/>
      <c r="N876" s="420"/>
      <c r="O876" s="420"/>
      <c r="P876" s="425"/>
      <c r="Q876" s="318"/>
      <c r="R876" s="318"/>
      <c r="S876" s="318"/>
      <c r="T876" s="318"/>
      <c r="U876" s="318"/>
      <c r="V876" s="318"/>
      <c r="W876" s="318"/>
      <c r="X876" s="318"/>
      <c r="Y876" s="319"/>
      <c r="Z876" s="320"/>
      <c r="AA876" s="320"/>
      <c r="AB876" s="321"/>
      <c r="AC876" s="329"/>
      <c r="AD876" s="423"/>
      <c r="AE876" s="423"/>
      <c r="AF876" s="423"/>
      <c r="AG876" s="4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4">
        <v>8</v>
      </c>
      <c r="B877" s="404">
        <v>1</v>
      </c>
      <c r="C877" s="424"/>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4">
        <v>18</v>
      </c>
      <c r="B887" s="404">
        <v>1</v>
      </c>
      <c r="C887" s="418"/>
      <c r="D887" s="418"/>
      <c r="E887" s="418"/>
      <c r="F887" s="418"/>
      <c r="G887" s="418"/>
      <c r="H887" s="418"/>
      <c r="I887" s="418"/>
      <c r="J887" s="419" t="s">
        <v>647</v>
      </c>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488</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9"/>
      <c r="AD903" s="423"/>
      <c r="AE903" s="423"/>
      <c r="AF903" s="423"/>
      <c r="AG903" s="423"/>
      <c r="AH903" s="421"/>
      <c r="AI903" s="422"/>
      <c r="AJ903" s="422"/>
      <c r="AK903" s="422"/>
      <c r="AL903" s="326"/>
      <c r="AM903" s="327"/>
      <c r="AN903" s="327"/>
      <c r="AO903" s="328"/>
      <c r="AP903" s="322"/>
      <c r="AQ903" s="322"/>
      <c r="AR903" s="322"/>
      <c r="AS903" s="322"/>
      <c r="AT903" s="322"/>
      <c r="AU903" s="322"/>
      <c r="AV903" s="322"/>
      <c r="AW903" s="322"/>
      <c r="AX903" s="322"/>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9"/>
      <c r="AD904" s="329"/>
      <c r="AE904" s="329"/>
      <c r="AF904" s="329"/>
      <c r="AG904" s="329"/>
      <c r="AH904" s="421"/>
      <c r="AI904" s="422"/>
      <c r="AJ904" s="422"/>
      <c r="AK904" s="422"/>
      <c r="AL904" s="326"/>
      <c r="AM904" s="327"/>
      <c r="AN904" s="327"/>
      <c r="AO904" s="328"/>
      <c r="AP904" s="322"/>
      <c r="AQ904" s="322"/>
      <c r="AR904" s="322"/>
      <c r="AS904" s="322"/>
      <c r="AT904" s="322"/>
      <c r="AU904" s="322"/>
      <c r="AV904" s="322"/>
      <c r="AW904" s="322"/>
      <c r="AX904" s="322"/>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488</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9"/>
      <c r="AD936" s="423"/>
      <c r="AE936" s="423"/>
      <c r="AF936" s="423"/>
      <c r="AG936" s="423"/>
      <c r="AH936" s="421"/>
      <c r="AI936" s="422"/>
      <c r="AJ936" s="422"/>
      <c r="AK936" s="422"/>
      <c r="AL936" s="326"/>
      <c r="AM936" s="327"/>
      <c r="AN936" s="327"/>
      <c r="AO936" s="328"/>
      <c r="AP936" s="322"/>
      <c r="AQ936" s="322"/>
      <c r="AR936" s="322"/>
      <c r="AS936" s="322"/>
      <c r="AT936" s="322"/>
      <c r="AU936" s="322"/>
      <c r="AV936" s="322"/>
      <c r="AW936" s="322"/>
      <c r="AX936" s="322"/>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9"/>
      <c r="AD937" s="329"/>
      <c r="AE937" s="329"/>
      <c r="AF937" s="329"/>
      <c r="AG937" s="329"/>
      <c r="AH937" s="421"/>
      <c r="AI937" s="422"/>
      <c r="AJ937" s="422"/>
      <c r="AK937" s="422"/>
      <c r="AL937" s="326"/>
      <c r="AM937" s="327"/>
      <c r="AN937" s="327"/>
      <c r="AO937" s="328"/>
      <c r="AP937" s="322"/>
      <c r="AQ937" s="322"/>
      <c r="AR937" s="322"/>
      <c r="AS937" s="322"/>
      <c r="AT937" s="322"/>
      <c r="AU937" s="322"/>
      <c r="AV937" s="322"/>
      <c r="AW937" s="322"/>
      <c r="AX937" s="322"/>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488</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9"/>
      <c r="AD969" s="423"/>
      <c r="AE969" s="423"/>
      <c r="AF969" s="423"/>
      <c r="AG969" s="423"/>
      <c r="AH969" s="421"/>
      <c r="AI969" s="422"/>
      <c r="AJ969" s="422"/>
      <c r="AK969" s="422"/>
      <c r="AL969" s="326"/>
      <c r="AM969" s="327"/>
      <c r="AN969" s="327"/>
      <c r="AO969" s="328"/>
      <c r="AP969" s="322"/>
      <c r="AQ969" s="322"/>
      <c r="AR969" s="322"/>
      <c r="AS969" s="322"/>
      <c r="AT969" s="322"/>
      <c r="AU969" s="322"/>
      <c r="AV969" s="322"/>
      <c r="AW969" s="322"/>
      <c r="AX969" s="322"/>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9"/>
      <c r="AD970" s="329"/>
      <c r="AE970" s="329"/>
      <c r="AF970" s="329"/>
      <c r="AG970" s="329"/>
      <c r="AH970" s="421"/>
      <c r="AI970" s="422"/>
      <c r="AJ970" s="422"/>
      <c r="AK970" s="422"/>
      <c r="AL970" s="326"/>
      <c r="AM970" s="327"/>
      <c r="AN970" s="327"/>
      <c r="AO970" s="328"/>
      <c r="AP970" s="322"/>
      <c r="AQ970" s="322"/>
      <c r="AR970" s="322"/>
      <c r="AS970" s="322"/>
      <c r="AT970" s="322"/>
      <c r="AU970" s="322"/>
      <c r="AV970" s="322"/>
      <c r="AW970" s="322"/>
      <c r="AX970" s="322"/>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488</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9"/>
      <c r="AD1002" s="423"/>
      <c r="AE1002" s="423"/>
      <c r="AF1002" s="423"/>
      <c r="AG1002" s="423"/>
      <c r="AH1002" s="421"/>
      <c r="AI1002" s="422"/>
      <c r="AJ1002" s="422"/>
      <c r="AK1002" s="422"/>
      <c r="AL1002" s="326"/>
      <c r="AM1002" s="327"/>
      <c r="AN1002" s="327"/>
      <c r="AO1002" s="328"/>
      <c r="AP1002" s="322"/>
      <c r="AQ1002" s="322"/>
      <c r="AR1002" s="322"/>
      <c r="AS1002" s="322"/>
      <c r="AT1002" s="322"/>
      <c r="AU1002" s="322"/>
      <c r="AV1002" s="322"/>
      <c r="AW1002" s="322"/>
      <c r="AX1002" s="322"/>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9"/>
      <c r="AD1003" s="329"/>
      <c r="AE1003" s="329"/>
      <c r="AF1003" s="329"/>
      <c r="AG1003" s="329"/>
      <c r="AH1003" s="421"/>
      <c r="AI1003" s="422"/>
      <c r="AJ1003" s="422"/>
      <c r="AK1003" s="422"/>
      <c r="AL1003" s="326"/>
      <c r="AM1003" s="327"/>
      <c r="AN1003" s="327"/>
      <c r="AO1003" s="328"/>
      <c r="AP1003" s="322"/>
      <c r="AQ1003" s="322"/>
      <c r="AR1003" s="322"/>
      <c r="AS1003" s="322"/>
      <c r="AT1003" s="322"/>
      <c r="AU1003" s="322"/>
      <c r="AV1003" s="322"/>
      <c r="AW1003" s="322"/>
      <c r="AX1003" s="322"/>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488</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9"/>
      <c r="AD1035" s="423"/>
      <c r="AE1035" s="423"/>
      <c r="AF1035" s="423"/>
      <c r="AG1035" s="423"/>
      <c r="AH1035" s="421"/>
      <c r="AI1035" s="422"/>
      <c r="AJ1035" s="422"/>
      <c r="AK1035" s="422"/>
      <c r="AL1035" s="326"/>
      <c r="AM1035" s="327"/>
      <c r="AN1035" s="327"/>
      <c r="AO1035" s="328"/>
      <c r="AP1035" s="322"/>
      <c r="AQ1035" s="322"/>
      <c r="AR1035" s="322"/>
      <c r="AS1035" s="322"/>
      <c r="AT1035" s="322"/>
      <c r="AU1035" s="322"/>
      <c r="AV1035" s="322"/>
      <c r="AW1035" s="322"/>
      <c r="AX1035" s="322"/>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9"/>
      <c r="AD1036" s="329"/>
      <c r="AE1036" s="329"/>
      <c r="AF1036" s="329"/>
      <c r="AG1036" s="329"/>
      <c r="AH1036" s="421"/>
      <c r="AI1036" s="422"/>
      <c r="AJ1036" s="422"/>
      <c r="AK1036" s="422"/>
      <c r="AL1036" s="326"/>
      <c r="AM1036" s="327"/>
      <c r="AN1036" s="327"/>
      <c r="AO1036" s="328"/>
      <c r="AP1036" s="322"/>
      <c r="AQ1036" s="322"/>
      <c r="AR1036" s="322"/>
      <c r="AS1036" s="322"/>
      <c r="AT1036" s="322"/>
      <c r="AU1036" s="322"/>
      <c r="AV1036" s="322"/>
      <c r="AW1036" s="322"/>
      <c r="AX1036" s="322"/>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488</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9"/>
      <c r="AD1068" s="423"/>
      <c r="AE1068" s="423"/>
      <c r="AF1068" s="423"/>
      <c r="AG1068" s="423"/>
      <c r="AH1068" s="421"/>
      <c r="AI1068" s="422"/>
      <c r="AJ1068" s="422"/>
      <c r="AK1068" s="422"/>
      <c r="AL1068" s="326"/>
      <c r="AM1068" s="327"/>
      <c r="AN1068" s="327"/>
      <c r="AO1068" s="328"/>
      <c r="AP1068" s="322"/>
      <c r="AQ1068" s="322"/>
      <c r="AR1068" s="322"/>
      <c r="AS1068" s="322"/>
      <c r="AT1068" s="322"/>
      <c r="AU1068" s="322"/>
      <c r="AV1068" s="322"/>
      <c r="AW1068" s="322"/>
      <c r="AX1068" s="322"/>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9"/>
      <c r="AD1069" s="329"/>
      <c r="AE1069" s="329"/>
      <c r="AF1069" s="329"/>
      <c r="AG1069" s="329"/>
      <c r="AH1069" s="421"/>
      <c r="AI1069" s="422"/>
      <c r="AJ1069" s="422"/>
      <c r="AK1069" s="422"/>
      <c r="AL1069" s="326"/>
      <c r="AM1069" s="327"/>
      <c r="AN1069" s="327"/>
      <c r="AO1069" s="328"/>
      <c r="AP1069" s="322"/>
      <c r="AQ1069" s="322"/>
      <c r="AR1069" s="322"/>
      <c r="AS1069" s="322"/>
      <c r="AT1069" s="322"/>
      <c r="AU1069" s="322"/>
      <c r="AV1069" s="322"/>
      <c r="AW1069" s="322"/>
      <c r="AX1069" s="322"/>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8" t="s">
        <v>385</v>
      </c>
      <c r="D1101" s="891"/>
      <c r="E1101" s="278" t="s">
        <v>384</v>
      </c>
      <c r="F1101" s="891"/>
      <c r="G1101" s="891"/>
      <c r="H1101" s="891"/>
      <c r="I1101" s="891"/>
      <c r="J1101" s="278" t="s">
        <v>419</v>
      </c>
      <c r="K1101" s="278"/>
      <c r="L1101" s="278"/>
      <c r="M1101" s="278"/>
      <c r="N1101" s="278"/>
      <c r="O1101" s="278"/>
      <c r="P1101" s="345" t="s">
        <v>27</v>
      </c>
      <c r="Q1101" s="345"/>
      <c r="R1101" s="345"/>
      <c r="S1101" s="345"/>
      <c r="T1101" s="345"/>
      <c r="U1101" s="345"/>
      <c r="V1101" s="345"/>
      <c r="W1101" s="345"/>
      <c r="X1101" s="345"/>
      <c r="Y1101" s="278" t="s">
        <v>421</v>
      </c>
      <c r="Z1101" s="891"/>
      <c r="AA1101" s="891"/>
      <c r="AB1101" s="891"/>
      <c r="AC1101" s="278" t="s">
        <v>367</v>
      </c>
      <c r="AD1101" s="278"/>
      <c r="AE1101" s="278"/>
      <c r="AF1101" s="278"/>
      <c r="AG1101" s="278"/>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2" t="s">
        <v>568</v>
      </c>
      <c r="F1102" s="892"/>
      <c r="G1102" s="892"/>
      <c r="H1102" s="892"/>
      <c r="I1102" s="892"/>
      <c r="J1102" s="419" t="s">
        <v>569</v>
      </c>
      <c r="K1102" s="420"/>
      <c r="L1102" s="420"/>
      <c r="M1102" s="420"/>
      <c r="N1102" s="420"/>
      <c r="O1102" s="420"/>
      <c r="P1102" s="425"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4">
        <v>18</v>
      </c>
      <c r="B1119" s="404">
        <v>1</v>
      </c>
      <c r="C1119" s="893"/>
      <c r="D1119" s="893"/>
      <c r="E1119" s="262"/>
      <c r="F1119" s="892"/>
      <c r="G1119" s="892"/>
      <c r="H1119" s="892"/>
      <c r="I1119" s="892"/>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72:Y899">
    <cfRule type="expression" dxfId="2059" priority="2073">
      <formula>IF(RIGHT(TEXT(Y872,"0.#"),1)=".",FALSE,TRUE)</formula>
    </cfRule>
    <cfRule type="expression" dxfId="2058" priority="2074">
      <formula>IF(RIGHT(TEXT(Y872,"0.#"),1)=".",TRUE,FALSE)</formula>
    </cfRule>
  </conditionalFormatting>
  <conditionalFormatting sqref="Y870:Y871">
    <cfRule type="expression" dxfId="2057" priority="2067">
      <formula>IF(RIGHT(TEXT(Y870,"0.#"),1)=".",FALSE,TRUE)</formula>
    </cfRule>
    <cfRule type="expression" dxfId="2056" priority="2068">
      <formula>IF(RIGHT(TEXT(Y870,"0.#"),1)=".",TRUE,FALSE)</formula>
    </cfRule>
  </conditionalFormatting>
  <conditionalFormatting sqref="Y905:Y932">
    <cfRule type="expression" dxfId="2055" priority="2061">
      <formula>IF(RIGHT(TEXT(Y905,"0.#"),1)=".",FALSE,TRUE)</formula>
    </cfRule>
    <cfRule type="expression" dxfId="2054" priority="2062">
      <formula>IF(RIGHT(TEXT(Y905,"0.#"),1)=".",TRUE,FALSE)</formula>
    </cfRule>
  </conditionalFormatting>
  <conditionalFormatting sqref="Y903:Y904">
    <cfRule type="expression" dxfId="2053" priority="2055">
      <formula>IF(RIGHT(TEXT(Y903,"0.#"),1)=".",FALSE,TRUE)</formula>
    </cfRule>
    <cfRule type="expression" dxfId="2052" priority="2056">
      <formula>IF(RIGHT(TEXT(Y903,"0.#"),1)=".",TRUE,FALSE)</formula>
    </cfRule>
  </conditionalFormatting>
  <conditionalFormatting sqref="Y938:Y965">
    <cfRule type="expression" dxfId="2051" priority="2049">
      <formula>IF(RIGHT(TEXT(Y938,"0.#"),1)=".",FALSE,TRUE)</formula>
    </cfRule>
    <cfRule type="expression" dxfId="2050" priority="2050">
      <formula>IF(RIGHT(TEXT(Y938,"0.#"),1)=".",TRUE,FALSE)</formula>
    </cfRule>
  </conditionalFormatting>
  <conditionalFormatting sqref="Y936:Y937">
    <cfRule type="expression" dxfId="2049" priority="2043">
      <formula>IF(RIGHT(TEXT(Y936,"0.#"),1)=".",FALSE,TRUE)</formula>
    </cfRule>
    <cfRule type="expression" dxfId="2048" priority="2044">
      <formula>IF(RIGHT(TEXT(Y936,"0.#"),1)=".",TRUE,FALSE)</formula>
    </cfRule>
  </conditionalFormatting>
  <conditionalFormatting sqref="Y971:Y998">
    <cfRule type="expression" dxfId="2047" priority="2037">
      <formula>IF(RIGHT(TEXT(Y971,"0.#"),1)=".",FALSE,TRUE)</formula>
    </cfRule>
    <cfRule type="expression" dxfId="2046" priority="2038">
      <formula>IF(RIGHT(TEXT(Y971,"0.#"),1)=".",TRUE,FALSE)</formula>
    </cfRule>
  </conditionalFormatting>
  <conditionalFormatting sqref="Y969:Y970">
    <cfRule type="expression" dxfId="2045" priority="2031">
      <formula>IF(RIGHT(TEXT(Y969,"0.#"),1)=".",FALSE,TRUE)</formula>
    </cfRule>
    <cfRule type="expression" dxfId="2044" priority="2032">
      <formula>IF(RIGHT(TEXT(Y969,"0.#"),1)=".",TRUE,FALSE)</formula>
    </cfRule>
  </conditionalFormatting>
  <conditionalFormatting sqref="Y1004:Y1031">
    <cfRule type="expression" dxfId="2043" priority="2025">
      <formula>IF(RIGHT(TEXT(Y1004,"0.#"),1)=".",FALSE,TRUE)</formula>
    </cfRule>
    <cfRule type="expression" dxfId="2042" priority="2026">
      <formula>IF(RIGHT(TEXT(Y1004,"0.#"),1)=".",TRUE,FALSE)</formula>
    </cfRule>
  </conditionalFormatting>
  <conditionalFormatting sqref="W26:W27">
    <cfRule type="expression" dxfId="2041" priority="2307">
      <formula>IF(RIGHT(TEXT(W26,"0.#"),1)=".",FALSE,TRUE)</formula>
    </cfRule>
    <cfRule type="expression" dxfId="2040" priority="2308">
      <formula>IF(RIGHT(TEXT(W26,"0.#"),1)=".",TRUE,FALSE)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572</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クールジャパン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7" t="s">
        <v>354</v>
      </c>
      <c r="AR2" s="170"/>
      <c r="AS2" s="170"/>
      <c r="AT2" s="171"/>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5"/>
      <c r="B4" s="513"/>
      <c r="C4" s="513"/>
      <c r="D4" s="513"/>
      <c r="E4" s="513"/>
      <c r="F4" s="514"/>
      <c r="G4" s="540"/>
      <c r="H4" s="1014"/>
      <c r="I4" s="1014"/>
      <c r="J4" s="1014"/>
      <c r="K4" s="1014"/>
      <c r="L4" s="1014"/>
      <c r="M4" s="1014"/>
      <c r="N4" s="1014"/>
      <c r="O4" s="1015"/>
      <c r="P4" s="162"/>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4" t="s">
        <v>54</v>
      </c>
      <c r="Z5" s="997"/>
      <c r="AA5" s="998"/>
      <c r="AB5" s="522"/>
      <c r="AC5" s="999"/>
      <c r="AD5" s="999"/>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7" t="s">
        <v>354</v>
      </c>
      <c r="AR9" s="170"/>
      <c r="AS9" s="170"/>
      <c r="AT9" s="171"/>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2"/>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4" t="s">
        <v>54</v>
      </c>
      <c r="Z12" s="997"/>
      <c r="AA12" s="998"/>
      <c r="AB12" s="522"/>
      <c r="AC12" s="999"/>
      <c r="AD12" s="999"/>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7" t="s">
        <v>354</v>
      </c>
      <c r="AR16" s="170"/>
      <c r="AS16" s="170"/>
      <c r="AT16" s="171"/>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2"/>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4" t="s">
        <v>54</v>
      </c>
      <c r="Z19" s="997"/>
      <c r="AA19" s="998"/>
      <c r="AB19" s="522"/>
      <c r="AC19" s="999"/>
      <c r="AD19" s="999"/>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7" t="s">
        <v>354</v>
      </c>
      <c r="AR23" s="170"/>
      <c r="AS23" s="170"/>
      <c r="AT23" s="171"/>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2"/>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4" t="s">
        <v>54</v>
      </c>
      <c r="Z26" s="997"/>
      <c r="AA26" s="998"/>
      <c r="AB26" s="522"/>
      <c r="AC26" s="999"/>
      <c r="AD26" s="999"/>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7" t="s">
        <v>354</v>
      </c>
      <c r="AR30" s="170"/>
      <c r="AS30" s="170"/>
      <c r="AT30" s="171"/>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2"/>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4" t="s">
        <v>54</v>
      </c>
      <c r="Z33" s="997"/>
      <c r="AA33" s="998"/>
      <c r="AB33" s="522"/>
      <c r="AC33" s="999"/>
      <c r="AD33" s="999"/>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7" t="s">
        <v>354</v>
      </c>
      <c r="AR37" s="170"/>
      <c r="AS37" s="170"/>
      <c r="AT37" s="171"/>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2"/>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4" t="s">
        <v>54</v>
      </c>
      <c r="Z40" s="997"/>
      <c r="AA40" s="998"/>
      <c r="AB40" s="522"/>
      <c r="AC40" s="999"/>
      <c r="AD40" s="999"/>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7" t="s">
        <v>354</v>
      </c>
      <c r="AR44" s="170"/>
      <c r="AS44" s="170"/>
      <c r="AT44" s="171"/>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2"/>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4" t="s">
        <v>54</v>
      </c>
      <c r="Z47" s="997"/>
      <c r="AA47" s="998"/>
      <c r="AB47" s="522"/>
      <c r="AC47" s="999"/>
      <c r="AD47" s="999"/>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7" t="s">
        <v>354</v>
      </c>
      <c r="AR51" s="170"/>
      <c r="AS51" s="170"/>
      <c r="AT51" s="171"/>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2"/>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4" t="s">
        <v>54</v>
      </c>
      <c r="Z54" s="997"/>
      <c r="AA54" s="998"/>
      <c r="AB54" s="522"/>
      <c r="AC54" s="999"/>
      <c r="AD54" s="999"/>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7" t="s">
        <v>354</v>
      </c>
      <c r="AR58" s="170"/>
      <c r="AS58" s="170"/>
      <c r="AT58" s="171"/>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2"/>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4" t="s">
        <v>54</v>
      </c>
      <c r="Z61" s="997"/>
      <c r="AA61" s="998"/>
      <c r="AB61" s="522"/>
      <c r="AC61" s="999"/>
      <c r="AD61" s="999"/>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7" t="s">
        <v>354</v>
      </c>
      <c r="AR65" s="170"/>
      <c r="AS65" s="170"/>
      <c r="AT65" s="171"/>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2"/>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4" t="s">
        <v>54</v>
      </c>
      <c r="Z68" s="997"/>
      <c r="AA68" s="998"/>
      <c r="AB68" s="522"/>
      <c r="AC68" s="999"/>
      <c r="AD68" s="999"/>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4" t="s">
        <v>13</v>
      </c>
      <c r="Z69" s="997"/>
      <c r="AA69" s="998"/>
      <c r="AB69" s="497" t="s">
        <v>301</v>
      </c>
      <c r="AC69" s="426"/>
      <c r="AD69" s="426"/>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1"/>
      <c r="M5" s="402"/>
      <c r="N5" s="402"/>
      <c r="O5" s="402"/>
      <c r="P5" s="402"/>
      <c r="Q5" s="402"/>
      <c r="R5" s="402"/>
      <c r="S5" s="402"/>
      <c r="T5" s="402"/>
      <c r="U5" s="402"/>
      <c r="V5" s="402"/>
      <c r="W5" s="402"/>
      <c r="X5" s="403"/>
      <c r="Y5" s="398"/>
      <c r="Z5" s="399"/>
      <c r="AA5" s="399"/>
      <c r="AB5" s="405"/>
      <c r="AC5" s="349"/>
      <c r="AD5" s="350"/>
      <c r="AE5" s="350"/>
      <c r="AF5" s="350"/>
      <c r="AG5" s="351"/>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9"/>
      <c r="H6" s="350"/>
      <c r="I6" s="350"/>
      <c r="J6" s="350"/>
      <c r="K6" s="351"/>
      <c r="L6" s="401"/>
      <c r="M6" s="402"/>
      <c r="N6" s="402"/>
      <c r="O6" s="402"/>
      <c r="P6" s="402"/>
      <c r="Q6" s="402"/>
      <c r="R6" s="402"/>
      <c r="S6" s="402"/>
      <c r="T6" s="402"/>
      <c r="U6" s="402"/>
      <c r="V6" s="402"/>
      <c r="W6" s="402"/>
      <c r="X6" s="403"/>
      <c r="Y6" s="398"/>
      <c r="Z6" s="399"/>
      <c r="AA6" s="399"/>
      <c r="AB6" s="405"/>
      <c r="AC6" s="349"/>
      <c r="AD6" s="350"/>
      <c r="AE6" s="350"/>
      <c r="AF6" s="350"/>
      <c r="AG6" s="351"/>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9"/>
      <c r="H7" s="350"/>
      <c r="I7" s="350"/>
      <c r="J7" s="350"/>
      <c r="K7" s="351"/>
      <c r="L7" s="401"/>
      <c r="M7" s="402"/>
      <c r="N7" s="402"/>
      <c r="O7" s="402"/>
      <c r="P7" s="402"/>
      <c r="Q7" s="402"/>
      <c r="R7" s="402"/>
      <c r="S7" s="402"/>
      <c r="T7" s="402"/>
      <c r="U7" s="402"/>
      <c r="V7" s="402"/>
      <c r="W7" s="402"/>
      <c r="X7" s="403"/>
      <c r="Y7" s="398"/>
      <c r="Z7" s="399"/>
      <c r="AA7" s="399"/>
      <c r="AB7" s="405"/>
      <c r="AC7" s="349"/>
      <c r="AD7" s="350"/>
      <c r="AE7" s="350"/>
      <c r="AF7" s="350"/>
      <c r="AG7" s="351"/>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9"/>
      <c r="H8" s="350"/>
      <c r="I8" s="350"/>
      <c r="J8" s="350"/>
      <c r="K8" s="351"/>
      <c r="L8" s="401"/>
      <c r="M8" s="402"/>
      <c r="N8" s="402"/>
      <c r="O8" s="402"/>
      <c r="P8" s="402"/>
      <c r="Q8" s="402"/>
      <c r="R8" s="402"/>
      <c r="S8" s="402"/>
      <c r="T8" s="402"/>
      <c r="U8" s="402"/>
      <c r="V8" s="402"/>
      <c r="W8" s="402"/>
      <c r="X8" s="403"/>
      <c r="Y8" s="398"/>
      <c r="Z8" s="399"/>
      <c r="AA8" s="399"/>
      <c r="AB8" s="405"/>
      <c r="AC8" s="349"/>
      <c r="AD8" s="350"/>
      <c r="AE8" s="350"/>
      <c r="AF8" s="350"/>
      <c r="AG8" s="351"/>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9"/>
      <c r="H9" s="350"/>
      <c r="I9" s="350"/>
      <c r="J9" s="350"/>
      <c r="K9" s="351"/>
      <c r="L9" s="401"/>
      <c r="M9" s="402"/>
      <c r="N9" s="402"/>
      <c r="O9" s="402"/>
      <c r="P9" s="402"/>
      <c r="Q9" s="402"/>
      <c r="R9" s="402"/>
      <c r="S9" s="402"/>
      <c r="T9" s="402"/>
      <c r="U9" s="402"/>
      <c r="V9" s="402"/>
      <c r="W9" s="402"/>
      <c r="X9" s="403"/>
      <c r="Y9" s="398"/>
      <c r="Z9" s="399"/>
      <c r="AA9" s="399"/>
      <c r="AB9" s="405"/>
      <c r="AC9" s="349"/>
      <c r="AD9" s="350"/>
      <c r="AE9" s="350"/>
      <c r="AF9" s="350"/>
      <c r="AG9" s="351"/>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9"/>
      <c r="H10" s="350"/>
      <c r="I10" s="350"/>
      <c r="J10" s="350"/>
      <c r="K10" s="351"/>
      <c r="L10" s="401"/>
      <c r="M10" s="402"/>
      <c r="N10" s="402"/>
      <c r="O10" s="402"/>
      <c r="P10" s="402"/>
      <c r="Q10" s="402"/>
      <c r="R10" s="402"/>
      <c r="S10" s="402"/>
      <c r="T10" s="402"/>
      <c r="U10" s="402"/>
      <c r="V10" s="402"/>
      <c r="W10" s="402"/>
      <c r="X10" s="403"/>
      <c r="Y10" s="398"/>
      <c r="Z10" s="399"/>
      <c r="AA10" s="399"/>
      <c r="AB10" s="405"/>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9"/>
      <c r="H11" s="350"/>
      <c r="I11" s="350"/>
      <c r="J11" s="350"/>
      <c r="K11" s="351"/>
      <c r="L11" s="401"/>
      <c r="M11" s="402"/>
      <c r="N11" s="402"/>
      <c r="O11" s="402"/>
      <c r="P11" s="402"/>
      <c r="Q11" s="402"/>
      <c r="R11" s="402"/>
      <c r="S11" s="402"/>
      <c r="T11" s="402"/>
      <c r="U11" s="402"/>
      <c r="V11" s="402"/>
      <c r="W11" s="402"/>
      <c r="X11" s="403"/>
      <c r="Y11" s="398"/>
      <c r="Z11" s="399"/>
      <c r="AA11" s="399"/>
      <c r="AB11" s="405"/>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9"/>
      <c r="H12" s="350"/>
      <c r="I12" s="350"/>
      <c r="J12" s="350"/>
      <c r="K12" s="351"/>
      <c r="L12" s="401"/>
      <c r="M12" s="402"/>
      <c r="N12" s="402"/>
      <c r="O12" s="402"/>
      <c r="P12" s="402"/>
      <c r="Q12" s="402"/>
      <c r="R12" s="402"/>
      <c r="S12" s="402"/>
      <c r="T12" s="402"/>
      <c r="U12" s="402"/>
      <c r="V12" s="402"/>
      <c r="W12" s="402"/>
      <c r="X12" s="403"/>
      <c r="Y12" s="398"/>
      <c r="Z12" s="399"/>
      <c r="AA12" s="399"/>
      <c r="AB12" s="405"/>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9"/>
      <c r="H13" s="350"/>
      <c r="I13" s="350"/>
      <c r="J13" s="350"/>
      <c r="K13" s="351"/>
      <c r="L13" s="401"/>
      <c r="M13" s="402"/>
      <c r="N13" s="402"/>
      <c r="O13" s="402"/>
      <c r="P13" s="402"/>
      <c r="Q13" s="402"/>
      <c r="R13" s="402"/>
      <c r="S13" s="402"/>
      <c r="T13" s="402"/>
      <c r="U13" s="402"/>
      <c r="V13" s="402"/>
      <c r="W13" s="402"/>
      <c r="X13" s="403"/>
      <c r="Y13" s="398"/>
      <c r="Z13" s="399"/>
      <c r="AA13" s="399"/>
      <c r="AB13" s="405"/>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1"/>
      <c r="M18" s="402"/>
      <c r="N18" s="402"/>
      <c r="O18" s="402"/>
      <c r="P18" s="402"/>
      <c r="Q18" s="402"/>
      <c r="R18" s="402"/>
      <c r="S18" s="402"/>
      <c r="T18" s="402"/>
      <c r="U18" s="402"/>
      <c r="V18" s="402"/>
      <c r="W18" s="402"/>
      <c r="X18" s="403"/>
      <c r="Y18" s="398"/>
      <c r="Z18" s="399"/>
      <c r="AA18" s="399"/>
      <c r="AB18" s="405"/>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9"/>
      <c r="H19" s="350"/>
      <c r="I19" s="350"/>
      <c r="J19" s="350"/>
      <c r="K19" s="351"/>
      <c r="L19" s="401"/>
      <c r="M19" s="402"/>
      <c r="N19" s="402"/>
      <c r="O19" s="402"/>
      <c r="P19" s="402"/>
      <c r="Q19" s="402"/>
      <c r="R19" s="402"/>
      <c r="S19" s="402"/>
      <c r="T19" s="402"/>
      <c r="U19" s="402"/>
      <c r="V19" s="402"/>
      <c r="W19" s="402"/>
      <c r="X19" s="403"/>
      <c r="Y19" s="398"/>
      <c r="Z19" s="399"/>
      <c r="AA19" s="399"/>
      <c r="AB19" s="405"/>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9"/>
      <c r="H20" s="350"/>
      <c r="I20" s="350"/>
      <c r="J20" s="350"/>
      <c r="K20" s="351"/>
      <c r="L20" s="401"/>
      <c r="M20" s="402"/>
      <c r="N20" s="402"/>
      <c r="O20" s="402"/>
      <c r="P20" s="402"/>
      <c r="Q20" s="402"/>
      <c r="R20" s="402"/>
      <c r="S20" s="402"/>
      <c r="T20" s="402"/>
      <c r="U20" s="402"/>
      <c r="V20" s="402"/>
      <c r="W20" s="402"/>
      <c r="X20" s="403"/>
      <c r="Y20" s="398"/>
      <c r="Z20" s="399"/>
      <c r="AA20" s="399"/>
      <c r="AB20" s="405"/>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9"/>
      <c r="H21" s="350"/>
      <c r="I21" s="350"/>
      <c r="J21" s="350"/>
      <c r="K21" s="351"/>
      <c r="L21" s="401"/>
      <c r="M21" s="402"/>
      <c r="N21" s="402"/>
      <c r="O21" s="402"/>
      <c r="P21" s="402"/>
      <c r="Q21" s="402"/>
      <c r="R21" s="402"/>
      <c r="S21" s="402"/>
      <c r="T21" s="402"/>
      <c r="U21" s="402"/>
      <c r="V21" s="402"/>
      <c r="W21" s="402"/>
      <c r="X21" s="403"/>
      <c r="Y21" s="398"/>
      <c r="Z21" s="399"/>
      <c r="AA21" s="399"/>
      <c r="AB21" s="405"/>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9"/>
      <c r="H22" s="350"/>
      <c r="I22" s="350"/>
      <c r="J22" s="350"/>
      <c r="K22" s="351"/>
      <c r="L22" s="401"/>
      <c r="M22" s="402"/>
      <c r="N22" s="402"/>
      <c r="O22" s="402"/>
      <c r="P22" s="402"/>
      <c r="Q22" s="402"/>
      <c r="R22" s="402"/>
      <c r="S22" s="402"/>
      <c r="T22" s="402"/>
      <c r="U22" s="402"/>
      <c r="V22" s="402"/>
      <c r="W22" s="402"/>
      <c r="X22" s="403"/>
      <c r="Y22" s="398"/>
      <c r="Z22" s="399"/>
      <c r="AA22" s="399"/>
      <c r="AB22" s="405"/>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9"/>
      <c r="H23" s="350"/>
      <c r="I23" s="350"/>
      <c r="J23" s="350"/>
      <c r="K23" s="351"/>
      <c r="L23" s="401"/>
      <c r="M23" s="402"/>
      <c r="N23" s="402"/>
      <c r="O23" s="402"/>
      <c r="P23" s="402"/>
      <c r="Q23" s="402"/>
      <c r="R23" s="402"/>
      <c r="S23" s="402"/>
      <c r="T23" s="402"/>
      <c r="U23" s="402"/>
      <c r="V23" s="402"/>
      <c r="W23" s="402"/>
      <c r="X23" s="403"/>
      <c r="Y23" s="398"/>
      <c r="Z23" s="399"/>
      <c r="AA23" s="399"/>
      <c r="AB23" s="405"/>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9"/>
      <c r="H24" s="350"/>
      <c r="I24" s="350"/>
      <c r="J24" s="350"/>
      <c r="K24" s="351"/>
      <c r="L24" s="401"/>
      <c r="M24" s="402"/>
      <c r="N24" s="402"/>
      <c r="O24" s="402"/>
      <c r="P24" s="402"/>
      <c r="Q24" s="402"/>
      <c r="R24" s="402"/>
      <c r="S24" s="402"/>
      <c r="T24" s="402"/>
      <c r="U24" s="402"/>
      <c r="V24" s="402"/>
      <c r="W24" s="402"/>
      <c r="X24" s="403"/>
      <c r="Y24" s="398"/>
      <c r="Z24" s="399"/>
      <c r="AA24" s="399"/>
      <c r="AB24" s="405"/>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9"/>
      <c r="H25" s="350"/>
      <c r="I25" s="350"/>
      <c r="J25" s="350"/>
      <c r="K25" s="351"/>
      <c r="L25" s="401"/>
      <c r="M25" s="402"/>
      <c r="N25" s="402"/>
      <c r="O25" s="402"/>
      <c r="P25" s="402"/>
      <c r="Q25" s="402"/>
      <c r="R25" s="402"/>
      <c r="S25" s="402"/>
      <c r="T25" s="402"/>
      <c r="U25" s="402"/>
      <c r="V25" s="402"/>
      <c r="W25" s="402"/>
      <c r="X25" s="403"/>
      <c r="Y25" s="398"/>
      <c r="Z25" s="399"/>
      <c r="AA25" s="399"/>
      <c r="AB25" s="405"/>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9"/>
      <c r="H26" s="350"/>
      <c r="I26" s="350"/>
      <c r="J26" s="350"/>
      <c r="K26" s="351"/>
      <c r="L26" s="401"/>
      <c r="M26" s="402"/>
      <c r="N26" s="402"/>
      <c r="O26" s="402"/>
      <c r="P26" s="402"/>
      <c r="Q26" s="402"/>
      <c r="R26" s="402"/>
      <c r="S26" s="402"/>
      <c r="T26" s="402"/>
      <c r="U26" s="402"/>
      <c r="V26" s="402"/>
      <c r="W26" s="402"/>
      <c r="X26" s="403"/>
      <c r="Y26" s="398"/>
      <c r="Z26" s="399"/>
      <c r="AA26" s="399"/>
      <c r="AB26" s="405"/>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1"/>
      <c r="M31" s="402"/>
      <c r="N31" s="402"/>
      <c r="O31" s="402"/>
      <c r="P31" s="402"/>
      <c r="Q31" s="402"/>
      <c r="R31" s="402"/>
      <c r="S31" s="402"/>
      <c r="T31" s="402"/>
      <c r="U31" s="402"/>
      <c r="V31" s="402"/>
      <c r="W31" s="402"/>
      <c r="X31" s="403"/>
      <c r="Y31" s="398"/>
      <c r="Z31" s="399"/>
      <c r="AA31" s="399"/>
      <c r="AB31" s="405"/>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9"/>
      <c r="H32" s="350"/>
      <c r="I32" s="350"/>
      <c r="J32" s="350"/>
      <c r="K32" s="351"/>
      <c r="L32" s="401"/>
      <c r="M32" s="402"/>
      <c r="N32" s="402"/>
      <c r="O32" s="402"/>
      <c r="P32" s="402"/>
      <c r="Q32" s="402"/>
      <c r="R32" s="402"/>
      <c r="S32" s="402"/>
      <c r="T32" s="402"/>
      <c r="U32" s="402"/>
      <c r="V32" s="402"/>
      <c r="W32" s="402"/>
      <c r="X32" s="403"/>
      <c r="Y32" s="398"/>
      <c r="Z32" s="399"/>
      <c r="AA32" s="399"/>
      <c r="AB32" s="405"/>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9"/>
      <c r="H33" s="350"/>
      <c r="I33" s="350"/>
      <c r="J33" s="350"/>
      <c r="K33" s="351"/>
      <c r="L33" s="401"/>
      <c r="M33" s="402"/>
      <c r="N33" s="402"/>
      <c r="O33" s="402"/>
      <c r="P33" s="402"/>
      <c r="Q33" s="402"/>
      <c r="R33" s="402"/>
      <c r="S33" s="402"/>
      <c r="T33" s="402"/>
      <c r="U33" s="402"/>
      <c r="V33" s="402"/>
      <c r="W33" s="402"/>
      <c r="X33" s="403"/>
      <c r="Y33" s="398"/>
      <c r="Z33" s="399"/>
      <c r="AA33" s="399"/>
      <c r="AB33" s="405"/>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9"/>
      <c r="H34" s="350"/>
      <c r="I34" s="350"/>
      <c r="J34" s="350"/>
      <c r="K34" s="351"/>
      <c r="L34" s="401"/>
      <c r="M34" s="402"/>
      <c r="N34" s="402"/>
      <c r="O34" s="402"/>
      <c r="P34" s="402"/>
      <c r="Q34" s="402"/>
      <c r="R34" s="402"/>
      <c r="S34" s="402"/>
      <c r="T34" s="402"/>
      <c r="U34" s="402"/>
      <c r="V34" s="402"/>
      <c r="W34" s="402"/>
      <c r="X34" s="403"/>
      <c r="Y34" s="398"/>
      <c r="Z34" s="399"/>
      <c r="AA34" s="399"/>
      <c r="AB34" s="405"/>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9"/>
      <c r="H35" s="350"/>
      <c r="I35" s="350"/>
      <c r="J35" s="350"/>
      <c r="K35" s="351"/>
      <c r="L35" s="401"/>
      <c r="M35" s="402"/>
      <c r="N35" s="402"/>
      <c r="O35" s="402"/>
      <c r="P35" s="402"/>
      <c r="Q35" s="402"/>
      <c r="R35" s="402"/>
      <c r="S35" s="402"/>
      <c r="T35" s="402"/>
      <c r="U35" s="402"/>
      <c r="V35" s="402"/>
      <c r="W35" s="402"/>
      <c r="X35" s="403"/>
      <c r="Y35" s="398"/>
      <c r="Z35" s="399"/>
      <c r="AA35" s="399"/>
      <c r="AB35" s="405"/>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9"/>
      <c r="H36" s="350"/>
      <c r="I36" s="350"/>
      <c r="J36" s="350"/>
      <c r="K36" s="351"/>
      <c r="L36" s="401"/>
      <c r="M36" s="402"/>
      <c r="N36" s="402"/>
      <c r="O36" s="402"/>
      <c r="P36" s="402"/>
      <c r="Q36" s="402"/>
      <c r="R36" s="402"/>
      <c r="S36" s="402"/>
      <c r="T36" s="402"/>
      <c r="U36" s="402"/>
      <c r="V36" s="402"/>
      <c r="W36" s="402"/>
      <c r="X36" s="403"/>
      <c r="Y36" s="398"/>
      <c r="Z36" s="399"/>
      <c r="AA36" s="399"/>
      <c r="AB36" s="405"/>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9"/>
      <c r="H37" s="350"/>
      <c r="I37" s="350"/>
      <c r="J37" s="350"/>
      <c r="K37" s="351"/>
      <c r="L37" s="401"/>
      <c r="M37" s="402"/>
      <c r="N37" s="402"/>
      <c r="O37" s="402"/>
      <c r="P37" s="402"/>
      <c r="Q37" s="402"/>
      <c r="R37" s="402"/>
      <c r="S37" s="402"/>
      <c r="T37" s="402"/>
      <c r="U37" s="402"/>
      <c r="V37" s="402"/>
      <c r="W37" s="402"/>
      <c r="X37" s="403"/>
      <c r="Y37" s="398"/>
      <c r="Z37" s="399"/>
      <c r="AA37" s="399"/>
      <c r="AB37" s="405"/>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9"/>
      <c r="H38" s="350"/>
      <c r="I38" s="350"/>
      <c r="J38" s="350"/>
      <c r="K38" s="351"/>
      <c r="L38" s="401"/>
      <c r="M38" s="402"/>
      <c r="N38" s="402"/>
      <c r="O38" s="402"/>
      <c r="P38" s="402"/>
      <c r="Q38" s="402"/>
      <c r="R38" s="402"/>
      <c r="S38" s="402"/>
      <c r="T38" s="402"/>
      <c r="U38" s="402"/>
      <c r="V38" s="402"/>
      <c r="W38" s="402"/>
      <c r="X38" s="403"/>
      <c r="Y38" s="398"/>
      <c r="Z38" s="399"/>
      <c r="AA38" s="399"/>
      <c r="AB38" s="405"/>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9"/>
      <c r="H39" s="350"/>
      <c r="I39" s="350"/>
      <c r="J39" s="350"/>
      <c r="K39" s="351"/>
      <c r="L39" s="401"/>
      <c r="M39" s="402"/>
      <c r="N39" s="402"/>
      <c r="O39" s="402"/>
      <c r="P39" s="402"/>
      <c r="Q39" s="402"/>
      <c r="R39" s="402"/>
      <c r="S39" s="402"/>
      <c r="T39" s="402"/>
      <c r="U39" s="402"/>
      <c r="V39" s="402"/>
      <c r="W39" s="402"/>
      <c r="X39" s="403"/>
      <c r="Y39" s="398"/>
      <c r="Z39" s="399"/>
      <c r="AA39" s="399"/>
      <c r="AB39" s="405"/>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1"/>
      <c r="M44" s="402"/>
      <c r="N44" s="402"/>
      <c r="O44" s="402"/>
      <c r="P44" s="402"/>
      <c r="Q44" s="402"/>
      <c r="R44" s="402"/>
      <c r="S44" s="402"/>
      <c r="T44" s="402"/>
      <c r="U44" s="402"/>
      <c r="V44" s="402"/>
      <c r="W44" s="402"/>
      <c r="X44" s="403"/>
      <c r="Y44" s="398"/>
      <c r="Z44" s="399"/>
      <c r="AA44" s="399"/>
      <c r="AB44" s="405"/>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9"/>
      <c r="H45" s="350"/>
      <c r="I45" s="350"/>
      <c r="J45" s="350"/>
      <c r="K45" s="351"/>
      <c r="L45" s="401"/>
      <c r="M45" s="402"/>
      <c r="N45" s="402"/>
      <c r="O45" s="402"/>
      <c r="P45" s="402"/>
      <c r="Q45" s="402"/>
      <c r="R45" s="402"/>
      <c r="S45" s="402"/>
      <c r="T45" s="402"/>
      <c r="U45" s="402"/>
      <c r="V45" s="402"/>
      <c r="W45" s="402"/>
      <c r="X45" s="403"/>
      <c r="Y45" s="398"/>
      <c r="Z45" s="399"/>
      <c r="AA45" s="399"/>
      <c r="AB45" s="405"/>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9"/>
      <c r="H46" s="350"/>
      <c r="I46" s="350"/>
      <c r="J46" s="350"/>
      <c r="K46" s="351"/>
      <c r="L46" s="401"/>
      <c r="M46" s="402"/>
      <c r="N46" s="402"/>
      <c r="O46" s="402"/>
      <c r="P46" s="402"/>
      <c r="Q46" s="402"/>
      <c r="R46" s="402"/>
      <c r="S46" s="402"/>
      <c r="T46" s="402"/>
      <c r="U46" s="402"/>
      <c r="V46" s="402"/>
      <c r="W46" s="402"/>
      <c r="X46" s="403"/>
      <c r="Y46" s="398"/>
      <c r="Z46" s="399"/>
      <c r="AA46" s="399"/>
      <c r="AB46" s="405"/>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9"/>
      <c r="H47" s="350"/>
      <c r="I47" s="350"/>
      <c r="J47" s="350"/>
      <c r="K47" s="351"/>
      <c r="L47" s="401"/>
      <c r="M47" s="402"/>
      <c r="N47" s="402"/>
      <c r="O47" s="402"/>
      <c r="P47" s="402"/>
      <c r="Q47" s="402"/>
      <c r="R47" s="402"/>
      <c r="S47" s="402"/>
      <c r="T47" s="402"/>
      <c r="U47" s="402"/>
      <c r="V47" s="402"/>
      <c r="W47" s="402"/>
      <c r="X47" s="403"/>
      <c r="Y47" s="398"/>
      <c r="Z47" s="399"/>
      <c r="AA47" s="399"/>
      <c r="AB47" s="405"/>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9"/>
      <c r="H48" s="350"/>
      <c r="I48" s="350"/>
      <c r="J48" s="350"/>
      <c r="K48" s="351"/>
      <c r="L48" s="401"/>
      <c r="M48" s="402"/>
      <c r="N48" s="402"/>
      <c r="O48" s="402"/>
      <c r="P48" s="402"/>
      <c r="Q48" s="402"/>
      <c r="R48" s="402"/>
      <c r="S48" s="402"/>
      <c r="T48" s="402"/>
      <c r="U48" s="402"/>
      <c r="V48" s="402"/>
      <c r="W48" s="402"/>
      <c r="X48" s="403"/>
      <c r="Y48" s="398"/>
      <c r="Z48" s="399"/>
      <c r="AA48" s="399"/>
      <c r="AB48" s="405"/>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9"/>
      <c r="H49" s="350"/>
      <c r="I49" s="350"/>
      <c r="J49" s="350"/>
      <c r="K49" s="351"/>
      <c r="L49" s="401"/>
      <c r="M49" s="402"/>
      <c r="N49" s="402"/>
      <c r="O49" s="402"/>
      <c r="P49" s="402"/>
      <c r="Q49" s="402"/>
      <c r="R49" s="402"/>
      <c r="S49" s="402"/>
      <c r="T49" s="402"/>
      <c r="U49" s="402"/>
      <c r="V49" s="402"/>
      <c r="W49" s="402"/>
      <c r="X49" s="403"/>
      <c r="Y49" s="398"/>
      <c r="Z49" s="399"/>
      <c r="AA49" s="399"/>
      <c r="AB49" s="405"/>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9"/>
      <c r="H50" s="350"/>
      <c r="I50" s="350"/>
      <c r="J50" s="350"/>
      <c r="K50" s="351"/>
      <c r="L50" s="401"/>
      <c r="M50" s="402"/>
      <c r="N50" s="402"/>
      <c r="O50" s="402"/>
      <c r="P50" s="402"/>
      <c r="Q50" s="402"/>
      <c r="R50" s="402"/>
      <c r="S50" s="402"/>
      <c r="T50" s="402"/>
      <c r="U50" s="402"/>
      <c r="V50" s="402"/>
      <c r="W50" s="402"/>
      <c r="X50" s="403"/>
      <c r="Y50" s="398"/>
      <c r="Z50" s="399"/>
      <c r="AA50" s="399"/>
      <c r="AB50" s="405"/>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9"/>
      <c r="H51" s="350"/>
      <c r="I51" s="350"/>
      <c r="J51" s="350"/>
      <c r="K51" s="351"/>
      <c r="L51" s="401"/>
      <c r="M51" s="402"/>
      <c r="N51" s="402"/>
      <c r="O51" s="402"/>
      <c r="P51" s="402"/>
      <c r="Q51" s="402"/>
      <c r="R51" s="402"/>
      <c r="S51" s="402"/>
      <c r="T51" s="402"/>
      <c r="U51" s="402"/>
      <c r="V51" s="402"/>
      <c r="W51" s="402"/>
      <c r="X51" s="403"/>
      <c r="Y51" s="398"/>
      <c r="Z51" s="399"/>
      <c r="AA51" s="399"/>
      <c r="AB51" s="405"/>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9"/>
      <c r="H52" s="350"/>
      <c r="I52" s="350"/>
      <c r="J52" s="350"/>
      <c r="K52" s="351"/>
      <c r="L52" s="401"/>
      <c r="M52" s="402"/>
      <c r="N52" s="402"/>
      <c r="O52" s="402"/>
      <c r="P52" s="402"/>
      <c r="Q52" s="402"/>
      <c r="R52" s="402"/>
      <c r="S52" s="402"/>
      <c r="T52" s="402"/>
      <c r="U52" s="402"/>
      <c r="V52" s="402"/>
      <c r="W52" s="402"/>
      <c r="X52" s="403"/>
      <c r="Y52" s="398"/>
      <c r="Z52" s="399"/>
      <c r="AA52" s="399"/>
      <c r="AB52" s="405"/>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1"/>
      <c r="M58" s="402"/>
      <c r="N58" s="402"/>
      <c r="O58" s="402"/>
      <c r="P58" s="402"/>
      <c r="Q58" s="402"/>
      <c r="R58" s="402"/>
      <c r="S58" s="402"/>
      <c r="T58" s="402"/>
      <c r="U58" s="402"/>
      <c r="V58" s="402"/>
      <c r="W58" s="402"/>
      <c r="X58" s="403"/>
      <c r="Y58" s="398"/>
      <c r="Z58" s="399"/>
      <c r="AA58" s="399"/>
      <c r="AB58" s="405"/>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9"/>
      <c r="H59" s="350"/>
      <c r="I59" s="350"/>
      <c r="J59" s="350"/>
      <c r="K59" s="351"/>
      <c r="L59" s="401"/>
      <c r="M59" s="402"/>
      <c r="N59" s="402"/>
      <c r="O59" s="402"/>
      <c r="P59" s="402"/>
      <c r="Q59" s="402"/>
      <c r="R59" s="402"/>
      <c r="S59" s="402"/>
      <c r="T59" s="402"/>
      <c r="U59" s="402"/>
      <c r="V59" s="402"/>
      <c r="W59" s="402"/>
      <c r="X59" s="403"/>
      <c r="Y59" s="398"/>
      <c r="Z59" s="399"/>
      <c r="AA59" s="399"/>
      <c r="AB59" s="405"/>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9"/>
      <c r="H60" s="350"/>
      <c r="I60" s="350"/>
      <c r="J60" s="350"/>
      <c r="K60" s="351"/>
      <c r="L60" s="401"/>
      <c r="M60" s="402"/>
      <c r="N60" s="402"/>
      <c r="O60" s="402"/>
      <c r="P60" s="402"/>
      <c r="Q60" s="402"/>
      <c r="R60" s="402"/>
      <c r="S60" s="402"/>
      <c r="T60" s="402"/>
      <c r="U60" s="402"/>
      <c r="V60" s="402"/>
      <c r="W60" s="402"/>
      <c r="X60" s="403"/>
      <c r="Y60" s="398"/>
      <c r="Z60" s="399"/>
      <c r="AA60" s="399"/>
      <c r="AB60" s="405"/>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9"/>
      <c r="H61" s="350"/>
      <c r="I61" s="350"/>
      <c r="J61" s="350"/>
      <c r="K61" s="351"/>
      <c r="L61" s="401"/>
      <c r="M61" s="402"/>
      <c r="N61" s="402"/>
      <c r="O61" s="402"/>
      <c r="P61" s="402"/>
      <c r="Q61" s="402"/>
      <c r="R61" s="402"/>
      <c r="S61" s="402"/>
      <c r="T61" s="402"/>
      <c r="U61" s="402"/>
      <c r="V61" s="402"/>
      <c r="W61" s="402"/>
      <c r="X61" s="403"/>
      <c r="Y61" s="398"/>
      <c r="Z61" s="399"/>
      <c r="AA61" s="399"/>
      <c r="AB61" s="405"/>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9"/>
      <c r="H62" s="350"/>
      <c r="I62" s="350"/>
      <c r="J62" s="350"/>
      <c r="K62" s="351"/>
      <c r="L62" s="401"/>
      <c r="M62" s="402"/>
      <c r="N62" s="402"/>
      <c r="O62" s="402"/>
      <c r="P62" s="402"/>
      <c r="Q62" s="402"/>
      <c r="R62" s="402"/>
      <c r="S62" s="402"/>
      <c r="T62" s="402"/>
      <c r="U62" s="402"/>
      <c r="V62" s="402"/>
      <c r="W62" s="402"/>
      <c r="X62" s="403"/>
      <c r="Y62" s="398"/>
      <c r="Z62" s="399"/>
      <c r="AA62" s="399"/>
      <c r="AB62" s="405"/>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9"/>
      <c r="H63" s="350"/>
      <c r="I63" s="350"/>
      <c r="J63" s="350"/>
      <c r="K63" s="351"/>
      <c r="L63" s="401"/>
      <c r="M63" s="402"/>
      <c r="N63" s="402"/>
      <c r="O63" s="402"/>
      <c r="P63" s="402"/>
      <c r="Q63" s="402"/>
      <c r="R63" s="402"/>
      <c r="S63" s="402"/>
      <c r="T63" s="402"/>
      <c r="U63" s="402"/>
      <c r="V63" s="402"/>
      <c r="W63" s="402"/>
      <c r="X63" s="403"/>
      <c r="Y63" s="398"/>
      <c r="Z63" s="399"/>
      <c r="AA63" s="399"/>
      <c r="AB63" s="405"/>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9"/>
      <c r="H64" s="350"/>
      <c r="I64" s="350"/>
      <c r="J64" s="350"/>
      <c r="K64" s="351"/>
      <c r="L64" s="401"/>
      <c r="M64" s="402"/>
      <c r="N64" s="402"/>
      <c r="O64" s="402"/>
      <c r="P64" s="402"/>
      <c r="Q64" s="402"/>
      <c r="R64" s="402"/>
      <c r="S64" s="402"/>
      <c r="T64" s="402"/>
      <c r="U64" s="402"/>
      <c r="V64" s="402"/>
      <c r="W64" s="402"/>
      <c r="X64" s="403"/>
      <c r="Y64" s="398"/>
      <c r="Z64" s="399"/>
      <c r="AA64" s="399"/>
      <c r="AB64" s="405"/>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9"/>
      <c r="H65" s="350"/>
      <c r="I65" s="350"/>
      <c r="J65" s="350"/>
      <c r="K65" s="351"/>
      <c r="L65" s="401"/>
      <c r="M65" s="402"/>
      <c r="N65" s="402"/>
      <c r="O65" s="402"/>
      <c r="P65" s="402"/>
      <c r="Q65" s="402"/>
      <c r="R65" s="402"/>
      <c r="S65" s="402"/>
      <c r="T65" s="402"/>
      <c r="U65" s="402"/>
      <c r="V65" s="402"/>
      <c r="W65" s="402"/>
      <c r="X65" s="403"/>
      <c r="Y65" s="398"/>
      <c r="Z65" s="399"/>
      <c r="AA65" s="399"/>
      <c r="AB65" s="405"/>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9"/>
      <c r="H66" s="350"/>
      <c r="I66" s="350"/>
      <c r="J66" s="350"/>
      <c r="K66" s="351"/>
      <c r="L66" s="401"/>
      <c r="M66" s="402"/>
      <c r="N66" s="402"/>
      <c r="O66" s="402"/>
      <c r="P66" s="402"/>
      <c r="Q66" s="402"/>
      <c r="R66" s="402"/>
      <c r="S66" s="402"/>
      <c r="T66" s="402"/>
      <c r="U66" s="402"/>
      <c r="V66" s="402"/>
      <c r="W66" s="402"/>
      <c r="X66" s="403"/>
      <c r="Y66" s="398"/>
      <c r="Z66" s="399"/>
      <c r="AA66" s="399"/>
      <c r="AB66" s="405"/>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1"/>
      <c r="M71" s="402"/>
      <c r="N71" s="402"/>
      <c r="O71" s="402"/>
      <c r="P71" s="402"/>
      <c r="Q71" s="402"/>
      <c r="R71" s="402"/>
      <c r="S71" s="402"/>
      <c r="T71" s="402"/>
      <c r="U71" s="402"/>
      <c r="V71" s="402"/>
      <c r="W71" s="402"/>
      <c r="X71" s="403"/>
      <c r="Y71" s="398"/>
      <c r="Z71" s="399"/>
      <c r="AA71" s="399"/>
      <c r="AB71" s="405"/>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9"/>
      <c r="H72" s="350"/>
      <c r="I72" s="350"/>
      <c r="J72" s="350"/>
      <c r="K72" s="351"/>
      <c r="L72" s="401"/>
      <c r="M72" s="402"/>
      <c r="N72" s="402"/>
      <c r="O72" s="402"/>
      <c r="P72" s="402"/>
      <c r="Q72" s="402"/>
      <c r="R72" s="402"/>
      <c r="S72" s="402"/>
      <c r="T72" s="402"/>
      <c r="U72" s="402"/>
      <c r="V72" s="402"/>
      <c r="W72" s="402"/>
      <c r="X72" s="403"/>
      <c r="Y72" s="398"/>
      <c r="Z72" s="399"/>
      <c r="AA72" s="399"/>
      <c r="AB72" s="405"/>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9"/>
      <c r="H73" s="350"/>
      <c r="I73" s="350"/>
      <c r="J73" s="350"/>
      <c r="K73" s="351"/>
      <c r="L73" s="401"/>
      <c r="M73" s="402"/>
      <c r="N73" s="402"/>
      <c r="O73" s="402"/>
      <c r="P73" s="402"/>
      <c r="Q73" s="402"/>
      <c r="R73" s="402"/>
      <c r="S73" s="402"/>
      <c r="T73" s="402"/>
      <c r="U73" s="402"/>
      <c r="V73" s="402"/>
      <c r="W73" s="402"/>
      <c r="X73" s="403"/>
      <c r="Y73" s="398"/>
      <c r="Z73" s="399"/>
      <c r="AA73" s="399"/>
      <c r="AB73" s="405"/>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9"/>
      <c r="H74" s="350"/>
      <c r="I74" s="350"/>
      <c r="J74" s="350"/>
      <c r="K74" s="351"/>
      <c r="L74" s="401"/>
      <c r="M74" s="402"/>
      <c r="N74" s="402"/>
      <c r="O74" s="402"/>
      <c r="P74" s="402"/>
      <c r="Q74" s="402"/>
      <c r="R74" s="402"/>
      <c r="S74" s="402"/>
      <c r="T74" s="402"/>
      <c r="U74" s="402"/>
      <c r="V74" s="402"/>
      <c r="W74" s="402"/>
      <c r="X74" s="403"/>
      <c r="Y74" s="398"/>
      <c r="Z74" s="399"/>
      <c r="AA74" s="399"/>
      <c r="AB74" s="405"/>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9"/>
      <c r="H75" s="350"/>
      <c r="I75" s="350"/>
      <c r="J75" s="350"/>
      <c r="K75" s="351"/>
      <c r="L75" s="401"/>
      <c r="M75" s="402"/>
      <c r="N75" s="402"/>
      <c r="O75" s="402"/>
      <c r="P75" s="402"/>
      <c r="Q75" s="402"/>
      <c r="R75" s="402"/>
      <c r="S75" s="402"/>
      <c r="T75" s="402"/>
      <c r="U75" s="402"/>
      <c r="V75" s="402"/>
      <c r="W75" s="402"/>
      <c r="X75" s="403"/>
      <c r="Y75" s="398"/>
      <c r="Z75" s="399"/>
      <c r="AA75" s="399"/>
      <c r="AB75" s="405"/>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9"/>
      <c r="H76" s="350"/>
      <c r="I76" s="350"/>
      <c r="J76" s="350"/>
      <c r="K76" s="351"/>
      <c r="L76" s="401"/>
      <c r="M76" s="402"/>
      <c r="N76" s="402"/>
      <c r="O76" s="402"/>
      <c r="P76" s="402"/>
      <c r="Q76" s="402"/>
      <c r="R76" s="402"/>
      <c r="S76" s="402"/>
      <c r="T76" s="402"/>
      <c r="U76" s="402"/>
      <c r="V76" s="402"/>
      <c r="W76" s="402"/>
      <c r="X76" s="403"/>
      <c r="Y76" s="398"/>
      <c r="Z76" s="399"/>
      <c r="AA76" s="399"/>
      <c r="AB76" s="405"/>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9"/>
      <c r="H77" s="350"/>
      <c r="I77" s="350"/>
      <c r="J77" s="350"/>
      <c r="K77" s="351"/>
      <c r="L77" s="401"/>
      <c r="M77" s="402"/>
      <c r="N77" s="402"/>
      <c r="O77" s="402"/>
      <c r="P77" s="402"/>
      <c r="Q77" s="402"/>
      <c r="R77" s="402"/>
      <c r="S77" s="402"/>
      <c r="T77" s="402"/>
      <c r="U77" s="402"/>
      <c r="V77" s="402"/>
      <c r="W77" s="402"/>
      <c r="X77" s="403"/>
      <c r="Y77" s="398"/>
      <c r="Z77" s="399"/>
      <c r="AA77" s="399"/>
      <c r="AB77" s="405"/>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9"/>
      <c r="H78" s="350"/>
      <c r="I78" s="350"/>
      <c r="J78" s="350"/>
      <c r="K78" s="351"/>
      <c r="L78" s="401"/>
      <c r="M78" s="402"/>
      <c r="N78" s="402"/>
      <c r="O78" s="402"/>
      <c r="P78" s="402"/>
      <c r="Q78" s="402"/>
      <c r="R78" s="402"/>
      <c r="S78" s="402"/>
      <c r="T78" s="402"/>
      <c r="U78" s="402"/>
      <c r="V78" s="402"/>
      <c r="W78" s="402"/>
      <c r="X78" s="403"/>
      <c r="Y78" s="398"/>
      <c r="Z78" s="399"/>
      <c r="AA78" s="399"/>
      <c r="AB78" s="405"/>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9"/>
      <c r="H79" s="350"/>
      <c r="I79" s="350"/>
      <c r="J79" s="350"/>
      <c r="K79" s="351"/>
      <c r="L79" s="401"/>
      <c r="M79" s="402"/>
      <c r="N79" s="402"/>
      <c r="O79" s="402"/>
      <c r="P79" s="402"/>
      <c r="Q79" s="402"/>
      <c r="R79" s="402"/>
      <c r="S79" s="402"/>
      <c r="T79" s="402"/>
      <c r="U79" s="402"/>
      <c r="V79" s="402"/>
      <c r="W79" s="402"/>
      <c r="X79" s="403"/>
      <c r="Y79" s="398"/>
      <c r="Z79" s="399"/>
      <c r="AA79" s="399"/>
      <c r="AB79" s="405"/>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1"/>
      <c r="M84" s="402"/>
      <c r="N84" s="402"/>
      <c r="O84" s="402"/>
      <c r="P84" s="402"/>
      <c r="Q84" s="402"/>
      <c r="R84" s="402"/>
      <c r="S84" s="402"/>
      <c r="T84" s="402"/>
      <c r="U84" s="402"/>
      <c r="V84" s="402"/>
      <c r="W84" s="402"/>
      <c r="X84" s="403"/>
      <c r="Y84" s="398"/>
      <c r="Z84" s="399"/>
      <c r="AA84" s="399"/>
      <c r="AB84" s="405"/>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9"/>
      <c r="H85" s="350"/>
      <c r="I85" s="350"/>
      <c r="J85" s="350"/>
      <c r="K85" s="351"/>
      <c r="L85" s="401"/>
      <c r="M85" s="402"/>
      <c r="N85" s="402"/>
      <c r="O85" s="402"/>
      <c r="P85" s="402"/>
      <c r="Q85" s="402"/>
      <c r="R85" s="402"/>
      <c r="S85" s="402"/>
      <c r="T85" s="402"/>
      <c r="U85" s="402"/>
      <c r="V85" s="402"/>
      <c r="W85" s="402"/>
      <c r="X85" s="403"/>
      <c r="Y85" s="398"/>
      <c r="Z85" s="399"/>
      <c r="AA85" s="399"/>
      <c r="AB85" s="405"/>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9"/>
      <c r="H86" s="350"/>
      <c r="I86" s="350"/>
      <c r="J86" s="350"/>
      <c r="K86" s="351"/>
      <c r="L86" s="401"/>
      <c r="M86" s="402"/>
      <c r="N86" s="402"/>
      <c r="O86" s="402"/>
      <c r="P86" s="402"/>
      <c r="Q86" s="402"/>
      <c r="R86" s="402"/>
      <c r="S86" s="402"/>
      <c r="T86" s="402"/>
      <c r="U86" s="402"/>
      <c r="V86" s="402"/>
      <c r="W86" s="402"/>
      <c r="X86" s="403"/>
      <c r="Y86" s="398"/>
      <c r="Z86" s="399"/>
      <c r="AA86" s="399"/>
      <c r="AB86" s="405"/>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9"/>
      <c r="H87" s="350"/>
      <c r="I87" s="350"/>
      <c r="J87" s="350"/>
      <c r="K87" s="351"/>
      <c r="L87" s="401"/>
      <c r="M87" s="402"/>
      <c r="N87" s="402"/>
      <c r="O87" s="402"/>
      <c r="P87" s="402"/>
      <c r="Q87" s="402"/>
      <c r="R87" s="402"/>
      <c r="S87" s="402"/>
      <c r="T87" s="402"/>
      <c r="U87" s="402"/>
      <c r="V87" s="402"/>
      <c r="W87" s="402"/>
      <c r="X87" s="403"/>
      <c r="Y87" s="398"/>
      <c r="Z87" s="399"/>
      <c r="AA87" s="399"/>
      <c r="AB87" s="405"/>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9"/>
      <c r="H88" s="350"/>
      <c r="I88" s="350"/>
      <c r="J88" s="350"/>
      <c r="K88" s="351"/>
      <c r="L88" s="401"/>
      <c r="M88" s="402"/>
      <c r="N88" s="402"/>
      <c r="O88" s="402"/>
      <c r="P88" s="402"/>
      <c r="Q88" s="402"/>
      <c r="R88" s="402"/>
      <c r="S88" s="402"/>
      <c r="T88" s="402"/>
      <c r="U88" s="402"/>
      <c r="V88" s="402"/>
      <c r="W88" s="402"/>
      <c r="X88" s="403"/>
      <c r="Y88" s="398"/>
      <c r="Z88" s="399"/>
      <c r="AA88" s="399"/>
      <c r="AB88" s="405"/>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9"/>
      <c r="H89" s="350"/>
      <c r="I89" s="350"/>
      <c r="J89" s="350"/>
      <c r="K89" s="351"/>
      <c r="L89" s="401"/>
      <c r="M89" s="402"/>
      <c r="N89" s="402"/>
      <c r="O89" s="402"/>
      <c r="P89" s="402"/>
      <c r="Q89" s="402"/>
      <c r="R89" s="402"/>
      <c r="S89" s="402"/>
      <c r="T89" s="402"/>
      <c r="U89" s="402"/>
      <c r="V89" s="402"/>
      <c r="W89" s="402"/>
      <c r="X89" s="403"/>
      <c r="Y89" s="398"/>
      <c r="Z89" s="399"/>
      <c r="AA89" s="399"/>
      <c r="AB89" s="405"/>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9"/>
      <c r="H90" s="350"/>
      <c r="I90" s="350"/>
      <c r="J90" s="350"/>
      <c r="K90" s="351"/>
      <c r="L90" s="401"/>
      <c r="M90" s="402"/>
      <c r="N90" s="402"/>
      <c r="O90" s="402"/>
      <c r="P90" s="402"/>
      <c r="Q90" s="402"/>
      <c r="R90" s="402"/>
      <c r="S90" s="402"/>
      <c r="T90" s="402"/>
      <c r="U90" s="402"/>
      <c r="V90" s="402"/>
      <c r="W90" s="402"/>
      <c r="X90" s="403"/>
      <c r="Y90" s="398"/>
      <c r="Z90" s="399"/>
      <c r="AA90" s="399"/>
      <c r="AB90" s="405"/>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9"/>
      <c r="H91" s="350"/>
      <c r="I91" s="350"/>
      <c r="J91" s="350"/>
      <c r="K91" s="351"/>
      <c r="L91" s="401"/>
      <c r="M91" s="402"/>
      <c r="N91" s="402"/>
      <c r="O91" s="402"/>
      <c r="P91" s="402"/>
      <c r="Q91" s="402"/>
      <c r="R91" s="402"/>
      <c r="S91" s="402"/>
      <c r="T91" s="402"/>
      <c r="U91" s="402"/>
      <c r="V91" s="402"/>
      <c r="W91" s="402"/>
      <c r="X91" s="403"/>
      <c r="Y91" s="398"/>
      <c r="Z91" s="399"/>
      <c r="AA91" s="399"/>
      <c r="AB91" s="405"/>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9"/>
      <c r="H92" s="350"/>
      <c r="I92" s="350"/>
      <c r="J92" s="350"/>
      <c r="K92" s="351"/>
      <c r="L92" s="401"/>
      <c r="M92" s="402"/>
      <c r="N92" s="402"/>
      <c r="O92" s="402"/>
      <c r="P92" s="402"/>
      <c r="Q92" s="402"/>
      <c r="R92" s="402"/>
      <c r="S92" s="402"/>
      <c r="T92" s="402"/>
      <c r="U92" s="402"/>
      <c r="V92" s="402"/>
      <c r="W92" s="402"/>
      <c r="X92" s="403"/>
      <c r="Y92" s="398"/>
      <c r="Z92" s="399"/>
      <c r="AA92" s="399"/>
      <c r="AB92" s="405"/>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1"/>
      <c r="M97" s="402"/>
      <c r="N97" s="402"/>
      <c r="O97" s="402"/>
      <c r="P97" s="402"/>
      <c r="Q97" s="402"/>
      <c r="R97" s="402"/>
      <c r="S97" s="402"/>
      <c r="T97" s="402"/>
      <c r="U97" s="402"/>
      <c r="V97" s="402"/>
      <c r="W97" s="402"/>
      <c r="X97" s="403"/>
      <c r="Y97" s="398"/>
      <c r="Z97" s="399"/>
      <c r="AA97" s="399"/>
      <c r="AB97" s="405"/>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9"/>
      <c r="H98" s="350"/>
      <c r="I98" s="350"/>
      <c r="J98" s="350"/>
      <c r="K98" s="351"/>
      <c r="L98" s="401"/>
      <c r="M98" s="402"/>
      <c r="N98" s="402"/>
      <c r="O98" s="402"/>
      <c r="P98" s="402"/>
      <c r="Q98" s="402"/>
      <c r="R98" s="402"/>
      <c r="S98" s="402"/>
      <c r="T98" s="402"/>
      <c r="U98" s="402"/>
      <c r="V98" s="402"/>
      <c r="W98" s="402"/>
      <c r="X98" s="403"/>
      <c r="Y98" s="398"/>
      <c r="Z98" s="399"/>
      <c r="AA98" s="399"/>
      <c r="AB98" s="405"/>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9"/>
      <c r="H99" s="350"/>
      <c r="I99" s="350"/>
      <c r="J99" s="350"/>
      <c r="K99" s="351"/>
      <c r="L99" s="401"/>
      <c r="M99" s="402"/>
      <c r="N99" s="402"/>
      <c r="O99" s="402"/>
      <c r="P99" s="402"/>
      <c r="Q99" s="402"/>
      <c r="R99" s="402"/>
      <c r="S99" s="402"/>
      <c r="T99" s="402"/>
      <c r="U99" s="402"/>
      <c r="V99" s="402"/>
      <c r="W99" s="402"/>
      <c r="X99" s="403"/>
      <c r="Y99" s="398"/>
      <c r="Z99" s="399"/>
      <c r="AA99" s="399"/>
      <c r="AB99" s="405"/>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5"/>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5"/>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5"/>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5"/>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5"/>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5"/>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5"/>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5"/>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5"/>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5"/>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5"/>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5"/>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5"/>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5"/>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5"/>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5"/>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5"/>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5"/>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5"/>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5"/>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5"/>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5"/>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5"/>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5"/>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5"/>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5"/>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5"/>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5"/>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5"/>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5"/>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5"/>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5"/>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5"/>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5"/>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5"/>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5"/>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5"/>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5"/>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5"/>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5"/>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5"/>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5"/>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5"/>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5"/>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5"/>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5"/>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5"/>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5"/>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5"/>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5"/>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5"/>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5"/>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5"/>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5"/>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5"/>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5"/>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5"/>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5"/>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5"/>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5"/>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5"/>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5"/>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5"/>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5"/>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5"/>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5"/>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5"/>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5"/>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5"/>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5"/>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5"/>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5"/>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5"/>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5"/>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5"/>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5"/>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5"/>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5"/>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5"/>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5"/>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5"/>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5"/>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5"/>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5"/>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5"/>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5"/>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5"/>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5"/>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5"/>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5"/>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5"/>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5"/>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5"/>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5"/>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5"/>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5"/>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5"/>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5"/>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5"/>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5"/>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5"/>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5"/>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5"/>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5"/>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5"/>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5"/>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5"/>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5"/>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5"/>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5"/>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5"/>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5"/>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5"/>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5"/>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8"/>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8"/>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8"/>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2019-05-21T05:32:15Z</cp:lastPrinted>
  <dcterms:created xsi:type="dcterms:W3CDTF">2012-03-13T00:50:25Z</dcterms:created>
  <dcterms:modified xsi:type="dcterms:W3CDTF">2019-09-02T10:55:50Z</dcterms:modified>
</cp:coreProperties>
</file>