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094B4418-64F6-490B-B607-3F0FD7FCDEB8}" xr6:coauthVersionLast="36" xr6:coauthVersionMax="36" xr10:uidLastSave="{00000000-0000-0000-0000-000000000000}"/>
  <bookViews>
    <workbookView xWindow="5130" yWindow="0" windowWidth="4350" windowHeight="88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<sst xmlns="http://schemas.openxmlformats.org/spreadsheetml/2006/main" count="3092" uniqueCount="757">
  <si>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</si>
  <si>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</si>
  <si>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</si>
  <si>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</si>
  <si>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</si>
  <si>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</si>
  <si>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</si>
  <si>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</si>
  <si>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</si>
  <si>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</si>
  <si>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</si>
  <si>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</si>
  <si>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</si>
  <si>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</si>
  <si>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</si>
  <si>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</si>
  <si>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</si>
  <si>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</si>
  <si>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</si>
  <si>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</si>
  <si>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</si>
  <si>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</si>
  <si>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</si>
  <si>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</si>
  <si>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</si>
  <si>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</si>
  <si>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</si>
  <si>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</si>
  <si>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</si>
  <si>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</si>
  <si>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</si>
  <si>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</si>
  <si>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</si>
  <si>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</si>
  <si>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</si>
  <si>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</si>
  <si>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</si>
  <si>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</si>
  <si>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</si>
  <si>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</si>
  <si>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</si>
  <si>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</si>
  <si>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</si>
  <si>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</si>
  <si>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</si>
  <si>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</si>
  <si>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</si>
  <si>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</si>
  <si>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</si>
  <si>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</si>
  <si>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</si>
  <si>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</si>
  <si>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</si>
  <si>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</si>
  <si>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</si>
  <si>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</si>
  <si>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</si>
  <si>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</si>
  <si>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</si>
  <si>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</si>
  <si>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</si>
  <si>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</si>
  <si>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</si>
  <si>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</si>
  <si>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</si>
  <si>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</si>
  <si>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</si>
  <si>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</si>
  <si>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</si>
  <si>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</si>
  <si>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</si>
  <si>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</si>
  <si>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</si>
  <si>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</si>
  <si>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</si>
  <si>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</si>
  <si>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</si>
  <si>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</si>
  <si>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</si>
  <si>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</si>
  <si>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</si>
  <si>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</si>
  <si>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</si>
  <si>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</si>
  <si>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</si>
  <si>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</si>
  <si>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</si>
  <si>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</si>
  <si>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</si>
  <si>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</si>
  <si>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</si>
  <si>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</si>
  <si>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</si>
  <si>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</si>
  <si>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</si>
  <si>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</si>
  <si>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</si>
  <si>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</si>
  <si>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</si>
  <si>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</si>
  <si>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</si>
  <si>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</si>
  <si>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</si>
  <si>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</si>
  <si>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</si>
  <si>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</si>
  <si>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</si>
  <si>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</si>
  <si>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</si>
  <si>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</si>
  <si>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</si>
  <si>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</si>
  <si>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</si>
  <si>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</si>
  <si>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</si>
  <si>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</si>
  <si>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</si>
  <si>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</si>
  <si>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</si>
  <si>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</si>
  <si>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</si>
  <si>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</si>
  <si>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</si>
  <si>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</si>
  <si>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</si>
  <si>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</si>
  <si>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</si>
  <si>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</si>
  <si>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</si>
  <si>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</si>
  <si>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</si>
  <si>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</si>
  <si>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</si>
  <si>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</si>
  <si>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</si>
  <si>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</si>
  <si>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</si>
  <si>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</si>
  <si>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</si>
  <si>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</si>
  <si>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</si>
  <si>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</si>
  <si>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</si>
  <si>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</si>
  <si>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</si>
  <si>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</si>
  <si>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</si>
  <si>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</si>
  <si>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</si>
  <si>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</si>
  <si>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</si>
  <si>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</si>
  <si>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</si>
  <si>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</si>
  <si>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</si>
  <si>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</si>
  <si>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</si>
  <si>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</si>
  <si>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</si>
  <si>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</si>
  <si>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</si>
  <si>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</si>
  <si>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</si>
  <si>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</si>
  <si>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</si>
  <si>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</si>
  <si>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</si>
  <si>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</si>
  <si>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</si>
  <si>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</si>
  <si>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</si>
  <si>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</si>
  <si>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</si>
  <si>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</si>
  <si>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</si>
  <si>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</si>
  <si>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</si>
  <si>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</si>
  <si>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</si>
  <si>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</si>
  <si>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</si>
  <si>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</si>
  <si>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</si>
  <si>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</si>
  <si>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</si>
  <si>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</si>
  <si>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</si>
  <si>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</si>
  <si>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</si>
  <si>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</si>
  <si>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</si>
  <si>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</si>
  <si>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</si>
  <si>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</si>
  <si>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</si>
  <si>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</si>
  <si>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</si>
  <si>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</si>
  <si>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</si>
  <si>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</si>
  <si>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</si>
  <si>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</si>
  <si>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</si>
  <si>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</si>
  <si>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</si>
  <si>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</si>
  <si>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</si>
  <si>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</si>
  <si>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</si>
  <si>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</si>
  <si>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</si>
  <si>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</si>
  <si>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</si>
  <si>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</si>
  <si>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</si>
  <si>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</si>
  <si>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</si>
  <si>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</si>
  <si>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</si>
  <si>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</si>
  <si>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</si>
  <si>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</si>
  <si>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</si>
  <si>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</si>
  <si>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</si>
  <si>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</si>
  <si>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</si>
  <si>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</si>
  <si>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</si>
  <si>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</si>
  <si>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</si>
  <si>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</si>
  <si>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</si>
  <si>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</si>
  <si>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</si>
  <si>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</si>
  <si>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</si>
  <si>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</si>
  <si>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</si>
  <si>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</si>
  <si>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</si>
  <si>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</si>
  <si>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</si>
  <si>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</si>
  <si>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</si>
  <si>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</si>
  <si>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</si>
  <si>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</si>
  <si>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</si>
  <si>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</si>
  <si>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</si>
  <si>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</si>
  <si>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</si>
  <si>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</si>
  <si>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</si>
  <si>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</si>
  <si>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</si>
  <si>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</si>
  <si>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</si>
  <si>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</si>
  <si>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</si>
  <si>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</si>
  <si>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</si>
  <si>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</si>
  <si>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</si>
  <si>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</si>
  <si>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</si>
  <si>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</si>
  <si>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</si>
  <si>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</si>
  <si>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</si>
  <si>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</si>
  <si>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</si>
  <si>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</si>
  <si>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</si>
  <si>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</si>
  <si>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</si>
  <si>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</si>
  <si>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</si>
  <si>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</si>
  <si>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</si>
  <si>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</si>
  <si>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</si>
  <si>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</si>
  <si>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</si>
  <si>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</si>
  <si>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</si>
  <si>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</si>
  <si>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</si>
  <si>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</si>
  <si>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</si>
  <si>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</si>
  <si>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</si>
  <si>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</si>
  <si>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</si>
  <si>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</si>
  <si>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</si>
  <si>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</si>
  <si>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</si>
  <si>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</si>
  <si>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</si>
  <si>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</si>
  <si>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</si>
  <si>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</si>
  <si>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</si>
  <si>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</si>
  <si>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</si>
  <si>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</si>
  <si>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</si>
  <si>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</si>
  <si>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</si>
  <si>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</si>
  <si>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</si>
  <si>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</si>
  <si>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</si>
  <si>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</si>
  <si>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</si>
  <si>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</si>
  <si>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</si>
  <si>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</si>
  <si>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</si>
  <si>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</si>
  <si>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</si>
  <si>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</si>
  <si>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</si>
  <si>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</si>
  <si>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</si>
  <si>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</si>
  <si>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</si>
  <si>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</si>
  <si>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</si>
  <si>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</si>
  <si>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</si>
  <si>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</si>
  <si>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</si>
  <si>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</si>
  <si>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</si>
  <si>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</si>
  <si>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</si>
  <si>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</si>
  <si>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</si>
  <si>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</si>
  <si>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</si>
  <si>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</si>
  <si>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</si>
  <si>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</si>
  <si>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</si>
  <si>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</si>
  <si>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</si>
  <si>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</si>
  <si>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</si>
  <si>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</si>
  <si>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</si>
  <si>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</si>
  <si>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</si>
  <si>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</si>
  <si>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</si>
  <si>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</si>
  <si>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</si>
  <si>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</si>
  <si>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</si>
  <si>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</si>
  <si>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</si>
  <si>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</si>
  <si>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</si>
  <si>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</si>
  <si>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</si>
  <si>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</si>
  <si>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</si>
  <si>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</si>
  <si>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</si>
  <si>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</si>
  <si>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</si>
  <si>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</si>
  <si>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</si>
  <si>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</si>
  <si>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</si>
  <si>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</si>
  <si>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</si>
  <si>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</si>
  <si>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</si>
  <si>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</si>
  <si>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</si>
  <si>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</si>
  <si>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</si>
  <si>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</si>
  <si>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</si>
  <si>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</si>
  <si>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</si>
  <si>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</si>
  <si>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</si>
  <si>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</si>
  <si>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</si>
  <si>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</si>
  <si>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</si>
  <si>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</si>
  <si>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</si>
  <si>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</si>
  <si>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</si>
  <si>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</si>
  <si>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</si>
  <si>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</si>
  <si>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</si>
  <si>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</si>
  <si>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</si>
  <si>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</si>
  <si>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</si>
  <si>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</si>
  <si>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</si>
  <si>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</si>
  <si>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</si>
  <si>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</si>
  <si>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</si>
  <si>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</si>
  <si>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</si>
  <si>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</si>
  <si>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</si>
  <si>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</si>
  <si>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</si>
  <si>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</si>
  <si>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</si>
  <si>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</si>
  <si>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</si>
  <si>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</si>
  <si>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</si>
  <si>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</si>
  <si>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</si>
  <si>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</si>
  <si>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</si>
  <si>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</si>
  <si>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</si>
  <si>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</si>
  <si>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</si>
  <si>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</si>
  <si>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</si>
  <si>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</si>
  <si>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</si>
  <si>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</si>
  <si>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</si>
  <si>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</si>
  <si>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</si>
  <si>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</si>
  <si>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</si>
  <si>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</si>
  <si>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</si>
  <si>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</si>
  <si>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</si>
  <si>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</si>
  <si>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</si>
  <si>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</si>
  <si>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</si>
  <si>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</si>
  <si>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</si>
  <si>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</si>
  <si>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</si>
  <si>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</si>
  <si>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</si>
  <si>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</si>
  <si>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</si>
  <si>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</si>
  <si>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</si>
  <si>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</si>
  <si>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</si>
  <si>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</si>
  <si>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</si>
  <si>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</si>
  <si>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</si>
  <si>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</si>
  <si>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</si>
  <si>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</si>
  <si>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</si>
  <si>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</si>
  <si>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</si>
  <si>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</si>
  <si>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</si>
  <si>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</si>
  <si>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</si>
  <si>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</si>
  <si>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</si>
  <si>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</si>
  <si>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</si>
  <si>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</si>
  <si>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</si>
  <si>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</si>
  <si>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</si>
  <si>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</si>
  <si>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</si>
  <si>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</si>
  <si>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</si>
  <si>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</si>
  <si>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</si>
  <si>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</si>
  <si>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</si>
  <si>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</si>
  <si>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</si>
  <si>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</si>
  <si>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</si>
  <si>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</si>
  <si>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</si>
  <si>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</si>
  <si>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</si>
  <si>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</si>
  <si>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</si>
  <si>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</si>
  <si>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</si>
  <si>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</si>
  <si>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</si>
  <si>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</si>
  <si>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</si>
  <si>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</si>
  <si>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</si>
  <si>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</si>
  <si>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</si>
  <si>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</si>
  <si>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</si>
  <si>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</si>
  <si>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</si>
  <si>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</si>
  <si>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</si>
  <si>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</si>
  <si>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</si>
  <si>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</si>
  <si>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</si>
  <si>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</si>
  <si>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</si>
  <si>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</si>
  <si>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</si>
  <si>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</si>
  <si>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</si>
  <si>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</si>
  <si>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</si>
  <si>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</si>
  <si>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</si>
  <si>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</si>
  <si>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</si>
  <si>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</si>
  <si>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</si>
  <si>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</si>
  <si>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</si>
  <si>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</si>
  <si>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</si>
  <si>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</si>
  <si>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</si>
  <si>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</si>
  <si>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</si>
  <si>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</si>
  <si>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</si>
  <si>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</si>
  <si>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</si>
  <si>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</si>
  <si>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</si>
  <si>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</si>
  <si>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</si>
  <si>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</si>
  <si>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</si>
  <si>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</si>
  <si>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</si>
  <si>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</si>
  <si>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</si>
  <si>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</si>
  <si>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</si>
  <si>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</si>
  <si>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</si>
  <si>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</si>
  <si>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</si>
  <si>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</si>
  <si>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</si>
  <si>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</si>
  <si>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</si>
  <si>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</si>
  <si>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</si>
  <si>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</si>
  <si>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</si>
  <si>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伝統文化親子教室事業</t>
    <phoneticPr fontId="5"/>
  </si>
  <si>
    <t>文化庁</t>
    <phoneticPr fontId="5"/>
  </si>
  <si>
    <t>平成２６年度</t>
    <phoneticPr fontId="5"/>
  </si>
  <si>
    <t>終了予定なし</t>
    <phoneticPr fontId="5"/>
  </si>
  <si>
    <t>文化芸術基本法
第10条、第12条、第13条、第14条</t>
    <phoneticPr fontId="5"/>
  </si>
  <si>
    <t>文化芸術の振興に関する基本的な方針（第4次基本方針）（平成27年5月22日閣議決定）</t>
    <phoneticPr fontId="5"/>
  </si>
  <si>
    <t>　次代を担う子供たちに対して、民俗芸能、工芸技術、邦楽、日本舞踊、茶道、華道、囲碁、将棋などの伝統文化・生活文化・国民娯楽（以下「伝統文化等」という。）に関する活動を、計画的・継続的に体験・修得できる機会を提供することにより、我が国の歴史と伝統の中から生まれ、大切に守り伝えられてきた伝統文化等を将来にわたって確実に継承し、発展させるとともに、子供たちの豊かな人間性を涵養（かんよう）することを目的とする。</t>
    <phoneticPr fontId="5"/>
  </si>
  <si>
    <t>　伝統文化等に関する活動を行う団体等に、親子等を対象として民俗芸能、工芸技術、邦楽、日本舞踊、茶道、華道、囲碁、将棋などの伝統文化等を体験・修得できる機会を提供する取組等（以下「教室」という。）を委託する。
　地方自治体に、伝統文化等を親子で体験できる多様な機会を創出し、体験機会の機会均等や、キッズウィーク等の休日における活動機会の確保を図る取組を委託する。</t>
    <phoneticPr fontId="5"/>
  </si>
  <si>
    <t>-</t>
    <phoneticPr fontId="5"/>
  </si>
  <si>
    <t>-</t>
    <phoneticPr fontId="5"/>
  </si>
  <si>
    <t>-</t>
    <phoneticPr fontId="5"/>
  </si>
  <si>
    <t>-</t>
    <phoneticPr fontId="5"/>
  </si>
  <si>
    <t>-</t>
    <phoneticPr fontId="5"/>
  </si>
  <si>
    <t>文化芸術振興委託費</t>
    <phoneticPr fontId="5"/>
  </si>
  <si>
    <t>庁費</t>
  </si>
  <si>
    <t>職員旅費</t>
  </si>
  <si>
    <t>諸謝金</t>
  </si>
  <si>
    <t>委員等旅費</t>
  </si>
  <si>
    <t>項目</t>
    <phoneticPr fontId="5"/>
  </si>
  <si>
    <t>項目</t>
    <phoneticPr fontId="5"/>
  </si>
  <si>
    <t>-</t>
    <phoneticPr fontId="5"/>
  </si>
  <si>
    <t>事業実施教室（団体）数</t>
    <phoneticPr fontId="5"/>
  </si>
  <si>
    <t>教室数</t>
    <phoneticPr fontId="5"/>
  </si>
  <si>
    <t>教室数</t>
    <phoneticPr fontId="5"/>
  </si>
  <si>
    <t>事業実施地域（自治体）数</t>
    <phoneticPr fontId="5"/>
  </si>
  <si>
    <t>地域数</t>
    <phoneticPr fontId="5"/>
  </si>
  <si>
    <t>支出額／事業実施教室（団体）数　　　　　　　　　　　　　　</t>
    <phoneticPr fontId="5"/>
  </si>
  <si>
    <t>百万円</t>
  </si>
  <si>
    <t>百万円</t>
    <phoneticPr fontId="5"/>
  </si>
  <si>
    <t>支出額/教室数</t>
    <phoneticPr fontId="5"/>
  </si>
  <si>
    <t>1,117/3,612</t>
    <phoneticPr fontId="5"/>
  </si>
  <si>
    <t>1,203/3,435</t>
    <phoneticPr fontId="5"/>
  </si>
  <si>
    <t>支出額／事業実施地域（自治体）数</t>
    <phoneticPr fontId="5"/>
  </si>
  <si>
    <t>支出額/地域数</t>
    <phoneticPr fontId="5"/>
  </si>
  <si>
    <t>／　　　　　　　　　　　　　　</t>
    <phoneticPr fontId="5"/>
  </si>
  <si>
    <t>　　/</t>
    <phoneticPr fontId="5"/>
  </si>
  <si>
    <t>　　/</t>
    <phoneticPr fontId="5"/>
  </si>
  <si>
    <t>人</t>
    <phoneticPr fontId="5"/>
  </si>
  <si>
    <t>回</t>
  </si>
  <si>
    <t>人</t>
    <phoneticPr fontId="5"/>
  </si>
  <si>
    <t>-</t>
    <phoneticPr fontId="5"/>
  </si>
  <si>
    <t>政策評価においては、文化財の適切な保存に配慮しつつ、積極的な公開・活用を行い、広く国民が文化財に親しむ機会の充実を図ることとしている。
伝統文化親子教室事業においては、参加した子供が伝統文化・生活文化に親しむことで文化財に対する興味・関心を抱き、各種展覧会に来場したり、文化遺産を調べたりすることにつながり、広く国民が文化財に親しむ機会の充実を図るという達成目標の実現に寄与している。</t>
    <phoneticPr fontId="5"/>
  </si>
  <si>
    <t>文化芸術の振興に関する基本的な方針において重点戦略となっている。</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</si>
  <si>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</si>
  <si>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</si>
  <si>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受益者が負担すべきものは支援の対象外としている。</t>
    <phoneticPr fontId="5"/>
  </si>
  <si>
    <t>上限額を設定している。</t>
    <phoneticPr fontId="5"/>
  </si>
  <si>
    <t>事業経費と運営経費が明確に区分されている。</t>
    <phoneticPr fontId="5"/>
  </si>
  <si>
    <t>支援の対象経費と対象外経費を厳格に定めている。</t>
    <phoneticPr fontId="5"/>
  </si>
  <si>
    <t>単価上限を設けるなどコスト削減に努めている。</t>
    <phoneticPr fontId="5"/>
  </si>
  <si>
    <t>定量的な把握により、達成状況を把握している。</t>
    <phoneticPr fontId="5"/>
  </si>
  <si>
    <t>文化芸術に関する活動を行う団体が行う教室に対する支援は、教室運営に関するノウハウを活用できることから効率的手段である。</t>
    <phoneticPr fontId="5"/>
  </si>
  <si>
    <t>見込みと実績に大きなかい離はない。</t>
    <phoneticPr fontId="5"/>
  </si>
  <si>
    <t>○事業ＵＲＬ
伝統文化親子教室事業ホームページ（http://www.oyakokyoshitsu.jp/）</t>
  </si>
  <si>
    <t>新26-0040</t>
    <phoneticPr fontId="5"/>
  </si>
  <si>
    <t>390</t>
    <phoneticPr fontId="5"/>
  </si>
  <si>
    <t>368</t>
    <phoneticPr fontId="5"/>
  </si>
  <si>
    <t>12-1 文化芸術の創造・発展・継承と教育の充実</t>
    <phoneticPr fontId="5"/>
  </si>
  <si>
    <t>伝統文化等の確実な継承と子供たちの豊かな人間性の涵養（かんよう）を成果目標として、教室に参加した児童・生徒の多くの意識が肯定的に変化することを目指す。</t>
    <phoneticPr fontId="5"/>
  </si>
  <si>
    <t>教室に参加した子供の意識調査のうち、伝統文化等への興味・関心、参加意欲、生活態度の肯定的変化について８０％以上となった調査項目数（全8項目）</t>
    <phoneticPr fontId="5"/>
  </si>
  <si>
    <t>平成30年度伝統文化親子教室　子供たちの意識・行動に関する調査
【意識調査項目（成果指標）】
①昔からの伝承・習慣を大事にしたいと思うようになった、②すごい技能を持ちすばらしいと思える人を知った、③住んでいる地域の祭・行事等に参加するようになった、④昔からの伝承・習慣を面白く感じられるようになった、⑤最後まで頑張ってやり遂げようと思うことが増えた、⑥挨拶ができたり礼儀正しくなった、⑦近所の人に挨拶をするようになった、⑧年下の子供を優しく見てあげられるようになった。</t>
    <phoneticPr fontId="5"/>
  </si>
  <si>
    <t>-</t>
    <phoneticPr fontId="5"/>
  </si>
  <si>
    <t>-</t>
    <phoneticPr fontId="5"/>
  </si>
  <si>
    <t>-</t>
    <phoneticPr fontId="5"/>
  </si>
  <si>
    <t>46/30</t>
    <phoneticPr fontId="5"/>
  </si>
  <si>
    <t>無</t>
  </si>
  <si>
    <t>‐</t>
  </si>
  <si>
    <t>利用者が地域の教室へ参加しやすくなるよう、情報発信を強化するとともに、幅広い人材を活用して提供機会が少ない分野や地域の教室を充実させるべく、自治体と協力しつつ課題を洗い出して実施方法を検討するなど、子供の体験機会をさらに充実していくこととする。</t>
    <phoneticPr fontId="5"/>
  </si>
  <si>
    <t>徳島県つるぎ町</t>
    <rPh sb="0" eb="3">
      <t>トクシマケン</t>
    </rPh>
    <rPh sb="6" eb="7">
      <t>チョウ</t>
    </rPh>
    <phoneticPr fontId="5"/>
  </si>
  <si>
    <t>京都府京都市</t>
    <rPh sb="0" eb="3">
      <t>キョウトフ</t>
    </rPh>
    <rPh sb="3" eb="6">
      <t>キョウトシ</t>
    </rPh>
    <phoneticPr fontId="5"/>
  </si>
  <si>
    <t>京都府</t>
    <rPh sb="0" eb="3">
      <t>キョウトフ</t>
    </rPh>
    <phoneticPr fontId="5"/>
  </si>
  <si>
    <t>大館市</t>
    <rPh sb="0" eb="3">
      <t>オオダテシ</t>
    </rPh>
    <phoneticPr fontId="5"/>
  </si>
  <si>
    <t>長浜市</t>
    <rPh sb="0" eb="3">
      <t>ナガハマシ</t>
    </rPh>
    <phoneticPr fontId="5"/>
  </si>
  <si>
    <t>D.京都市</t>
    <phoneticPr fontId="5"/>
  </si>
  <si>
    <t>A.凸版印刷株式会社</t>
    <rPh sb="2" eb="6">
      <t>トッパンインサツ</t>
    </rPh>
    <rPh sb="6" eb="8">
      <t>カブシキ</t>
    </rPh>
    <rPh sb="8" eb="10">
      <t>ガイシャ</t>
    </rPh>
    <phoneticPr fontId="5"/>
  </si>
  <si>
    <t>人件費</t>
    <rPh sb="0" eb="3">
      <t>ジンケンヒ</t>
    </rPh>
    <phoneticPr fontId="5"/>
  </si>
  <si>
    <t>事業費</t>
    <rPh sb="0" eb="3">
      <t>ジギョウヒ</t>
    </rPh>
    <phoneticPr fontId="5"/>
  </si>
  <si>
    <t>事業実施経費</t>
    <rPh sb="0" eb="2">
      <t>ジギョウ</t>
    </rPh>
    <rPh sb="2" eb="4">
      <t>ジッシ</t>
    </rPh>
    <rPh sb="4" eb="6">
      <t>ケイヒ</t>
    </rPh>
    <phoneticPr fontId="5"/>
  </si>
  <si>
    <t>再委託費</t>
    <rPh sb="0" eb="3">
      <t>サイイタク</t>
    </rPh>
    <rPh sb="3" eb="4">
      <t>ヒ</t>
    </rPh>
    <phoneticPr fontId="5"/>
  </si>
  <si>
    <t>一般管理費</t>
    <rPh sb="0" eb="2">
      <t>イッパン</t>
    </rPh>
    <rPh sb="2" eb="5">
      <t>カンリヒ</t>
    </rPh>
    <phoneticPr fontId="5"/>
  </si>
  <si>
    <t>民間団体に対して再委託</t>
    <phoneticPr fontId="5"/>
  </si>
  <si>
    <t>賃金</t>
    <rPh sb="0" eb="2">
      <t>チンギン</t>
    </rPh>
    <phoneticPr fontId="5"/>
  </si>
  <si>
    <t>通信運搬費、消耗品費、HP管理費等</t>
    <phoneticPr fontId="5"/>
  </si>
  <si>
    <t>事務の再委託費</t>
    <rPh sb="0" eb="2">
      <t>ジム</t>
    </rPh>
    <rPh sb="3" eb="6">
      <t>サイイタク</t>
    </rPh>
    <rPh sb="6" eb="7">
      <t>ヒ</t>
    </rPh>
    <phoneticPr fontId="5"/>
  </si>
  <si>
    <t>事業費・人件費の１０％</t>
    <rPh sb="0" eb="3">
      <t>ジギョウヒ</t>
    </rPh>
    <rPh sb="4" eb="7">
      <t>ジンケンヒ</t>
    </rPh>
    <phoneticPr fontId="5"/>
  </si>
  <si>
    <t>B.株式会社JTB　京都支店</t>
    <rPh sb="2" eb="6">
      <t>カブシキガイシャ</t>
    </rPh>
    <rPh sb="10" eb="12">
      <t>キョウト</t>
    </rPh>
    <rPh sb="12" eb="14">
      <t>シテン</t>
    </rPh>
    <phoneticPr fontId="5"/>
  </si>
  <si>
    <t>事務費</t>
    <rPh sb="0" eb="2">
      <t>ジム</t>
    </rPh>
    <rPh sb="2" eb="3">
      <t>ヒ</t>
    </rPh>
    <phoneticPr fontId="5"/>
  </si>
  <si>
    <t>通信運搬費、謝金、雑役費等</t>
    <rPh sb="0" eb="2">
      <t>ツウシン</t>
    </rPh>
    <rPh sb="2" eb="4">
      <t>ウンパン</t>
    </rPh>
    <rPh sb="4" eb="5">
      <t>ヒ</t>
    </rPh>
    <rPh sb="6" eb="8">
      <t>シャキン</t>
    </rPh>
    <rPh sb="9" eb="11">
      <t>ザツエキ</t>
    </rPh>
    <rPh sb="11" eb="12">
      <t>ヒ</t>
    </rPh>
    <rPh sb="12" eb="13">
      <t>トウ</t>
    </rPh>
    <phoneticPr fontId="5"/>
  </si>
  <si>
    <t>凸版印刷株式会社</t>
    <phoneticPr fontId="5"/>
  </si>
  <si>
    <t>伝統文化親子教室事業の実施に必要な業務</t>
    <phoneticPr fontId="5"/>
  </si>
  <si>
    <t>伝統文化親子教室事業の実施に関する調査</t>
    <phoneticPr fontId="5"/>
  </si>
  <si>
    <t>-</t>
    <phoneticPr fontId="5"/>
  </si>
  <si>
    <t>-</t>
    <phoneticPr fontId="5"/>
  </si>
  <si>
    <t>-</t>
    <phoneticPr fontId="5"/>
  </si>
  <si>
    <t>-</t>
    <phoneticPr fontId="5"/>
  </si>
  <si>
    <t>-</t>
    <phoneticPr fontId="5"/>
  </si>
  <si>
    <t>京都市での伝統文化親子教室の実施</t>
    <rPh sb="0" eb="3">
      <t>キョウトシ</t>
    </rPh>
    <rPh sb="5" eb="7">
      <t>デントウ</t>
    </rPh>
    <rPh sb="7" eb="9">
      <t>ブンカ</t>
    </rPh>
    <rPh sb="9" eb="11">
      <t>オヤコ</t>
    </rPh>
    <rPh sb="11" eb="13">
      <t>キョウシツ</t>
    </rPh>
    <rPh sb="14" eb="16">
      <t>ジッシ</t>
    </rPh>
    <phoneticPr fontId="5"/>
  </si>
  <si>
    <t>つるぎ町での伝統文化親子教室の実施</t>
    <rPh sb="3" eb="4">
      <t>チョウ</t>
    </rPh>
    <phoneticPr fontId="5"/>
  </si>
  <si>
    <t>京都府での伝統文化親子教室の実施</t>
    <rPh sb="2" eb="3">
      <t>フ</t>
    </rPh>
    <phoneticPr fontId="5"/>
  </si>
  <si>
    <t>大館市での伝統文化親子教室の実施</t>
    <rPh sb="0" eb="3">
      <t>オオダテシ</t>
    </rPh>
    <phoneticPr fontId="5"/>
  </si>
  <si>
    <t>長浜市での伝統文化親子教室の実施</t>
    <rPh sb="0" eb="3">
      <t>ナガハマシ</t>
    </rPh>
    <phoneticPr fontId="5"/>
  </si>
  <si>
    <t>紫波町での伝統文化親子教室の実施</t>
    <phoneticPr fontId="5"/>
  </si>
  <si>
    <t>新宿区での伝統文化親子教室の実施</t>
    <rPh sb="0" eb="3">
      <t>シンジュクク</t>
    </rPh>
    <phoneticPr fontId="5"/>
  </si>
  <si>
    <t>伊賀市での伝統文化親子教室の実施</t>
    <rPh sb="0" eb="2">
      <t>イガ</t>
    </rPh>
    <phoneticPr fontId="5"/>
  </si>
  <si>
    <t>五島市での伝統文化親子教室の実施</t>
    <rPh sb="0" eb="2">
      <t>ゴトウ</t>
    </rPh>
    <phoneticPr fontId="5"/>
  </si>
  <si>
    <t>長門市での伝統文化親子教室の実施</t>
    <rPh sb="0" eb="2">
      <t>ナガト</t>
    </rPh>
    <phoneticPr fontId="5"/>
  </si>
  <si>
    <t>諸謝金、借損料、消耗品費等</t>
    <rPh sb="0" eb="3">
      <t>ショシャキン</t>
    </rPh>
    <rPh sb="4" eb="6">
      <t>シャクソン</t>
    </rPh>
    <rPh sb="6" eb="7">
      <t>リョウ</t>
    </rPh>
    <rPh sb="8" eb="11">
      <t>ショウモウヒン</t>
    </rPh>
    <rPh sb="11" eb="12">
      <t>ヒ</t>
    </rPh>
    <rPh sb="12" eb="13">
      <t>トウ</t>
    </rPh>
    <phoneticPr fontId="5"/>
  </si>
  <si>
    <t>-</t>
    <phoneticPr fontId="5"/>
  </si>
  <si>
    <t>-</t>
    <phoneticPr fontId="5"/>
  </si>
  <si>
    <t>-</t>
    <phoneticPr fontId="5"/>
  </si>
  <si>
    <t>-</t>
    <phoneticPr fontId="5"/>
  </si>
  <si>
    <t>-</t>
    <phoneticPr fontId="5"/>
  </si>
  <si>
    <t>-</t>
    <phoneticPr fontId="5"/>
  </si>
  <si>
    <t>C.一般社団法人伝統文化芸術協会</t>
    <phoneticPr fontId="5"/>
  </si>
  <si>
    <t>報償費</t>
    <phoneticPr fontId="5"/>
  </si>
  <si>
    <t>使用料及び借料</t>
    <phoneticPr fontId="5"/>
  </si>
  <si>
    <t>教室の会場借料、用具借料等</t>
    <rPh sb="0" eb="2">
      <t>キョウシツ</t>
    </rPh>
    <rPh sb="3" eb="5">
      <t>カイジョウ</t>
    </rPh>
    <rPh sb="5" eb="7">
      <t>シャクリョウ</t>
    </rPh>
    <rPh sb="8" eb="10">
      <t>ヨウグ</t>
    </rPh>
    <rPh sb="10" eb="12">
      <t>シャクリョウ</t>
    </rPh>
    <rPh sb="12" eb="13">
      <t>トウ</t>
    </rPh>
    <phoneticPr fontId="5"/>
  </si>
  <si>
    <t>指導謝金（外部講師）44教室</t>
    <phoneticPr fontId="5"/>
  </si>
  <si>
    <t>印刷製本費、消耗品費</t>
    <rPh sb="0" eb="2">
      <t>インサツ</t>
    </rPh>
    <rPh sb="2" eb="4">
      <t>セイホン</t>
    </rPh>
    <rPh sb="4" eb="5">
      <t>ヒ</t>
    </rPh>
    <rPh sb="6" eb="9">
      <t>ショウモウヒン</t>
    </rPh>
    <rPh sb="9" eb="10">
      <t>ヒ</t>
    </rPh>
    <phoneticPr fontId="5"/>
  </si>
  <si>
    <t>旅費</t>
    <rPh sb="0" eb="2">
      <t>リョヒ</t>
    </rPh>
    <phoneticPr fontId="5"/>
  </si>
  <si>
    <t>指導者旅費</t>
    <rPh sb="0" eb="3">
      <t>シドウシャ</t>
    </rPh>
    <rPh sb="3" eb="5">
      <t>リョヒ</t>
    </rPh>
    <phoneticPr fontId="5"/>
  </si>
  <si>
    <t>一者応札又は一者応募となった案件はない。</t>
    <rPh sb="2" eb="4">
      <t>オウサツ</t>
    </rPh>
    <rPh sb="4" eb="5">
      <t>マタ</t>
    </rPh>
    <rPh sb="6" eb="8">
      <t>イッシャ</t>
    </rPh>
    <rPh sb="8" eb="10">
      <t>オウボ</t>
    </rPh>
    <phoneticPr fontId="5"/>
  </si>
  <si>
    <t>-</t>
    <phoneticPr fontId="5"/>
  </si>
  <si>
    <t>全国の伝統文化親子教室(12教室）の実施</t>
    <phoneticPr fontId="5"/>
  </si>
  <si>
    <t>愛知県内の伝統文化親子教室(30教室)の実施</t>
    <rPh sb="0" eb="2">
      <t>アイチ</t>
    </rPh>
    <rPh sb="2" eb="4">
      <t>ケンナイ</t>
    </rPh>
    <phoneticPr fontId="5"/>
  </si>
  <si>
    <t>京都市内の伝統文化親子教室(８教室)の実施</t>
    <phoneticPr fontId="5"/>
  </si>
  <si>
    <t>二本松市内の伝統文化親子教室(７教室)の実施</t>
    <rPh sb="0" eb="3">
      <t>ニホンマツ</t>
    </rPh>
    <phoneticPr fontId="5"/>
  </si>
  <si>
    <t>全国の伝統文化親子教室（43教室）及び合同発表会の実施</t>
    <phoneticPr fontId="5"/>
  </si>
  <si>
    <t>全国の伝統文化親子教室(40教室）及び合同発表会の実施</t>
    <phoneticPr fontId="5"/>
  </si>
  <si>
    <t>9/11</t>
    <phoneticPr fontId="5"/>
  </si>
  <si>
    <t>請負費</t>
    <phoneticPr fontId="5"/>
  </si>
  <si>
    <t>発表会の会場設営等</t>
    <rPh sb="0" eb="3">
      <t>ハッピョウカイ</t>
    </rPh>
    <rPh sb="4" eb="6">
      <t>カイジョウ</t>
    </rPh>
    <rPh sb="6" eb="8">
      <t>セツエイ</t>
    </rPh>
    <rPh sb="8" eb="9">
      <t>トウ</t>
    </rPh>
    <phoneticPr fontId="5"/>
  </si>
  <si>
    <t>需用費</t>
    <phoneticPr fontId="5"/>
  </si>
  <si>
    <t>-</t>
    <phoneticPr fontId="5"/>
  </si>
  <si>
    <t>-</t>
    <phoneticPr fontId="5"/>
  </si>
  <si>
    <t>文化庁が主催する文化財関連展覧会の来場者数
(注：30年度の実績は平成31年度実施施策に係る事前分析表に基づき８月以降確定後、記載予定)</t>
    <rPh sb="33" eb="35">
      <t>ヘイセイ</t>
    </rPh>
    <rPh sb="37" eb="39">
      <t>ネンド</t>
    </rPh>
    <rPh sb="39" eb="41">
      <t>ジッシ</t>
    </rPh>
    <rPh sb="41" eb="43">
      <t>シサク</t>
    </rPh>
    <rPh sb="44" eb="45">
      <t>カカ</t>
    </rPh>
    <rPh sb="46" eb="48">
      <t>ジゼン</t>
    </rPh>
    <rPh sb="48" eb="50">
      <t>ブンセキ</t>
    </rPh>
    <rPh sb="50" eb="51">
      <t>ヒョウ</t>
    </rPh>
    <rPh sb="57" eb="59">
      <t>イコウ</t>
    </rPh>
    <phoneticPr fontId="5"/>
  </si>
  <si>
    <t>文化遺産オンラインへの訪問回数
(注：30年度の実績は平成31年度実施施策に係る事前分析表に基づき８月以降確定後、記載予定)</t>
    <phoneticPr fontId="5"/>
  </si>
  <si>
    <t>一般財団法人民族衣裳文化普及協会</t>
    <phoneticPr fontId="5"/>
  </si>
  <si>
    <t>全国の伝統文化親子教室９教室）の実施</t>
    <phoneticPr fontId="5"/>
  </si>
  <si>
    <t>全国の伝統文化親子教室(14教室）の実施</t>
    <phoneticPr fontId="5"/>
  </si>
  <si>
    <t>京都市内の伝統文化親子教室(９教室)の実施</t>
    <phoneticPr fontId="5"/>
  </si>
  <si>
    <t>Ｌｏｏｋ　ｆｏｒ伝承文化実行委員会</t>
    <phoneticPr fontId="5"/>
  </si>
  <si>
    <t>山形県内の伝統文化親子教室(９教室)の実施</t>
    <phoneticPr fontId="5"/>
  </si>
  <si>
    <t>東久留米市内の伝統文化親子教室(９教室)の実施</t>
    <phoneticPr fontId="5"/>
  </si>
  <si>
    <t>一般財団法人民族衣裳文化普及協会</t>
    <phoneticPr fontId="5"/>
  </si>
  <si>
    <t>一般社団法人伝統文化芸術協会</t>
    <phoneticPr fontId="5"/>
  </si>
  <si>
    <t>一般社団法人　日本のおどり文化協会</t>
    <phoneticPr fontId="5"/>
  </si>
  <si>
    <t>愛知伝統文化実行委員会</t>
    <phoneticPr fontId="5"/>
  </si>
  <si>
    <t>-</t>
    <phoneticPr fontId="5"/>
  </si>
  <si>
    <t>公益社団法人　日本三曲協会</t>
    <phoneticPr fontId="5"/>
  </si>
  <si>
    <t>東久留米市文化芸術創造のまち実行委員会</t>
    <phoneticPr fontId="5"/>
  </si>
  <si>
    <t>-</t>
    <phoneticPr fontId="5"/>
  </si>
  <si>
    <t>-</t>
    <phoneticPr fontId="5"/>
  </si>
  <si>
    <t>京都こども六斎教室連絡会</t>
    <phoneticPr fontId="5"/>
  </si>
  <si>
    <t>-</t>
    <phoneticPr fontId="5"/>
  </si>
  <si>
    <t>牛久市文化遺産活用実行委員会</t>
    <phoneticPr fontId="5"/>
  </si>
  <si>
    <t>二本松提灯祭伝統文化実行委員会</t>
    <phoneticPr fontId="5"/>
  </si>
  <si>
    <t>紫波町</t>
    <phoneticPr fontId="5"/>
  </si>
  <si>
    <t>新宿区</t>
    <phoneticPr fontId="5"/>
  </si>
  <si>
    <t>伊賀市</t>
    <phoneticPr fontId="5"/>
  </si>
  <si>
    <t>五島市</t>
    <phoneticPr fontId="5"/>
  </si>
  <si>
    <t>長門市</t>
    <phoneticPr fontId="5"/>
  </si>
  <si>
    <t>本事業は、平成26年度から開始した事業であるが、事業の目的に即した定量的な成果指標を定め経年変化を追うことにより、成果目標の達成状況を把握することが可能となっており、参加した子供たちの意識・行動の肯定的変化が確認できることから、引き続き実施すべきであり、子供の文化芸術体験機会の充実の観点からは応募が少ない分野や地域の機会を拡大するなど、さらなる充実を図るべきである。</t>
    <phoneticPr fontId="5"/>
  </si>
  <si>
    <t>株式会社JTB　京都支店</t>
    <phoneticPr fontId="5"/>
  </si>
  <si>
    <t>1,238/4,000</t>
    <phoneticPr fontId="5"/>
  </si>
  <si>
    <t>12　文化による心豊かな社会の実現</t>
    <phoneticPr fontId="5"/>
  </si>
  <si>
    <t>参事官（文化創造担当）</t>
    <rPh sb="0" eb="3">
      <t>サンジカン</t>
    </rPh>
    <rPh sb="4" eb="6">
      <t>ブンカ</t>
    </rPh>
    <rPh sb="6" eb="8">
      <t>ソウゾウ</t>
    </rPh>
    <rPh sb="8" eb="10">
      <t>タントウ</t>
    </rPh>
    <phoneticPr fontId="5"/>
  </si>
  <si>
    <t>参事官　三木忠一</t>
    <rPh sb="0" eb="3">
      <t>サンジカン</t>
    </rPh>
    <rPh sb="4" eb="6">
      <t>ミキ</t>
    </rPh>
    <rPh sb="6" eb="8">
      <t>タダカズ</t>
    </rPh>
    <phoneticPr fontId="5"/>
  </si>
  <si>
    <t>１．事業評価の観点：この事業は次世代を担う子供達に対して、伝統文化・生活文化に関する活動を、計画的・継続的に体験・修得できる機会を提供することにより、伝統文化を確実に継承・発展させるとともに、子供達の豊かな人間性を涵養することを目的とした事業であり、事業成果等及び契約・執行手続きの検証の観点から評価を行った。
２．所見：この事業は公開プロセスの指摘を踏まえ、地方自治体等の取組の把握、適切なアウトカム指標の設定、より効果的な事業設計の検討、競争性・公平性・透明性を確保した契約相手方の選定の観点で改善すべきである。</t>
    <phoneticPr fontId="5"/>
  </si>
  <si>
    <t>・自治体との連携を強化しつつ、地域展開型事業を拡充するとともに、事業をより効果的に実施するために、参加した親子等に関する調査や地域の状況等を把握すること等を目的とした調査を実施。また、事業の成果指標を見直し、契約相手方の選定方法の適切な選択に努める。</t>
    <phoneticPr fontId="5"/>
  </si>
  <si>
    <t>執行等改善</t>
  </si>
  <si>
    <t>判定：事業全体の抜本的な改善
・自治体独自で行っていることについての把握を適切に行って、国と地方の役割分担をしっかりしていく必要がある。その際にはボランティア住民団体主体の技術継承型活動を支援対象とするフレーム等も検討する必要がある。
・多様な地域固有の文化を守り育てることを重視するならば、地域展開型にシフトしていくべきであり、財源のウェイトについても同様にシフトしていくべきである。
・事業目的の達成に必要な二つの事業手法の連携の取組を明確化させ、地域展開型についても、適切な成果指標の設定、効果測定を行う必要がある。
・契約の相手方の選定方法として、一般競争にする方向性は認められるものの、企画競争が必要な部分については、企画競争で適切に実施していく必要がある。</t>
    <rPh sb="0" eb="2">
      <t>ハンテイ</t>
    </rPh>
    <rPh sb="3" eb="5">
      <t>ジギョウ</t>
    </rPh>
    <rPh sb="5" eb="7">
      <t>ゼンタイ</t>
    </rPh>
    <rPh sb="8" eb="11">
      <t>バッポンテキ</t>
    </rPh>
    <rPh sb="12" eb="14">
      <t>カイゼン</t>
    </rPh>
    <rPh sb="16" eb="19">
      <t>ジチタイ</t>
    </rPh>
    <rPh sb="19" eb="21">
      <t>ドクジ</t>
    </rPh>
    <rPh sb="22" eb="23">
      <t>オコナ</t>
    </rPh>
    <rPh sb="34" eb="36">
      <t>ハアク</t>
    </rPh>
    <rPh sb="37" eb="39">
      <t>テキセツ</t>
    </rPh>
    <rPh sb="40" eb="41">
      <t>オコナ</t>
    </rPh>
    <rPh sb="44" eb="45">
      <t>クニ</t>
    </rPh>
    <rPh sb="46" eb="48">
      <t>チホウ</t>
    </rPh>
    <rPh sb="49" eb="51">
      <t>ヤクワリ</t>
    </rPh>
    <rPh sb="51" eb="53">
      <t>ブンタン</t>
    </rPh>
    <rPh sb="62" eb="64">
      <t>ヒツヨウ</t>
    </rPh>
    <rPh sb="70" eb="71">
      <t>サイ</t>
    </rPh>
    <rPh sb="79" eb="81">
      <t>ジュウミン</t>
    </rPh>
    <rPh sb="81" eb="83">
      <t>ダンタイ</t>
    </rPh>
    <rPh sb="83" eb="85">
      <t>シュタイ</t>
    </rPh>
    <rPh sb="86" eb="88">
      <t>ギジュツ</t>
    </rPh>
    <rPh sb="88" eb="90">
      <t>ケイショウ</t>
    </rPh>
    <rPh sb="90" eb="91">
      <t>ガタ</t>
    </rPh>
    <rPh sb="91" eb="93">
      <t>カツドウ</t>
    </rPh>
    <rPh sb="94" eb="96">
      <t>シエン</t>
    </rPh>
    <rPh sb="96" eb="98">
      <t>タイショウ</t>
    </rPh>
    <rPh sb="105" eb="106">
      <t>トウ</t>
    </rPh>
    <rPh sb="107" eb="109">
      <t>ケントウ</t>
    </rPh>
    <rPh sb="111" eb="113">
      <t>ヒツヨウ</t>
    </rPh>
    <rPh sb="119" eb="121">
      <t>タヨウ</t>
    </rPh>
    <rPh sb="122" eb="124">
      <t>チイキ</t>
    </rPh>
    <rPh sb="124" eb="126">
      <t>コユウ</t>
    </rPh>
    <rPh sb="127" eb="129">
      <t>ブンカ</t>
    </rPh>
    <rPh sb="130" eb="131">
      <t>マモ</t>
    </rPh>
    <rPh sb="132" eb="133">
      <t>ソダ</t>
    </rPh>
    <rPh sb="138" eb="140">
      <t>ジュウシ</t>
    </rPh>
    <rPh sb="146" eb="148">
      <t>チイキ</t>
    </rPh>
    <rPh sb="148" eb="151">
      <t>テンカイガタ</t>
    </rPh>
    <rPh sb="165" eb="167">
      <t>ザイゲン</t>
    </rPh>
    <rPh sb="177" eb="179">
      <t>ドウヨウ</t>
    </rPh>
    <rPh sb="195" eb="197">
      <t>ジギョウ</t>
    </rPh>
    <rPh sb="197" eb="199">
      <t>モクテキ</t>
    </rPh>
    <rPh sb="200" eb="202">
      <t>タッセイ</t>
    </rPh>
    <rPh sb="203" eb="205">
      <t>ヒツヨウ</t>
    </rPh>
    <rPh sb="206" eb="207">
      <t>フタ</t>
    </rPh>
    <rPh sb="209" eb="211">
      <t>ジギョウ</t>
    </rPh>
    <rPh sb="211" eb="213">
      <t>シュホウ</t>
    </rPh>
    <rPh sb="214" eb="216">
      <t>レンケイ</t>
    </rPh>
    <rPh sb="217" eb="219">
      <t>トリクミ</t>
    </rPh>
    <rPh sb="220" eb="223">
      <t>メイカクカ</t>
    </rPh>
    <rPh sb="226" eb="231">
      <t>チイキテンカイガタ</t>
    </rPh>
    <rPh sb="237" eb="239">
      <t>テキセツ</t>
    </rPh>
    <rPh sb="240" eb="242">
      <t>セイカ</t>
    </rPh>
    <rPh sb="242" eb="244">
      <t>シヒョウ</t>
    </rPh>
    <rPh sb="245" eb="247">
      <t>セッテイ</t>
    </rPh>
    <rPh sb="248" eb="250">
      <t>コウカ</t>
    </rPh>
    <rPh sb="250" eb="252">
      <t>ソクテイ</t>
    </rPh>
    <rPh sb="253" eb="254">
      <t>オコナ</t>
    </rPh>
    <rPh sb="255" eb="257">
      <t>ヒツヨウ</t>
    </rPh>
    <rPh sb="263" eb="265">
      <t>ケイヤク</t>
    </rPh>
    <rPh sb="266" eb="269">
      <t>アイテガタ</t>
    </rPh>
    <rPh sb="270" eb="272">
      <t>センテイ</t>
    </rPh>
    <rPh sb="272" eb="274">
      <t>ホウホウ</t>
    </rPh>
    <rPh sb="278" eb="280">
      <t>イッパン</t>
    </rPh>
    <rPh sb="280" eb="282">
      <t>キョウソウ</t>
    </rPh>
    <rPh sb="285" eb="288">
      <t>ホウコウセイ</t>
    </rPh>
    <rPh sb="289" eb="290">
      <t>ミト</t>
    </rPh>
    <rPh sb="298" eb="300">
      <t>キカク</t>
    </rPh>
    <rPh sb="300" eb="302">
      <t>キョウソウ</t>
    </rPh>
    <rPh sb="303" eb="305">
      <t>ヒツヨウ</t>
    </rPh>
    <rPh sb="306" eb="308">
      <t>ブブン</t>
    </rPh>
    <rPh sb="314" eb="316">
      <t>キカク</t>
    </rPh>
    <rPh sb="316" eb="318">
      <t>キョウソウ</t>
    </rPh>
    <rPh sb="319" eb="321">
      <t>テキセツ</t>
    </rPh>
    <rPh sb="322" eb="324">
      <t>ジッシ</t>
    </rPh>
    <rPh sb="328" eb="330">
      <t>ヒツヨウ</t>
    </rPh>
    <phoneticPr fontId="5"/>
  </si>
  <si>
    <t>-</t>
    <phoneticPr fontId="5"/>
  </si>
  <si>
    <t>伝統文化親子教室　子供たちの意識・行動に関する調査
※令和元年度から計測予定</t>
    <rPh sb="27" eb="29">
      <t>レイワ</t>
    </rPh>
    <rPh sb="29" eb="30">
      <t>ガン</t>
    </rPh>
    <rPh sb="30" eb="32">
      <t>ネンド</t>
    </rPh>
    <rPh sb="34" eb="36">
      <t>ケイソク</t>
    </rPh>
    <rPh sb="36" eb="38">
      <t>ヨテイ</t>
    </rPh>
    <phoneticPr fontId="5"/>
  </si>
  <si>
    <t>伝統文化等の確実な継承と子供たちの豊かな人間性の涵養（かんよう）を成果目標として、教室に参加した児童・生徒及び保護者の多くの意識が肯定的に変化することを目指す。</t>
    <rPh sb="53" eb="54">
      <t>オヨ</t>
    </rPh>
    <rPh sb="55" eb="58">
      <t>ホゴシャ</t>
    </rPh>
    <phoneticPr fontId="5"/>
  </si>
  <si>
    <t>伝統文化等の確実な継承と子供たちの豊かな人間性の涵養（かんよう）を成果目標として、教室を実施した指導者の意識が肯定的に変化することを目指す。</t>
    <rPh sb="44" eb="46">
      <t>ジッシ</t>
    </rPh>
    <rPh sb="48" eb="51">
      <t>シドウシャ</t>
    </rPh>
    <phoneticPr fontId="5"/>
  </si>
  <si>
    <t>文化に関する世論調査</t>
    <rPh sb="0" eb="2">
      <t>ブンカ</t>
    </rPh>
    <rPh sb="3" eb="4">
      <t>カン</t>
    </rPh>
    <rPh sb="6" eb="8">
      <t>ヨロン</t>
    </rPh>
    <rPh sb="8" eb="10">
      <t>チョウサ</t>
    </rPh>
    <phoneticPr fontId="5"/>
  </si>
  <si>
    <t>教室を実施したことについての指導者自身の肯定的変化について８０％以上となった調査項目数（全4項目）</t>
    <rPh sb="0" eb="2">
      <t>キョウシツ</t>
    </rPh>
    <rPh sb="3" eb="5">
      <t>ジッシ</t>
    </rPh>
    <rPh sb="14" eb="17">
      <t>シドウシャ</t>
    </rPh>
    <rPh sb="17" eb="19">
      <t>ジシン</t>
    </rPh>
    <rPh sb="20" eb="22">
      <t>コウテイ</t>
    </rPh>
    <rPh sb="22" eb="23">
      <t>テキ</t>
    </rPh>
    <rPh sb="23" eb="25">
      <t>ヘンカ</t>
    </rPh>
    <phoneticPr fontId="5"/>
  </si>
  <si>
    <t>-</t>
    <phoneticPr fontId="5"/>
  </si>
  <si>
    <t>子供や保護者が、教室終了後も伝統文化等に関わりたい、または関わらせたいと考える割合（８０％以上）</t>
    <rPh sb="0" eb="2">
      <t>コドモ</t>
    </rPh>
    <rPh sb="3" eb="6">
      <t>ホゴシャ</t>
    </rPh>
    <rPh sb="8" eb="10">
      <t>キョウシツ</t>
    </rPh>
    <rPh sb="10" eb="13">
      <t>シュウリョウゴ</t>
    </rPh>
    <rPh sb="14" eb="16">
      <t>デントウ</t>
    </rPh>
    <rPh sb="16" eb="18">
      <t>ブンカ</t>
    </rPh>
    <rPh sb="18" eb="19">
      <t>トウ</t>
    </rPh>
    <rPh sb="20" eb="21">
      <t>カカ</t>
    </rPh>
    <rPh sb="29" eb="30">
      <t>カカ</t>
    </rPh>
    <rPh sb="36" eb="37">
      <t>カンガ</t>
    </rPh>
    <rPh sb="39" eb="41">
      <t>ワリアイ</t>
    </rPh>
    <rPh sb="45" eb="47">
      <t>イジョウ</t>
    </rPh>
    <phoneticPr fontId="5"/>
  </si>
  <si>
    <t>-</t>
    <phoneticPr fontId="5"/>
  </si>
  <si>
    <t>1年間に伝統文化等に関する活動等をした人の割合（１０％以上）</t>
    <rPh sb="1" eb="3">
      <t>ネンカン</t>
    </rPh>
    <rPh sb="4" eb="6">
      <t>デントウ</t>
    </rPh>
    <rPh sb="6" eb="8">
      <t>ブンカ</t>
    </rPh>
    <rPh sb="8" eb="9">
      <t>トウ</t>
    </rPh>
    <rPh sb="10" eb="11">
      <t>カン</t>
    </rPh>
    <rPh sb="13" eb="15">
      <t>カツドウ</t>
    </rPh>
    <rPh sb="15" eb="16">
      <t>トウ</t>
    </rPh>
    <rPh sb="19" eb="20">
      <t>ヒト</t>
    </rPh>
    <rPh sb="21" eb="23">
      <t>ワリアイ</t>
    </rPh>
    <phoneticPr fontId="5"/>
  </si>
  <si>
    <t>伝統文化等の確実な継承と子供たちの豊かな人間性の涵養（かんよう）を成果目標として、伝統文化等に関する活動等をする人口が一定程度いることを目指す。</t>
    <rPh sb="41" eb="43">
      <t>デントウ</t>
    </rPh>
    <rPh sb="43" eb="45">
      <t>ブンカ</t>
    </rPh>
    <rPh sb="45" eb="46">
      <t>トウ</t>
    </rPh>
    <rPh sb="47" eb="48">
      <t>カン</t>
    </rPh>
    <rPh sb="50" eb="52">
      <t>カツドウ</t>
    </rPh>
    <rPh sb="52" eb="53">
      <t>トウ</t>
    </rPh>
    <rPh sb="56" eb="57">
      <t>ヒト</t>
    </rPh>
    <rPh sb="57" eb="58">
      <t>クチ</t>
    </rPh>
    <rPh sb="59" eb="61">
      <t>イッテイ</t>
    </rPh>
    <rPh sb="61" eb="63">
      <t>テイド</t>
    </rPh>
    <rPh sb="68" eb="70">
      <t>メザ</t>
    </rPh>
    <phoneticPr fontId="5"/>
  </si>
  <si>
    <t>1,191/3,450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</si>
</sst>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742</xdr:row>
      <xdr:rowOff>54430</xdr:rowOff>
    </xdr:from>
    <xdr:to>
      <xdr:col>51</xdr:col>
      <xdr:colOff>167367</xdr:colOff>
      <xdr:row>762</xdr:row>
      <xdr:rowOff>302988</xdr:rowOff>
    </xdr:to>
    <xdr:grpSp>
      <xdr:nvGrpSpPr>
        <xdr:cNvPr id="3" name="グループ化 2">
          <a:extLst>
            <a:ext uri="{FF2B5EF4-FFF2-40B4-BE49-F238E27FC236}">
              <a16:creationId xmlns:a16="http://schemas.microsoft.com/office/drawing/2014/main" id="{68A6093A-93BE-4ADF-9F8F-0F05858FAEF0}"/>
            </a:ext>
          </a:extLst>
        </xdr:cNvPr>
        <xdr:cNvGrpSpPr/>
      </xdr:nvGrpSpPr>
      <xdr:grpSpPr>
        <a:xfrm>
          <a:off x="1416844" y="53203930"/>
          <a:ext cx="9335179" cy="8297183"/>
          <a:chOff x="2729443" y="44183301"/>
          <a:chExt cx="8610838" cy="8249558"/>
        </a:xfrm>
      </xdr:grpSpPr>
      <xdr:sp macro="" textlink="">
        <xdr:nvSpPr>
          <xdr:cNvPr id="4" name="テキスト ボックス 56">
            <a:extLst>
              <a:ext uri="{FF2B5EF4-FFF2-40B4-BE49-F238E27FC236}">
                <a16:creationId xmlns:a16="http://schemas.microsoft.com/office/drawing/2014/main" id="{93FC1212-D0F9-4B92-AD10-EDBD50C6F5D8}"/>
              </a:ext>
            </a:extLst>
          </xdr:cNvPr>
          <xdr:cNvSpPr txBox="1"/>
        </xdr:nvSpPr>
        <xdr:spPr bwMode="auto">
          <a:xfrm>
            <a:off x="4917669" y="50413851"/>
            <a:ext cx="2209800" cy="32718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再委託　</a:t>
            </a:r>
          </a:p>
        </xdr:txBody>
      </xdr:sp>
      <xdr:sp macro="" textlink="">
        <xdr:nvSpPr>
          <xdr:cNvPr id="5" name="フローチャート: 処理 4">
            <a:extLst>
              <a:ext uri="{FF2B5EF4-FFF2-40B4-BE49-F238E27FC236}">
                <a16:creationId xmlns:a16="http://schemas.microsoft.com/office/drawing/2014/main" id="{A635A617-7661-4CA3-B730-46D10178E4A8}"/>
              </a:ext>
            </a:extLst>
          </xdr:cNvPr>
          <xdr:cNvSpPr/>
        </xdr:nvSpPr>
        <xdr:spPr bwMode="auto">
          <a:xfrm>
            <a:off x="5205435" y="51755712"/>
            <a:ext cx="3060699" cy="5637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子供たちが親とともに民俗芸能、工芸技術、邦楽、日本舞踊、茶道、華道などの伝統文化を体験・修得できる機会を提供する。</a:t>
            </a:r>
            <a:endParaRPr kumimoji="1" lang="en-US" altLang="ja-JP" sz="1100" baseline="0">
              <a:solidFill>
                <a:sysClr val="windowText" lastClr="000000"/>
              </a:solidFill>
            </a:endParaRPr>
          </a:p>
        </xdr:txBody>
      </xdr:sp>
      <xdr:sp macro="" textlink="">
        <xdr:nvSpPr>
          <xdr:cNvPr id="6" name="大かっこ 5">
            <a:extLst>
              <a:ext uri="{FF2B5EF4-FFF2-40B4-BE49-F238E27FC236}">
                <a16:creationId xmlns:a16="http://schemas.microsoft.com/office/drawing/2014/main" id="{E449B1E6-EBFF-47C1-8C53-676E0E0F7901}"/>
              </a:ext>
            </a:extLst>
          </xdr:cNvPr>
          <xdr:cNvSpPr/>
        </xdr:nvSpPr>
        <xdr:spPr bwMode="auto">
          <a:xfrm>
            <a:off x="5066710" y="51700986"/>
            <a:ext cx="3302000" cy="731873"/>
          </a:xfrm>
          <a:prstGeom prst="bracketPair">
            <a:avLst>
              <a:gd name="adj" fmla="val 1272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56">
            <a:extLst>
              <a:ext uri="{FF2B5EF4-FFF2-40B4-BE49-F238E27FC236}">
                <a16:creationId xmlns:a16="http://schemas.microsoft.com/office/drawing/2014/main" id="{B4A2BF7F-6258-4997-9697-34074B507856}"/>
              </a:ext>
            </a:extLst>
          </xdr:cNvPr>
          <xdr:cNvSpPr txBox="1"/>
        </xdr:nvSpPr>
        <xdr:spPr bwMode="auto">
          <a:xfrm>
            <a:off x="2960189" y="46520017"/>
            <a:ext cx="3023334" cy="3250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sp macro="" textlink="">
        <xdr:nvSpPr>
          <xdr:cNvPr id="8" name="フローチャート: 処理 7">
            <a:extLst>
              <a:ext uri="{FF2B5EF4-FFF2-40B4-BE49-F238E27FC236}">
                <a16:creationId xmlns:a16="http://schemas.microsoft.com/office/drawing/2014/main" id="{F5FC03B6-830B-487E-862A-73F47A0CAA7A}"/>
              </a:ext>
            </a:extLst>
          </xdr:cNvPr>
          <xdr:cNvSpPr/>
        </xdr:nvSpPr>
        <xdr:spPr bwMode="auto">
          <a:xfrm>
            <a:off x="2849397" y="46813688"/>
            <a:ext cx="3187700" cy="138281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A</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１，１８９百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9" name="フローチャート: 処理 8">
            <a:extLst>
              <a:ext uri="{FF2B5EF4-FFF2-40B4-BE49-F238E27FC236}">
                <a16:creationId xmlns:a16="http://schemas.microsoft.com/office/drawing/2014/main" id="{BF19E9F4-5FD7-472D-833D-728E11F676E9}"/>
              </a:ext>
            </a:extLst>
          </xdr:cNvPr>
          <xdr:cNvSpPr/>
        </xdr:nvSpPr>
        <xdr:spPr bwMode="auto">
          <a:xfrm>
            <a:off x="2833312" y="48346967"/>
            <a:ext cx="1450883" cy="62025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伝統文化親子教室事業を実施するために必要な事務を行う。</a:t>
            </a:r>
            <a:endParaRPr kumimoji="1" lang="en-US" altLang="ja-JP" sz="1100" baseline="0">
              <a:solidFill>
                <a:sysClr val="windowText" lastClr="000000"/>
              </a:solidFill>
            </a:endParaRPr>
          </a:p>
        </xdr:txBody>
      </xdr:sp>
      <xdr:sp macro="" textlink="">
        <xdr:nvSpPr>
          <xdr:cNvPr id="10" name="大かっこ 9">
            <a:extLst>
              <a:ext uri="{FF2B5EF4-FFF2-40B4-BE49-F238E27FC236}">
                <a16:creationId xmlns:a16="http://schemas.microsoft.com/office/drawing/2014/main" id="{9E0981DF-2546-4210-895D-BEDF89252341}"/>
              </a:ext>
            </a:extLst>
          </xdr:cNvPr>
          <xdr:cNvSpPr/>
        </xdr:nvSpPr>
        <xdr:spPr bwMode="auto">
          <a:xfrm>
            <a:off x="2729443" y="48255045"/>
            <a:ext cx="1567190" cy="677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フローチャート: 処理 10">
            <a:extLst>
              <a:ext uri="{FF2B5EF4-FFF2-40B4-BE49-F238E27FC236}">
                <a16:creationId xmlns:a16="http://schemas.microsoft.com/office/drawing/2014/main" id="{6A057018-2B41-4B90-932D-956B05CFB151}"/>
              </a:ext>
            </a:extLst>
          </xdr:cNvPr>
          <xdr:cNvSpPr/>
        </xdr:nvSpPr>
        <xdr:spPr bwMode="auto">
          <a:xfrm>
            <a:off x="3537914" y="44183301"/>
            <a:ext cx="4875703" cy="133643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chemeClr val="tx1"/>
                </a:solidFill>
              </a:rPr>
              <a:t>１，２００</a:t>
            </a:r>
            <a:r>
              <a:rPr kumimoji="1" lang="ja-JP" altLang="en-US" sz="1400" baseline="0">
                <a:solidFill>
                  <a:sysClr val="windowText" lastClr="000000"/>
                </a:solidFill>
              </a:rPr>
              <a:t>百万円</a:t>
            </a:r>
            <a:endParaRPr kumimoji="1" lang="en-US" altLang="ja-JP" sz="1400" baseline="0">
              <a:solidFill>
                <a:sysClr val="windowText" lastClr="000000"/>
              </a:solidFill>
            </a:endParaRPr>
          </a:p>
        </xdr:txBody>
      </xdr:sp>
      <xdr:cxnSp macro="">
        <xdr:nvCxnSpPr>
          <xdr:cNvPr id="12" name="直線コネクタ 11">
            <a:extLst>
              <a:ext uri="{FF2B5EF4-FFF2-40B4-BE49-F238E27FC236}">
                <a16:creationId xmlns:a16="http://schemas.microsoft.com/office/drawing/2014/main" id="{C9625711-80B8-44C4-90C8-DA149D64C5A2}"/>
              </a:ext>
            </a:extLst>
          </xdr:cNvPr>
          <xdr:cNvCxnSpPr/>
        </xdr:nvCxnSpPr>
        <xdr:spPr bwMode="auto">
          <a:xfrm>
            <a:off x="4450803" y="45546953"/>
            <a:ext cx="0" cy="936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9503EB7B-169F-4AAC-83EC-8572B7431F81}"/>
              </a:ext>
            </a:extLst>
          </xdr:cNvPr>
          <xdr:cNvSpPr txBox="1"/>
        </xdr:nvSpPr>
        <xdr:spPr bwMode="auto">
          <a:xfrm>
            <a:off x="8940573" y="44381541"/>
            <a:ext cx="2399708" cy="53019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ja-JP" altLang="en-US" sz="1100">
                <a:solidFill>
                  <a:schemeClr val="tx1"/>
                </a:solidFill>
                <a:latin typeface="ＭＳ ゴシック" pitchFamily="49" charset="-128"/>
                <a:ea typeface="ＭＳ ゴシック" pitchFamily="49" charset="-128"/>
              </a:rPr>
              <a:t>庁費　  </a:t>
            </a:r>
            <a:r>
              <a:rPr kumimoji="1" lang="en-US" altLang="ja-JP" sz="1100">
                <a:solidFill>
                  <a:schemeClr val="tx1"/>
                </a:solidFill>
                <a:latin typeface="ＭＳ ゴシック" pitchFamily="49" charset="-128"/>
                <a:ea typeface="ＭＳ ゴシック" pitchFamily="49" charset="-128"/>
              </a:rPr>
              <a:t>1 </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a:p>
            <a:pPr>
              <a:lnSpc>
                <a:spcPct val="100000"/>
              </a:lnSpc>
            </a:pPr>
            <a:r>
              <a:rPr kumimoji="1" lang="ja-JP" altLang="en-US" sz="1100">
                <a:solidFill>
                  <a:schemeClr val="tx1"/>
                </a:solidFill>
                <a:latin typeface="ＭＳ ゴシック" pitchFamily="49" charset="-128"/>
                <a:ea typeface="ＭＳ ゴシック" pitchFamily="49" charset="-128"/>
              </a:rPr>
              <a:t>その他　</a:t>
            </a:r>
            <a:r>
              <a:rPr kumimoji="1" lang="en-US" altLang="ja-JP" sz="1100">
                <a:solidFill>
                  <a:schemeClr val="tx1"/>
                </a:solidFill>
                <a:latin typeface="ＭＳ ゴシック" pitchFamily="49" charset="-128"/>
                <a:ea typeface="ＭＳ ゴシック" pitchFamily="49" charset="-128"/>
              </a:rPr>
              <a:t>1</a:t>
            </a:r>
            <a:r>
              <a:rPr kumimoji="1" lang="ja-JP" altLang="en-US" sz="1100" baseline="0">
                <a:solidFill>
                  <a:schemeClr val="tx1"/>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百万円　</a:t>
            </a:r>
            <a:r>
              <a:rPr kumimoji="1" lang="ja-JP" altLang="en-US" sz="1100">
                <a:latin typeface="ＭＳ ゴシック" pitchFamily="49" charset="-128"/>
                <a:ea typeface="ＭＳ ゴシック" pitchFamily="49" charset="-128"/>
              </a:rPr>
              <a:t>　　を含む</a:t>
            </a:r>
            <a:endParaRPr kumimoji="1" lang="en-US" altLang="ja-JP" sz="1100">
              <a:latin typeface="ＭＳ ゴシック" pitchFamily="49" charset="-128"/>
              <a:ea typeface="ＭＳ ゴシック" pitchFamily="49" charset="-128"/>
            </a:endParaRPr>
          </a:p>
        </xdr:txBody>
      </xdr:sp>
      <xdr:sp macro="" textlink="">
        <xdr:nvSpPr>
          <xdr:cNvPr id="14" name="大かっこ 13">
            <a:extLst>
              <a:ext uri="{FF2B5EF4-FFF2-40B4-BE49-F238E27FC236}">
                <a16:creationId xmlns:a16="http://schemas.microsoft.com/office/drawing/2014/main" id="{2F330C66-A9A3-49D0-91AD-9D65370C1EF2}"/>
              </a:ext>
            </a:extLst>
          </xdr:cNvPr>
          <xdr:cNvSpPr/>
        </xdr:nvSpPr>
        <xdr:spPr bwMode="auto">
          <a:xfrm>
            <a:off x="4698358" y="48235487"/>
            <a:ext cx="1961498" cy="12001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フローチャート: 処理 14">
            <a:extLst>
              <a:ext uri="{FF2B5EF4-FFF2-40B4-BE49-F238E27FC236}">
                <a16:creationId xmlns:a16="http://schemas.microsoft.com/office/drawing/2014/main" id="{ECF98FF9-8819-4D92-955B-D4012093105A}"/>
              </a:ext>
            </a:extLst>
          </xdr:cNvPr>
          <xdr:cNvSpPr/>
        </xdr:nvSpPr>
        <xdr:spPr bwMode="auto">
          <a:xfrm>
            <a:off x="4823522" y="48273424"/>
            <a:ext cx="1761706" cy="113501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親子等を対象として民俗芸能、工芸技術、邦楽、日本舞踊、茶道、華道などを体験・修得する取組</a:t>
            </a:r>
            <a:r>
              <a:rPr kumimoji="1" lang="ja-JP" altLang="en-US" sz="1100" baseline="0">
                <a:solidFill>
                  <a:schemeClr val="tx1"/>
                </a:solidFill>
              </a:rPr>
              <a:t>を実施する民間団体に対して再委託</a:t>
            </a:r>
            <a:endParaRPr kumimoji="1" lang="en-US" altLang="ja-JP" sz="1100" baseline="0">
              <a:solidFill>
                <a:schemeClr val="tx1"/>
              </a:solidFill>
            </a:endParaRPr>
          </a:p>
        </xdr:txBody>
      </xdr:sp>
      <xdr:sp macro="" textlink="">
        <xdr:nvSpPr>
          <xdr:cNvPr id="16" name="大かっこ 15">
            <a:extLst>
              <a:ext uri="{FF2B5EF4-FFF2-40B4-BE49-F238E27FC236}">
                <a16:creationId xmlns:a16="http://schemas.microsoft.com/office/drawing/2014/main" id="{16CF13C2-ABEE-4181-9A2A-60784F06AE63}"/>
              </a:ext>
            </a:extLst>
          </xdr:cNvPr>
          <xdr:cNvSpPr/>
        </xdr:nvSpPr>
        <xdr:spPr>
          <a:xfrm>
            <a:off x="8802144" y="44405905"/>
            <a:ext cx="1541741" cy="437014"/>
          </a:xfrm>
          <a:prstGeom prst="bracketPair">
            <a:avLst>
              <a:gd name="adj" fmla="val 1244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65B05E3-A45B-49CD-9231-2775C04B6B93}"/>
              </a:ext>
            </a:extLst>
          </xdr:cNvPr>
          <xdr:cNvSpPr/>
        </xdr:nvSpPr>
        <xdr:spPr>
          <a:xfrm>
            <a:off x="8533691" y="44964688"/>
            <a:ext cx="2457157" cy="5212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庁費は消耗品の購入等であり、１件１００万円以上の支出はない。</a:t>
            </a:r>
          </a:p>
        </xdr:txBody>
      </xdr:sp>
      <xdr:sp macro="" textlink="">
        <xdr:nvSpPr>
          <xdr:cNvPr id="18" name="フローチャート: 処理 17">
            <a:extLst>
              <a:ext uri="{FF2B5EF4-FFF2-40B4-BE49-F238E27FC236}">
                <a16:creationId xmlns:a16="http://schemas.microsoft.com/office/drawing/2014/main" id="{92850F3B-9D4B-411E-AF36-0074B2918249}"/>
              </a:ext>
            </a:extLst>
          </xdr:cNvPr>
          <xdr:cNvSpPr/>
        </xdr:nvSpPr>
        <xdr:spPr bwMode="auto">
          <a:xfrm>
            <a:off x="5227782" y="50716216"/>
            <a:ext cx="2298699" cy="82414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C</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３，０９５機関（３，４０３教室）</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１，１０８百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19" name="フローチャート: 処理 18">
            <a:extLst>
              <a:ext uri="{FF2B5EF4-FFF2-40B4-BE49-F238E27FC236}">
                <a16:creationId xmlns:a16="http://schemas.microsoft.com/office/drawing/2014/main" id="{F6C666C2-D083-47DD-818E-3E793C1D385C}"/>
              </a:ext>
            </a:extLst>
          </xdr:cNvPr>
          <xdr:cNvSpPr/>
        </xdr:nvSpPr>
        <xdr:spPr bwMode="auto">
          <a:xfrm>
            <a:off x="2861822" y="47649493"/>
            <a:ext cx="1562100" cy="5334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業務運営経費</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８２百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20" name="フローチャート: 処理 19">
            <a:extLst>
              <a:ext uri="{FF2B5EF4-FFF2-40B4-BE49-F238E27FC236}">
                <a16:creationId xmlns:a16="http://schemas.microsoft.com/office/drawing/2014/main" id="{EAD1F857-97F6-4061-B46E-C75F5C6A49A7}"/>
              </a:ext>
            </a:extLst>
          </xdr:cNvPr>
          <xdr:cNvSpPr/>
        </xdr:nvSpPr>
        <xdr:spPr bwMode="auto">
          <a:xfrm>
            <a:off x="4423909" y="47649493"/>
            <a:ext cx="1625600" cy="5334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事業実施経費</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１，１０８百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cxnSp macro="">
        <xdr:nvCxnSpPr>
          <xdr:cNvPr id="21" name="直線コネクタ 20">
            <a:extLst>
              <a:ext uri="{FF2B5EF4-FFF2-40B4-BE49-F238E27FC236}">
                <a16:creationId xmlns:a16="http://schemas.microsoft.com/office/drawing/2014/main" id="{EF5BA2EB-7182-40A8-8996-EDCF8154B14C}"/>
              </a:ext>
            </a:extLst>
          </xdr:cNvPr>
          <xdr:cNvCxnSpPr/>
        </xdr:nvCxnSpPr>
        <xdr:spPr bwMode="auto">
          <a:xfrm>
            <a:off x="5922275" y="49401185"/>
            <a:ext cx="3738" cy="87811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27214</xdr:colOff>
      <xdr:row>746</xdr:row>
      <xdr:rowOff>13607</xdr:rowOff>
    </xdr:from>
    <xdr:to>
      <xdr:col>34</xdr:col>
      <xdr:colOff>27214</xdr:colOff>
      <xdr:row>748</xdr:row>
      <xdr:rowOff>242898</xdr:rowOff>
    </xdr:to>
    <xdr:cxnSp macro="">
      <xdr:nvCxnSpPr>
        <xdr:cNvPr id="22" name="直線コネクタ 21">
          <a:extLst>
            <a:ext uri="{FF2B5EF4-FFF2-40B4-BE49-F238E27FC236}">
              <a16:creationId xmlns:a16="http://schemas.microsoft.com/office/drawing/2014/main" id="{14DD1E89-3F4E-4C74-B9A8-4E4DD598F4EE}"/>
            </a:ext>
          </a:extLst>
        </xdr:cNvPr>
        <xdr:cNvCxnSpPr/>
      </xdr:nvCxnSpPr>
      <xdr:spPr bwMode="auto">
        <a:xfrm>
          <a:off x="6966857" y="62402357"/>
          <a:ext cx="0" cy="936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40821</xdr:colOff>
      <xdr:row>749</xdr:row>
      <xdr:rowOff>217715</xdr:rowOff>
    </xdr:from>
    <xdr:to>
      <xdr:col>46</xdr:col>
      <xdr:colOff>58331</xdr:colOff>
      <xdr:row>752</xdr:row>
      <xdr:rowOff>27215</xdr:rowOff>
    </xdr:to>
    <xdr:sp macro="" textlink="">
      <xdr:nvSpPr>
        <xdr:cNvPr id="25" name="フローチャート: 処理 24">
          <a:extLst>
            <a:ext uri="{FF2B5EF4-FFF2-40B4-BE49-F238E27FC236}">
              <a16:creationId xmlns:a16="http://schemas.microsoft.com/office/drawing/2014/main" id="{9668FDDB-4DF5-4625-BD85-AFA4498D6BFC}"/>
            </a:ext>
          </a:extLst>
        </xdr:cNvPr>
        <xdr:cNvSpPr/>
      </xdr:nvSpPr>
      <xdr:spPr bwMode="auto">
        <a:xfrm>
          <a:off x="5959928" y="63667822"/>
          <a:ext cx="3487332" cy="870857"/>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D</a:t>
          </a:r>
          <a:r>
            <a:rPr kumimoji="1" lang="ja-JP" altLang="en-US" sz="1100" baseline="0">
              <a:solidFill>
                <a:sysClr val="windowText" lastClr="000000"/>
              </a:solidFill>
            </a:rPr>
            <a:t>．地方公共団体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９百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clientData/>
  </xdr:twoCellAnchor>
  <xdr:twoCellAnchor>
    <xdr:from>
      <xdr:col>27</xdr:col>
      <xdr:colOff>95250</xdr:colOff>
      <xdr:row>748</xdr:row>
      <xdr:rowOff>244930</xdr:rowOff>
    </xdr:from>
    <xdr:to>
      <xdr:col>43</xdr:col>
      <xdr:colOff>137052</xdr:colOff>
      <xdr:row>749</xdr:row>
      <xdr:rowOff>216161</xdr:rowOff>
    </xdr:to>
    <xdr:sp macro="" textlink="">
      <xdr:nvSpPr>
        <xdr:cNvPr id="26" name="テキスト ボックス 56">
          <a:extLst>
            <a:ext uri="{FF2B5EF4-FFF2-40B4-BE49-F238E27FC236}">
              <a16:creationId xmlns:a16="http://schemas.microsoft.com/office/drawing/2014/main" id="{B3FDCE2C-4D98-42C4-BF39-A65D3F8AD0B2}"/>
            </a:ext>
          </a:extLst>
        </xdr:cNvPr>
        <xdr:cNvSpPr txBox="1"/>
      </xdr:nvSpPr>
      <xdr:spPr bwMode="auto">
        <a:xfrm>
          <a:off x="5606143" y="63341251"/>
          <a:ext cx="3307516" cy="3250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29</xdr:col>
      <xdr:colOff>149679</xdr:colOff>
      <xdr:row>752</xdr:row>
      <xdr:rowOff>285750</xdr:rowOff>
    </xdr:from>
    <xdr:to>
      <xdr:col>46</xdr:col>
      <xdr:colOff>122464</xdr:colOff>
      <xdr:row>755</xdr:row>
      <xdr:rowOff>40822</xdr:rowOff>
    </xdr:to>
    <xdr:sp macro="" textlink="">
      <xdr:nvSpPr>
        <xdr:cNvPr id="27" name="大かっこ 26">
          <a:extLst>
            <a:ext uri="{FF2B5EF4-FFF2-40B4-BE49-F238E27FC236}">
              <a16:creationId xmlns:a16="http://schemas.microsoft.com/office/drawing/2014/main" id="{7F4E0654-51AD-4275-94C7-A1E569764AB3}"/>
            </a:ext>
          </a:extLst>
        </xdr:cNvPr>
        <xdr:cNvSpPr/>
      </xdr:nvSpPr>
      <xdr:spPr bwMode="auto">
        <a:xfrm>
          <a:off x="6068786" y="50319214"/>
          <a:ext cx="3442607" cy="816429"/>
        </a:xfrm>
        <a:prstGeom prst="bracketPair">
          <a:avLst>
            <a:gd name="adj" fmla="val 1272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27215</xdr:colOff>
      <xdr:row>752</xdr:row>
      <xdr:rowOff>340181</xdr:rowOff>
    </xdr:from>
    <xdr:to>
      <xdr:col>46</xdr:col>
      <xdr:colOff>109893</xdr:colOff>
      <xdr:row>754</xdr:row>
      <xdr:rowOff>196360</xdr:rowOff>
    </xdr:to>
    <xdr:sp macro="" textlink="">
      <xdr:nvSpPr>
        <xdr:cNvPr id="28" name="フローチャート: 処理 27">
          <a:extLst>
            <a:ext uri="{FF2B5EF4-FFF2-40B4-BE49-F238E27FC236}">
              <a16:creationId xmlns:a16="http://schemas.microsoft.com/office/drawing/2014/main" id="{C408E694-1AF0-4398-9946-1B9F7FB64FB9}"/>
            </a:ext>
          </a:extLst>
        </xdr:cNvPr>
        <xdr:cNvSpPr/>
      </xdr:nvSpPr>
      <xdr:spPr bwMode="auto">
        <a:xfrm>
          <a:off x="6150429" y="64851645"/>
          <a:ext cx="3348393" cy="5637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地方公共団体や伝統文化、生活文化及び国民娯楽の指導者が一体となって、地域ぐるみで、複数の我が国又は地域の伝統文化等を親子で体験・習得できる機会を提供する。</a:t>
          </a:r>
          <a:endParaRPr kumimoji="1" lang="en-US" altLang="ja-JP" sz="1100" baseline="0">
            <a:solidFill>
              <a:sysClr val="windowText" lastClr="000000"/>
            </a:solidFill>
          </a:endParaRPr>
        </a:p>
      </xdr:txBody>
    </xdr:sp>
    <xdr:clientData/>
  </xdr:twoCellAnchor>
  <xdr:twoCellAnchor>
    <xdr:from>
      <xdr:col>10</xdr:col>
      <xdr:colOff>190500</xdr:colOff>
      <xdr:row>755</xdr:row>
      <xdr:rowOff>272144</xdr:rowOff>
    </xdr:from>
    <xdr:to>
      <xdr:col>10</xdr:col>
      <xdr:colOff>190501</xdr:colOff>
      <xdr:row>757</xdr:row>
      <xdr:rowOff>653143</xdr:rowOff>
    </xdr:to>
    <xdr:cxnSp macro="">
      <xdr:nvCxnSpPr>
        <xdr:cNvPr id="31" name="直線コネクタ 30">
          <a:extLst>
            <a:ext uri="{FF2B5EF4-FFF2-40B4-BE49-F238E27FC236}">
              <a16:creationId xmlns:a16="http://schemas.microsoft.com/office/drawing/2014/main" id="{DB6B76F1-2CDC-4FBC-A884-61DAC78BE462}"/>
            </a:ext>
          </a:extLst>
        </xdr:cNvPr>
        <xdr:cNvCxnSpPr/>
      </xdr:nvCxnSpPr>
      <xdr:spPr bwMode="auto">
        <a:xfrm flipH="1">
          <a:off x="2231571" y="51366965"/>
          <a:ext cx="1" cy="14015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758</xdr:row>
      <xdr:rowOff>0</xdr:rowOff>
    </xdr:from>
    <xdr:to>
      <xdr:col>17</xdr:col>
      <xdr:colOff>63478</xdr:colOff>
      <xdr:row>758</xdr:row>
      <xdr:rowOff>327187</xdr:rowOff>
    </xdr:to>
    <xdr:sp macro="" textlink="">
      <xdr:nvSpPr>
        <xdr:cNvPr id="33" name="テキスト ボックス 56">
          <a:extLst>
            <a:ext uri="{FF2B5EF4-FFF2-40B4-BE49-F238E27FC236}">
              <a16:creationId xmlns:a16="http://schemas.microsoft.com/office/drawing/2014/main" id="{FEE6E5D6-E31E-44E5-B108-C6E83A7E193B}"/>
            </a:ext>
          </a:extLst>
        </xdr:cNvPr>
        <xdr:cNvSpPr txBox="1"/>
      </xdr:nvSpPr>
      <xdr:spPr bwMode="auto">
        <a:xfrm>
          <a:off x="1115786" y="52782107"/>
          <a:ext cx="2417513" cy="32718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再委託　</a:t>
          </a:r>
        </a:p>
      </xdr:txBody>
    </xdr:sp>
    <xdr:clientData/>
  </xdr:twoCellAnchor>
  <xdr:twoCellAnchor>
    <xdr:from>
      <xdr:col>6</xdr:col>
      <xdr:colOff>122464</xdr:colOff>
      <xdr:row>758</xdr:row>
      <xdr:rowOff>340179</xdr:rowOff>
    </xdr:from>
    <xdr:to>
      <xdr:col>15</xdr:col>
      <xdr:colOff>176893</xdr:colOff>
      <xdr:row>760</xdr:row>
      <xdr:rowOff>130184</xdr:rowOff>
    </xdr:to>
    <xdr:sp macro="" textlink="">
      <xdr:nvSpPr>
        <xdr:cNvPr id="35" name="フローチャート: 処理 34">
          <a:extLst>
            <a:ext uri="{FF2B5EF4-FFF2-40B4-BE49-F238E27FC236}">
              <a16:creationId xmlns:a16="http://schemas.microsoft.com/office/drawing/2014/main" id="{BBFF156A-55D7-42E0-B718-1B01FE71FBB8}"/>
            </a:ext>
          </a:extLst>
        </xdr:cNvPr>
        <xdr:cNvSpPr/>
      </xdr:nvSpPr>
      <xdr:spPr bwMode="auto">
        <a:xfrm>
          <a:off x="1347107" y="53122286"/>
          <a:ext cx="1891393" cy="82414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B</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７百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clientData/>
  </xdr:twoCellAnchor>
  <xdr:twoCellAnchor>
    <xdr:from>
      <xdr:col>7</xdr:col>
      <xdr:colOff>68035</xdr:colOff>
      <xdr:row>761</xdr:row>
      <xdr:rowOff>95250</xdr:rowOff>
    </xdr:from>
    <xdr:to>
      <xdr:col>15</xdr:col>
      <xdr:colOff>22438</xdr:colOff>
      <xdr:row>762</xdr:row>
      <xdr:rowOff>266466</xdr:rowOff>
    </xdr:to>
    <xdr:sp macro="" textlink="">
      <xdr:nvSpPr>
        <xdr:cNvPr id="36" name="フローチャート: 処理 35">
          <a:extLst>
            <a:ext uri="{FF2B5EF4-FFF2-40B4-BE49-F238E27FC236}">
              <a16:creationId xmlns:a16="http://schemas.microsoft.com/office/drawing/2014/main" id="{E8B8C859-1643-4A0B-B693-79239511A524}"/>
            </a:ext>
          </a:extLst>
        </xdr:cNvPr>
        <xdr:cNvSpPr/>
      </xdr:nvSpPr>
      <xdr:spPr bwMode="auto">
        <a:xfrm>
          <a:off x="1496785" y="54142821"/>
          <a:ext cx="1587260" cy="62025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伝統文化親子教室事業の実施に関する調査等を行う。</a:t>
          </a:r>
          <a:endParaRPr kumimoji="1" lang="en-US" altLang="ja-JP" sz="1100" baseline="0">
            <a:solidFill>
              <a:sysClr val="windowText" lastClr="000000"/>
            </a:solidFill>
          </a:endParaRPr>
        </a:p>
      </xdr:txBody>
    </xdr:sp>
    <xdr:clientData/>
  </xdr:twoCellAnchor>
  <xdr:twoCellAnchor>
    <xdr:from>
      <xdr:col>7</xdr:col>
      <xdr:colOff>40822</xdr:colOff>
      <xdr:row>761</xdr:row>
      <xdr:rowOff>95250</xdr:rowOff>
    </xdr:from>
    <xdr:to>
      <xdr:col>15</xdr:col>
      <xdr:colOff>122465</xdr:colOff>
      <xdr:row>762</xdr:row>
      <xdr:rowOff>323361</xdr:rowOff>
    </xdr:to>
    <xdr:sp macro="" textlink="">
      <xdr:nvSpPr>
        <xdr:cNvPr id="38" name="大かっこ 37">
          <a:extLst>
            <a:ext uri="{FF2B5EF4-FFF2-40B4-BE49-F238E27FC236}">
              <a16:creationId xmlns:a16="http://schemas.microsoft.com/office/drawing/2014/main" id="{3304574A-DACD-475D-8979-5D504D03AA4E}"/>
            </a:ext>
          </a:extLst>
        </xdr:cNvPr>
        <xdr:cNvSpPr/>
      </xdr:nvSpPr>
      <xdr:spPr bwMode="auto">
        <a:xfrm>
          <a:off x="1469572" y="54142821"/>
          <a:ext cx="1714500" cy="677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 zoomScale="80" zoomScaleNormal="75" zoomScaleSheetLayoutView="8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358</v>
      </c>
      <c r="AT2" s="220"/>
      <c r="AU2" s="220"/>
      <c r="AV2" s="52" t="str">
        <f>IF(AW2="", "", "-")</f>
        <v/>
      </c>
      <c r="AW2" s="397"/>
      <c r="AX2" s="397"/>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575</v>
      </c>
      <c r="H5" s="559"/>
      <c r="I5" s="559"/>
      <c r="J5" s="559"/>
      <c r="K5" s="559"/>
      <c r="L5" s="559"/>
      <c r="M5" s="560" t="s">
        <v>66</v>
      </c>
      <c r="N5" s="561"/>
      <c r="O5" s="561"/>
      <c r="P5" s="561"/>
      <c r="Q5" s="561"/>
      <c r="R5" s="562"/>
      <c r="S5" s="563" t="s">
        <v>576</v>
      </c>
      <c r="T5" s="559"/>
      <c r="U5" s="559"/>
      <c r="V5" s="559"/>
      <c r="W5" s="559"/>
      <c r="X5" s="564"/>
      <c r="Y5" s="715" t="s">
        <v>3</v>
      </c>
      <c r="Z5" s="716"/>
      <c r="AA5" s="716"/>
      <c r="AB5" s="716"/>
      <c r="AC5" s="716"/>
      <c r="AD5" s="717"/>
      <c r="AE5" s="718" t="s">
        <v>739</v>
      </c>
      <c r="AF5" s="718"/>
      <c r="AG5" s="718"/>
      <c r="AH5" s="718"/>
      <c r="AI5" s="718"/>
      <c r="AJ5" s="718"/>
      <c r="AK5" s="718"/>
      <c r="AL5" s="718"/>
      <c r="AM5" s="718"/>
      <c r="AN5" s="718"/>
      <c r="AO5" s="718"/>
      <c r="AP5" s="719"/>
      <c r="AQ5" s="720" t="s">
        <v>740</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5" t="s">
        <v>509</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子ども・若者育成支援、少子化社会対策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4.5" customHeight="1" x14ac:dyDescent="0.15">
      <c r="A10" s="740" t="s">
        <v>30</v>
      </c>
      <c r="B10" s="741"/>
      <c r="C10" s="741"/>
      <c r="D10" s="741"/>
      <c r="E10" s="741"/>
      <c r="F10" s="741"/>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1202</v>
      </c>
      <c r="Q13" s="109"/>
      <c r="R13" s="109"/>
      <c r="S13" s="109"/>
      <c r="T13" s="109"/>
      <c r="U13" s="109"/>
      <c r="V13" s="110"/>
      <c r="W13" s="108">
        <v>1238</v>
      </c>
      <c r="X13" s="109"/>
      <c r="Y13" s="109"/>
      <c r="Z13" s="109"/>
      <c r="AA13" s="109"/>
      <c r="AB13" s="109"/>
      <c r="AC13" s="110"/>
      <c r="AD13" s="108">
        <v>1269</v>
      </c>
      <c r="AE13" s="109"/>
      <c r="AF13" s="109"/>
      <c r="AG13" s="109"/>
      <c r="AH13" s="109"/>
      <c r="AI13" s="109"/>
      <c r="AJ13" s="110"/>
      <c r="AK13" s="108">
        <v>1284</v>
      </c>
      <c r="AL13" s="109"/>
      <c r="AM13" s="109"/>
      <c r="AN13" s="109"/>
      <c r="AO13" s="109"/>
      <c r="AP13" s="109"/>
      <c r="AQ13" s="110"/>
      <c r="AR13" s="105">
        <v>1351</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581</v>
      </c>
      <c r="Q14" s="109"/>
      <c r="R14" s="109"/>
      <c r="S14" s="109"/>
      <c r="T14" s="109"/>
      <c r="U14" s="109"/>
      <c r="V14" s="110"/>
      <c r="W14" s="108" t="s">
        <v>581</v>
      </c>
      <c r="X14" s="109"/>
      <c r="Y14" s="109"/>
      <c r="Z14" s="109"/>
      <c r="AA14" s="109"/>
      <c r="AB14" s="109"/>
      <c r="AC14" s="110"/>
      <c r="AD14" s="108" t="s">
        <v>569</v>
      </c>
      <c r="AE14" s="109"/>
      <c r="AF14" s="109"/>
      <c r="AG14" s="109"/>
      <c r="AH14" s="109"/>
      <c r="AI14" s="109"/>
      <c r="AJ14" s="110"/>
      <c r="AK14" s="108" t="s">
        <v>635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634</v>
      </c>
      <c r="AE15" s="109"/>
      <c r="AF15" s="109"/>
      <c r="AG15" s="109"/>
      <c r="AH15" s="109"/>
      <c r="AI15" s="109"/>
      <c r="AJ15" s="110"/>
      <c r="AK15" s="108" t="s">
        <v>635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583</v>
      </c>
      <c r="Q16" s="109"/>
      <c r="R16" s="109"/>
      <c r="S16" s="109"/>
      <c r="T16" s="109"/>
      <c r="U16" s="109"/>
      <c r="V16" s="110"/>
      <c r="W16" s="108" t="s">
        <v>582</v>
      </c>
      <c r="X16" s="109"/>
      <c r="Y16" s="109"/>
      <c r="Z16" s="109"/>
      <c r="AA16" s="109"/>
      <c r="AB16" s="109"/>
      <c r="AC16" s="110"/>
      <c r="AD16" s="108" t="s">
        <v>584</v>
      </c>
      <c r="AE16" s="109"/>
      <c r="AF16" s="109"/>
      <c r="AG16" s="109"/>
      <c r="AH16" s="109"/>
      <c r="AI16" s="109"/>
      <c r="AJ16" s="110"/>
      <c r="AK16" s="108" t="s">
        <v>635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585</v>
      </c>
      <c r="Q17" s="109"/>
      <c r="R17" s="109"/>
      <c r="S17" s="109"/>
      <c r="T17" s="109"/>
      <c r="U17" s="109"/>
      <c r="V17" s="110"/>
      <c r="W17" s="108" t="s">
        <v>571</v>
      </c>
      <c r="X17" s="109"/>
      <c r="Y17" s="109"/>
      <c r="Z17" s="109"/>
      <c r="AA17" s="109"/>
      <c r="AB17" s="109"/>
      <c r="AC17" s="110"/>
      <c r="AD17" s="108" t="s">
        <v>583</v>
      </c>
      <c r="AE17" s="109"/>
      <c r="AF17" s="109"/>
      <c r="AG17" s="109"/>
      <c r="AH17" s="109"/>
      <c r="AI17" s="109"/>
      <c r="AJ17" s="110"/>
      <c r="AK17" s="108" t="s">
        <v>636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1202</v>
      </c>
      <c r="Q18" s="115"/>
      <c r="R18" s="115"/>
      <c r="S18" s="115"/>
      <c r="T18" s="115"/>
      <c r="U18" s="115"/>
      <c r="V18" s="116"/>
      <c r="W18" s="114">
        <f>SUM(W13:AC17)</f>
        <v>1238</v>
      </c>
      <c r="X18" s="115"/>
      <c r="Y18" s="115"/>
      <c r="Z18" s="115"/>
      <c r="AA18" s="115"/>
      <c r="AB18" s="115"/>
      <c r="AC18" s="116"/>
      <c r="AD18" s="114">
        <f>SUM(AD13:AJ17)</f>
        <v>1269</v>
      </c>
      <c r="AE18" s="115"/>
      <c r="AF18" s="115"/>
      <c r="AG18" s="115"/>
      <c r="AH18" s="115"/>
      <c r="AI18" s="115"/>
      <c r="AJ18" s="116"/>
      <c r="AK18" s="114">
        <f>SUM(AK13:AQ17)</f>
        <v>1284</v>
      </c>
      <c r="AL18" s="115"/>
      <c r="AM18" s="115"/>
      <c r="AN18" s="115"/>
      <c r="AO18" s="115"/>
      <c r="AP18" s="115"/>
      <c r="AQ18" s="116"/>
      <c r="AR18" s="114">
        <f>SUM(AR13:AX17)</f>
        <v>1351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1117</v>
      </c>
      <c r="Q19" s="109"/>
      <c r="R19" s="109"/>
      <c r="S19" s="109"/>
      <c r="T19" s="109"/>
      <c r="U19" s="109"/>
      <c r="V19" s="110"/>
      <c r="W19" s="108">
        <v>1203</v>
      </c>
      <c r="X19" s="109"/>
      <c r="Y19" s="109"/>
      <c r="Z19" s="109"/>
      <c r="AA19" s="109"/>
      <c r="AB19" s="109"/>
      <c r="AC19" s="110"/>
      <c r="AD19" s="108">
        <v>1200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0.92928452579034937</v>
      </c>
      <c r="Q20" s="539"/>
      <c r="R20" s="539"/>
      <c r="S20" s="539"/>
      <c r="T20" s="539"/>
      <c r="U20" s="539"/>
      <c r="V20" s="539"/>
      <c r="W20" s="539">
        <f>IF(W18=0, "-", SUM(W19)/W18)</f>
        <v>0.97172859450726978</v>
      </c>
      <c r="X20" s="539"/>
      <c r="Y20" s="539"/>
      <c r="Z20" s="539"/>
      <c r="AA20" s="539"/>
      <c r="AB20" s="539"/>
      <c r="AC20" s="539"/>
      <c r="AD20" s="539">
        <f>IF(AD18=0, "-", SUM(AD19)/AD18)</f>
        <v>0.94562647754137119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476</v>
      </c>
      <c r="H21" s="929"/>
      <c r="I21" s="929"/>
      <c r="J21" s="929"/>
      <c r="K21" s="929"/>
      <c r="L21" s="929"/>
      <c r="M21" s="929"/>
      <c r="N21" s="929"/>
      <c r="O21" s="929"/>
      <c r="P21" s="539">
        <f>IF(P19=0, "-", SUM(P19)/SUM(P13,P14))</f>
        <v>0.92928452579034937</v>
      </c>
      <c r="Q21" s="539"/>
      <c r="R21" s="539"/>
      <c r="S21" s="539"/>
      <c r="T21" s="539"/>
      <c r="U21" s="539"/>
      <c r="V21" s="539"/>
      <c r="W21" s="539">
        <f>IF(W19=0, "-", SUM(W19)/SUM(W13,W14))</f>
        <v>0.97172859450726978</v>
      </c>
      <c r="X21" s="539"/>
      <c r="Y21" s="539"/>
      <c r="Z21" s="539"/>
      <c r="AA21" s="539"/>
      <c r="AB21" s="539"/>
      <c r="AC21" s="539"/>
      <c r="AD21" s="539">
        <f>IF(AD19=0, "-", SUM(AD19)/SUM(AD13,AD14))</f>
        <v>0.94562647754137119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1274</v>
      </c>
      <c r="Q23" s="106"/>
      <c r="R23" s="106"/>
      <c r="S23" s="106"/>
      <c r="T23" s="106"/>
      <c r="U23" s="106"/>
      <c r="V23" s="107"/>
      <c r="W23" s="105">
        <v>1341</v>
      </c>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7</v>
      </c>
      <c r="Q24" s="109"/>
      <c r="R24" s="109"/>
      <c r="S24" s="109"/>
      <c r="T24" s="109"/>
      <c r="U24" s="109"/>
      <c r="V24" s="110"/>
      <c r="W24" s="108">
        <v>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590</v>
      </c>
      <c r="H27" s="190"/>
      <c r="I27" s="190"/>
      <c r="J27" s="190"/>
      <c r="K27" s="190"/>
      <c r="L27" s="190"/>
      <c r="M27" s="190"/>
      <c r="N27" s="190"/>
      <c r="O27" s="191"/>
      <c r="P27" s="108">
        <v>0.3</v>
      </c>
      <c r="Q27" s="109"/>
      <c r="R27" s="109"/>
      <c r="S27" s="109"/>
      <c r="T27" s="109"/>
      <c r="U27" s="109"/>
      <c r="V27" s="110"/>
      <c r="W27" s="108">
        <v>0.3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0.70000000000004547</v>
      </c>
      <c r="Q28" s="115"/>
      <c r="R28" s="115"/>
      <c r="S28" s="115"/>
      <c r="T28" s="115"/>
      <c r="U28" s="115"/>
      <c r="V28" s="116"/>
      <c r="W28" s="114">
        <f>W29-SUM(W23:W27)</f>
        <v>0.70000000000004547</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1284</v>
      </c>
      <c r="Q29" s="109"/>
      <c r="R29" s="109"/>
      <c r="S29" s="109"/>
      <c r="T29" s="109"/>
      <c r="U29" s="109"/>
      <c r="V29" s="110"/>
      <c r="W29" s="227">
        <f>AR13</f>
        <v>1351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529</v>
      </c>
      <c r="AF30" s="387"/>
      <c r="AG30" s="387"/>
      <c r="AH30" s="388"/>
      <c r="AI30" s="386" t="s">
        <v>526</v>
      </c>
      <c r="AJ30" s="387"/>
      <c r="AK30" s="387"/>
      <c r="AL30" s="388"/>
      <c r="AM30" s="389" t="s">
        <v>521</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571</v>
      </c>
      <c r="AV31" s="271"/>
      <c r="AW31" s="379" t="s">
        <v>300</v>
      </c>
      <c r="AX31" s="380"/>
    </row>
    <row r="32" spans="1:50" ht="33" customHeight="1" x14ac:dyDescent="0.15">
      <c r="A32" s="515"/>
      <c r="B32" s="513"/>
      <c r="C32" s="513"/>
      <c r="D32" s="513"/>
      <c r="E32" s="513"/>
      <c r="F32" s="514"/>
      <c r="G32" s="540" t="s">
        <v>631</v>
      </c>
      <c r="H32" s="541"/>
      <c r="I32" s="541"/>
      <c r="J32" s="541"/>
      <c r="K32" s="541"/>
      <c r="L32" s="541"/>
      <c r="M32" s="541"/>
      <c r="N32" s="541"/>
      <c r="O32" s="542"/>
      <c r="P32" s="161" t="s">
        <v>632</v>
      </c>
      <c r="Q32" s="161"/>
      <c r="R32" s="161"/>
      <c r="S32" s="161"/>
      <c r="T32" s="161"/>
      <c r="U32" s="161"/>
      <c r="V32" s="161"/>
      <c r="W32" s="161"/>
      <c r="X32" s="231"/>
      <c r="Y32" s="338" t="s">
        <v>12</v>
      </c>
      <c r="Z32" s="549"/>
      <c r="AA32" s="550"/>
      <c r="AB32" s="551" t="s">
        <v>591</v>
      </c>
      <c r="AC32" s="551"/>
      <c r="AD32" s="551"/>
      <c r="AE32" s="364">
        <v>6</v>
      </c>
      <c r="AF32" s="365"/>
      <c r="AG32" s="365"/>
      <c r="AH32" s="365"/>
      <c r="AI32" s="364">
        <v>8</v>
      </c>
      <c r="AJ32" s="365"/>
      <c r="AK32" s="365"/>
      <c r="AL32" s="365"/>
      <c r="AM32" s="364">
        <v>7</v>
      </c>
      <c r="AN32" s="365"/>
      <c r="AO32" s="365"/>
      <c r="AP32" s="365"/>
      <c r="AQ32" s="111" t="s">
        <v>585</v>
      </c>
      <c r="AR32" s="112"/>
      <c r="AS32" s="112"/>
      <c r="AT32" s="113"/>
      <c r="AU32" s="365" t="s">
        <v>571</v>
      </c>
      <c r="AV32" s="365"/>
      <c r="AW32" s="365"/>
      <c r="AX32" s="367"/>
    </row>
    <row r="33" spans="1:50" ht="33"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592</v>
      </c>
      <c r="AC33" s="522"/>
      <c r="AD33" s="522"/>
      <c r="AE33" s="364">
        <v>8</v>
      </c>
      <c r="AF33" s="365"/>
      <c r="AG33" s="365"/>
      <c r="AH33" s="365"/>
      <c r="AI33" s="364">
        <v>8</v>
      </c>
      <c r="AJ33" s="365"/>
      <c r="AK33" s="365"/>
      <c r="AL33" s="365"/>
      <c r="AM33" s="364">
        <v>8</v>
      </c>
      <c r="AN33" s="365"/>
      <c r="AO33" s="365"/>
      <c r="AP33" s="365"/>
      <c r="AQ33" s="111">
        <v>8</v>
      </c>
      <c r="AR33" s="112"/>
      <c r="AS33" s="112"/>
      <c r="AT33" s="113"/>
      <c r="AU33" s="365" t="s">
        <v>593</v>
      </c>
      <c r="AV33" s="365"/>
      <c r="AW33" s="365"/>
      <c r="AX33" s="367"/>
    </row>
    <row r="34" spans="1:50" ht="33"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75</v>
      </c>
      <c r="AF34" s="365"/>
      <c r="AG34" s="365"/>
      <c r="AH34" s="365"/>
      <c r="AI34" s="364">
        <v>100</v>
      </c>
      <c r="AJ34" s="365"/>
      <c r="AK34" s="365"/>
      <c r="AL34" s="365"/>
      <c r="AM34" s="364">
        <v>87.5</v>
      </c>
      <c r="AN34" s="365"/>
      <c r="AO34" s="365"/>
      <c r="AP34" s="365"/>
      <c r="AQ34" s="111" t="s">
        <v>571</v>
      </c>
      <c r="AR34" s="112"/>
      <c r="AS34" s="112"/>
      <c r="AT34" s="113"/>
      <c r="AU34" s="365" t="s">
        <v>583</v>
      </c>
      <c r="AV34" s="365"/>
      <c r="AW34" s="365"/>
      <c r="AX34" s="367"/>
    </row>
    <row r="35" spans="1:50" ht="46.5" customHeight="1" x14ac:dyDescent="0.15">
      <c r="A35" s="899" t="s">
        <v>499</v>
      </c>
      <c r="B35" s="900"/>
      <c r="C35" s="900"/>
      <c r="D35" s="900"/>
      <c r="E35" s="900"/>
      <c r="F35" s="901"/>
      <c r="G35" s="905" t="s">
        <v>633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46.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745</v>
      </c>
      <c r="AR38" s="136"/>
      <c r="AS38" s="137" t="s">
        <v>355</v>
      </c>
      <c r="AT38" s="172"/>
      <c r="AU38" s="271" t="s">
        <v>745</v>
      </c>
      <c r="AV38" s="271"/>
      <c r="AW38" s="379" t="s">
        <v>300</v>
      </c>
      <c r="AX38" s="380"/>
    </row>
    <row r="39" spans="1:50" ht="42" customHeight="1" x14ac:dyDescent="0.15">
      <c r="A39" s="515"/>
      <c r="B39" s="513"/>
      <c r="C39" s="513"/>
      <c r="D39" s="513"/>
      <c r="E39" s="513"/>
      <c r="F39" s="514"/>
      <c r="G39" s="540" t="s">
        <v>747</v>
      </c>
      <c r="H39" s="541"/>
      <c r="I39" s="541"/>
      <c r="J39" s="541"/>
      <c r="K39" s="541"/>
      <c r="L39" s="541"/>
      <c r="M39" s="541"/>
      <c r="N39" s="541"/>
      <c r="O39" s="542"/>
      <c r="P39" s="161" t="s">
        <v>752</v>
      </c>
      <c r="Q39" s="161"/>
      <c r="R39" s="161"/>
      <c r="S39" s="161"/>
      <c r="T39" s="161"/>
      <c r="U39" s="161"/>
      <c r="V39" s="161"/>
      <c r="W39" s="161"/>
      <c r="X39" s="231"/>
      <c r="Y39" s="338" t="s">
        <v>12</v>
      </c>
      <c r="Z39" s="549"/>
      <c r="AA39" s="550"/>
      <c r="AB39" s="551" t="s">
        <v>591</v>
      </c>
      <c r="AC39" s="551"/>
      <c r="AD39" s="551"/>
      <c r="AE39" s="364" t="s">
        <v>745</v>
      </c>
      <c r="AF39" s="365"/>
      <c r="AG39" s="365"/>
      <c r="AH39" s="365"/>
      <c r="AI39" s="364" t="s">
        <v>745</v>
      </c>
      <c r="AJ39" s="365"/>
      <c r="AK39" s="365"/>
      <c r="AL39" s="365"/>
      <c r="AM39" s="364" t="s">
        <v>745</v>
      </c>
      <c r="AN39" s="365"/>
      <c r="AO39" s="365"/>
      <c r="AP39" s="365"/>
      <c r="AQ39" s="111" t="s">
        <v>745</v>
      </c>
      <c r="AR39" s="112"/>
      <c r="AS39" s="112"/>
      <c r="AT39" s="113"/>
      <c r="AU39" s="365" t="s">
        <v>745</v>
      </c>
      <c r="AV39" s="365"/>
      <c r="AW39" s="365"/>
      <c r="AX39" s="367"/>
    </row>
    <row r="40" spans="1:50" ht="42"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80" t="s">
        <v>14</v>
      </c>
      <c r="AC40" s="680"/>
      <c r="AD40" s="680"/>
      <c r="AE40" s="364" t="s">
        <v>745</v>
      </c>
      <c r="AF40" s="365"/>
      <c r="AG40" s="365"/>
      <c r="AH40" s="365"/>
      <c r="AI40" s="364" t="s">
        <v>745</v>
      </c>
      <c r="AJ40" s="365"/>
      <c r="AK40" s="365"/>
      <c r="AL40" s="365"/>
      <c r="AM40" s="364" t="s">
        <v>745</v>
      </c>
      <c r="AN40" s="365"/>
      <c r="AO40" s="365"/>
      <c r="AP40" s="365"/>
      <c r="AQ40" s="111" t="s">
        <v>745</v>
      </c>
      <c r="AR40" s="112"/>
      <c r="AS40" s="112"/>
      <c r="AT40" s="113"/>
      <c r="AU40" s="365" t="s">
        <v>745</v>
      </c>
      <c r="AV40" s="365"/>
      <c r="AW40" s="365"/>
      <c r="AX40" s="367"/>
    </row>
    <row r="41" spans="1:50" ht="42"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745</v>
      </c>
      <c r="AF41" s="365"/>
      <c r="AG41" s="365"/>
      <c r="AH41" s="365"/>
      <c r="AI41" s="364" t="s">
        <v>560</v>
      </c>
      <c r="AJ41" s="365"/>
      <c r="AK41" s="365"/>
      <c r="AL41" s="365"/>
      <c r="AM41" s="364" t="s">
        <v>745</v>
      </c>
      <c r="AN41" s="365"/>
      <c r="AO41" s="365"/>
      <c r="AP41" s="365"/>
      <c r="AQ41" s="111" t="s">
        <v>745</v>
      </c>
      <c r="AR41" s="112"/>
      <c r="AS41" s="112"/>
      <c r="AT41" s="113"/>
      <c r="AU41" s="365" t="s">
        <v>745</v>
      </c>
      <c r="AV41" s="365"/>
      <c r="AW41" s="365"/>
      <c r="AX41" s="367"/>
    </row>
    <row r="42" spans="1:50" ht="23.25" customHeight="1" x14ac:dyDescent="0.15">
      <c r="A42" s="899" t="s">
        <v>499</v>
      </c>
      <c r="B42" s="900"/>
      <c r="C42" s="900"/>
      <c r="D42" s="900"/>
      <c r="E42" s="900"/>
      <c r="F42" s="901"/>
      <c r="G42" s="905" t="s">
        <v>746</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745</v>
      </c>
      <c r="AR45" s="136"/>
      <c r="AS45" s="137" t="s">
        <v>355</v>
      </c>
      <c r="AT45" s="172"/>
      <c r="AU45" s="271" t="s">
        <v>745</v>
      </c>
      <c r="AV45" s="271"/>
      <c r="AW45" s="379" t="s">
        <v>300</v>
      </c>
      <c r="AX45" s="380"/>
    </row>
    <row r="46" spans="1:50" ht="31.5" customHeight="1" x14ac:dyDescent="0.15">
      <c r="A46" s="515"/>
      <c r="B46" s="513"/>
      <c r="C46" s="513"/>
      <c r="D46" s="513"/>
      <c r="E46" s="513"/>
      <c r="F46" s="514"/>
      <c r="G46" s="540" t="s">
        <v>748</v>
      </c>
      <c r="H46" s="541"/>
      <c r="I46" s="541"/>
      <c r="J46" s="541"/>
      <c r="K46" s="541"/>
      <c r="L46" s="541"/>
      <c r="M46" s="541"/>
      <c r="N46" s="541"/>
      <c r="O46" s="542"/>
      <c r="P46" s="161" t="s">
        <v>750</v>
      </c>
      <c r="Q46" s="161"/>
      <c r="R46" s="161"/>
      <c r="S46" s="161"/>
      <c r="T46" s="161"/>
      <c r="U46" s="161"/>
      <c r="V46" s="161"/>
      <c r="W46" s="161"/>
      <c r="X46" s="231"/>
      <c r="Y46" s="338" t="s">
        <v>12</v>
      </c>
      <c r="Z46" s="549"/>
      <c r="AA46" s="550"/>
      <c r="AB46" s="551" t="s">
        <v>591</v>
      </c>
      <c r="AC46" s="551"/>
      <c r="AD46" s="551"/>
      <c r="AE46" s="364" t="s">
        <v>565</v>
      </c>
      <c r="AF46" s="365"/>
      <c r="AG46" s="365"/>
      <c r="AH46" s="365"/>
      <c r="AI46" s="364" t="s">
        <v>565</v>
      </c>
      <c r="AJ46" s="365"/>
      <c r="AK46" s="365"/>
      <c r="AL46" s="365"/>
      <c r="AM46" s="364" t="s">
        <v>565</v>
      </c>
      <c r="AN46" s="365"/>
      <c r="AO46" s="365"/>
      <c r="AP46" s="365"/>
      <c r="AQ46" s="111" t="s">
        <v>565</v>
      </c>
      <c r="AR46" s="112"/>
      <c r="AS46" s="112"/>
      <c r="AT46" s="113"/>
      <c r="AU46" s="365" t="s">
        <v>565</v>
      </c>
      <c r="AV46" s="365"/>
      <c r="AW46" s="365"/>
      <c r="AX46" s="367"/>
    </row>
    <row r="47" spans="1:50" ht="31.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300" t="s">
        <v>591</v>
      </c>
      <c r="AC47" s="301"/>
      <c r="AD47" s="302"/>
      <c r="AE47" s="364" t="s">
        <v>565</v>
      </c>
      <c r="AF47" s="365"/>
      <c r="AG47" s="365"/>
      <c r="AH47" s="365"/>
      <c r="AI47" s="364" t="s">
        <v>565</v>
      </c>
      <c r="AJ47" s="365"/>
      <c r="AK47" s="365"/>
      <c r="AL47" s="365"/>
      <c r="AM47" s="364" t="s">
        <v>565</v>
      </c>
      <c r="AN47" s="365"/>
      <c r="AO47" s="365"/>
      <c r="AP47" s="365"/>
      <c r="AQ47" s="111" t="s">
        <v>565</v>
      </c>
      <c r="AR47" s="112"/>
      <c r="AS47" s="112"/>
      <c r="AT47" s="113"/>
      <c r="AU47" s="365" t="s">
        <v>565</v>
      </c>
      <c r="AV47" s="365"/>
      <c r="AW47" s="365"/>
      <c r="AX47" s="367"/>
    </row>
    <row r="48" spans="1:50" ht="31.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565</v>
      </c>
      <c r="AF48" s="365"/>
      <c r="AG48" s="365"/>
      <c r="AH48" s="365"/>
      <c r="AI48" s="364" t="s">
        <v>565</v>
      </c>
      <c r="AJ48" s="365"/>
      <c r="AK48" s="365"/>
      <c r="AL48" s="365"/>
      <c r="AM48" s="364" t="s">
        <v>565</v>
      </c>
      <c r="AN48" s="365"/>
      <c r="AO48" s="365"/>
      <c r="AP48" s="365"/>
      <c r="AQ48" s="111" t="s">
        <v>565</v>
      </c>
      <c r="AR48" s="112"/>
      <c r="AS48" s="112"/>
      <c r="AT48" s="113"/>
      <c r="AU48" s="365" t="s">
        <v>565</v>
      </c>
      <c r="AV48" s="365"/>
      <c r="AW48" s="365"/>
      <c r="AX48" s="367"/>
    </row>
    <row r="49" spans="1:50" ht="23.25" customHeight="1" x14ac:dyDescent="0.15">
      <c r="A49" s="899" t="s">
        <v>499</v>
      </c>
      <c r="B49" s="900"/>
      <c r="C49" s="900"/>
      <c r="D49" s="900"/>
      <c r="E49" s="900"/>
      <c r="F49" s="901"/>
      <c r="G49" s="905" t="s">
        <v>746</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753</v>
      </c>
      <c r="AR52" s="136"/>
      <c r="AS52" s="137" t="s">
        <v>355</v>
      </c>
      <c r="AT52" s="172"/>
      <c r="AU52" s="271" t="s">
        <v>751</v>
      </c>
      <c r="AV52" s="271"/>
      <c r="AW52" s="379" t="s">
        <v>300</v>
      </c>
      <c r="AX52" s="380"/>
    </row>
    <row r="53" spans="1:50" ht="23.25" customHeight="1" x14ac:dyDescent="0.15">
      <c r="A53" s="515"/>
      <c r="B53" s="513"/>
      <c r="C53" s="513"/>
      <c r="D53" s="513"/>
      <c r="E53" s="513"/>
      <c r="F53" s="514"/>
      <c r="G53" s="540" t="s">
        <v>755</v>
      </c>
      <c r="H53" s="541"/>
      <c r="I53" s="541"/>
      <c r="J53" s="541"/>
      <c r="K53" s="541"/>
      <c r="L53" s="541"/>
      <c r="M53" s="541"/>
      <c r="N53" s="541"/>
      <c r="O53" s="542"/>
      <c r="P53" s="161" t="s">
        <v>754</v>
      </c>
      <c r="Q53" s="161"/>
      <c r="R53" s="161"/>
      <c r="S53" s="161"/>
      <c r="T53" s="161"/>
      <c r="U53" s="161"/>
      <c r="V53" s="161"/>
      <c r="W53" s="161"/>
      <c r="X53" s="231"/>
      <c r="Y53" s="338" t="s">
        <v>12</v>
      </c>
      <c r="Z53" s="549"/>
      <c r="AA53" s="550"/>
      <c r="AB53" s="847" t="s">
        <v>14</v>
      </c>
      <c r="AC53" s="847"/>
      <c r="AD53" s="847"/>
      <c r="AE53" s="364" t="s">
        <v>565</v>
      </c>
      <c r="AF53" s="365"/>
      <c r="AG53" s="365"/>
      <c r="AH53" s="365"/>
      <c r="AI53" s="364" t="s">
        <v>565</v>
      </c>
      <c r="AJ53" s="365"/>
      <c r="AK53" s="365"/>
      <c r="AL53" s="365"/>
      <c r="AM53" s="364" t="s">
        <v>565</v>
      </c>
      <c r="AN53" s="365"/>
      <c r="AO53" s="365"/>
      <c r="AP53" s="365"/>
      <c r="AQ53" s="364" t="s">
        <v>565</v>
      </c>
      <c r="AR53" s="365"/>
      <c r="AS53" s="365"/>
      <c r="AT53" s="365"/>
      <c r="AU53" s="364" t="s">
        <v>565</v>
      </c>
      <c r="AV53" s="365"/>
      <c r="AW53" s="365"/>
      <c r="AX53" s="365"/>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847" t="s">
        <v>14</v>
      </c>
      <c r="AC54" s="847"/>
      <c r="AD54" s="847"/>
      <c r="AE54" s="364" t="s">
        <v>565</v>
      </c>
      <c r="AF54" s="365"/>
      <c r="AG54" s="365"/>
      <c r="AH54" s="365"/>
      <c r="AI54" s="364" t="s">
        <v>565</v>
      </c>
      <c r="AJ54" s="365"/>
      <c r="AK54" s="365"/>
      <c r="AL54" s="365"/>
      <c r="AM54" s="364" t="s">
        <v>565</v>
      </c>
      <c r="AN54" s="365"/>
      <c r="AO54" s="365"/>
      <c r="AP54" s="365"/>
      <c r="AQ54" s="364" t="s">
        <v>565</v>
      </c>
      <c r="AR54" s="365"/>
      <c r="AS54" s="365"/>
      <c r="AT54" s="365"/>
      <c r="AU54" s="364" t="s">
        <v>565</v>
      </c>
      <c r="AV54" s="365"/>
      <c r="AW54" s="365"/>
      <c r="AX54" s="365"/>
    </row>
    <row r="55" spans="1:50" ht="61.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565</v>
      </c>
      <c r="AF55" s="365"/>
      <c r="AG55" s="365"/>
      <c r="AH55" s="365"/>
      <c r="AI55" s="364" t="s">
        <v>565</v>
      </c>
      <c r="AJ55" s="365"/>
      <c r="AK55" s="365"/>
      <c r="AL55" s="365"/>
      <c r="AM55" s="364" t="s">
        <v>565</v>
      </c>
      <c r="AN55" s="365"/>
      <c r="AO55" s="365"/>
      <c r="AP55" s="365"/>
      <c r="AQ55" s="364" t="s">
        <v>565</v>
      </c>
      <c r="AR55" s="365"/>
      <c r="AS55" s="365"/>
      <c r="AT55" s="365"/>
      <c r="AU55" s="364" t="s">
        <v>565</v>
      </c>
      <c r="AV55" s="365"/>
      <c r="AW55" s="365"/>
      <c r="AX55" s="365"/>
    </row>
    <row r="56" spans="1:50" ht="23.25" customHeight="1" x14ac:dyDescent="0.15">
      <c r="A56" s="899" t="s">
        <v>499</v>
      </c>
      <c r="B56" s="900"/>
      <c r="C56" s="900"/>
      <c r="D56" s="900"/>
      <c r="E56" s="900"/>
      <c r="F56" s="901"/>
      <c r="G56" s="905" t="s">
        <v>749</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499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467</v>
      </c>
      <c r="X65" s="872"/>
      <c r="Y65" s="875"/>
      <c r="Z65" s="875"/>
      <c r="AA65" s="876"/>
      <c r="AB65" s="869" t="s">
        <v>11</v>
      </c>
      <c r="AC65" s="865"/>
      <c r="AD65" s="866"/>
      <c r="AE65" s="368" t="s">
        <v>529</v>
      </c>
      <c r="AF65" s="369"/>
      <c r="AG65" s="369"/>
      <c r="AH65" s="370"/>
      <c r="AI65" s="368" t="s">
        <v>526</v>
      </c>
      <c r="AJ65" s="369"/>
      <c r="AK65" s="369"/>
      <c r="AL65" s="370"/>
      <c r="AM65" s="375" t="s">
        <v>521</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470</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489</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489</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490</v>
      </c>
      <c r="AC69" s="977"/>
      <c r="AD69" s="977"/>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3" t="s">
        <v>477</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488</v>
      </c>
      <c r="X70" s="946"/>
      <c r="Y70" s="951" t="s">
        <v>12</v>
      </c>
      <c r="Z70" s="951"/>
      <c r="AA70" s="952"/>
      <c r="AB70" s="953" t="s">
        <v>489</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489</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490</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472</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502</v>
      </c>
      <c r="B78" s="914"/>
      <c r="C78" s="914"/>
      <c r="D78" s="914"/>
      <c r="E78" s="911" t="s">
        <v>449</v>
      </c>
      <c r="F78" s="912"/>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466</v>
      </c>
      <c r="AP79" s="149"/>
      <c r="AQ79" s="149"/>
      <c r="AR79" s="81" t="s">
        <v>464</v>
      </c>
      <c r="AS79" s="148"/>
      <c r="AT79" s="149"/>
      <c r="AU79" s="149"/>
      <c r="AV79" s="149"/>
      <c r="AW79" s="149"/>
      <c r="AX79" s="150"/>
    </row>
    <row r="80" spans="1:50" ht="18.75" hidden="1" customHeight="1" x14ac:dyDescent="0.15">
      <c r="A80" s="519" t="s">
        <v>266</v>
      </c>
      <c r="B80" s="848" t="s">
        <v>463</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x14ac:dyDescent="0.15">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9" t="s">
        <v>11</v>
      </c>
      <c r="AC100" s="859"/>
      <c r="AD100" s="859"/>
      <c r="AE100" s="824" t="s">
        <v>529</v>
      </c>
      <c r="AF100" s="825"/>
      <c r="AG100" s="825"/>
      <c r="AH100" s="826"/>
      <c r="AI100" s="824" t="s">
        <v>526</v>
      </c>
      <c r="AJ100" s="825"/>
      <c r="AK100" s="825"/>
      <c r="AL100" s="826"/>
      <c r="AM100" s="824" t="s">
        <v>522</v>
      </c>
      <c r="AN100" s="825"/>
      <c r="AO100" s="825"/>
      <c r="AP100" s="826"/>
      <c r="AQ100" s="930" t="s">
        <v>515</v>
      </c>
      <c r="AR100" s="931"/>
      <c r="AS100" s="931"/>
      <c r="AT100" s="932"/>
      <c r="AU100" s="930" t="s">
        <v>512</v>
      </c>
      <c r="AV100" s="931"/>
      <c r="AW100" s="931"/>
      <c r="AX100" s="933"/>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595</v>
      </c>
      <c r="AC101" s="551"/>
      <c r="AD101" s="551"/>
      <c r="AE101" s="364">
        <v>3612</v>
      </c>
      <c r="AF101" s="365"/>
      <c r="AG101" s="365"/>
      <c r="AH101" s="366"/>
      <c r="AI101" s="364">
        <v>3435</v>
      </c>
      <c r="AJ101" s="365"/>
      <c r="AK101" s="365"/>
      <c r="AL101" s="366"/>
      <c r="AM101" s="364">
        <v>3450</v>
      </c>
      <c r="AN101" s="365"/>
      <c r="AO101" s="365"/>
      <c r="AP101" s="366"/>
      <c r="AQ101" s="364" t="s">
        <v>565</v>
      </c>
      <c r="AR101" s="365"/>
      <c r="AS101" s="365"/>
      <c r="AT101" s="366"/>
      <c r="AU101" s="364" t="s">
        <v>565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596</v>
      </c>
      <c r="AC102" s="551"/>
      <c r="AD102" s="551"/>
      <c r="AE102" s="358">
        <v>4000</v>
      </c>
      <c r="AF102" s="358"/>
      <c r="AG102" s="358"/>
      <c r="AH102" s="358"/>
      <c r="AI102" s="358">
        <v>4000</v>
      </c>
      <c r="AJ102" s="358"/>
      <c r="AK102" s="358"/>
      <c r="AL102" s="358"/>
      <c r="AM102" s="358">
        <v>4000</v>
      </c>
      <c r="AN102" s="358"/>
      <c r="AO102" s="358"/>
      <c r="AP102" s="358"/>
      <c r="AQ102" s="815">
        <v>4000</v>
      </c>
      <c r="AR102" s="816"/>
      <c r="AS102" s="816"/>
      <c r="AT102" s="817"/>
      <c r="AU102" s="815">
        <v>4000</v>
      </c>
      <c r="AV102" s="816"/>
      <c r="AW102" s="816"/>
      <c r="AX102" s="817"/>
    </row>
    <row r="103" spans="1:60" ht="31.5" customHeight="1" x14ac:dyDescent="0.15">
      <c r="A103" s="488" t="s">
        <v>473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customHeight="1" x14ac:dyDescent="0.15">
      <c r="A104" s="491"/>
      <c r="B104" s="492"/>
      <c r="C104" s="492"/>
      <c r="D104" s="492"/>
      <c r="E104" s="492"/>
      <c r="F104" s="493"/>
      <c r="G104" s="161" t="s">
        <v>597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598</v>
      </c>
      <c r="AC104" s="472"/>
      <c r="AD104" s="473"/>
      <c r="AE104" s="364" t="s">
        <v>565</v>
      </c>
      <c r="AF104" s="365"/>
      <c r="AG104" s="365"/>
      <c r="AH104" s="366"/>
      <c r="AI104" s="364" t="s">
        <v>565</v>
      </c>
      <c r="AJ104" s="365"/>
      <c r="AK104" s="365"/>
      <c r="AL104" s="366"/>
      <c r="AM104" s="364">
        <v>11</v>
      </c>
      <c r="AN104" s="365"/>
      <c r="AO104" s="365"/>
      <c r="AP104" s="366"/>
      <c r="AQ104" s="364" t="s">
        <v>565</v>
      </c>
      <c r="AR104" s="365"/>
      <c r="AS104" s="365"/>
      <c r="AT104" s="366"/>
      <c r="AU104" s="364" t="s">
        <v>565</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598</v>
      </c>
      <c r="AC105" s="407"/>
      <c r="AD105" s="408"/>
      <c r="AE105" s="358" t="s">
        <v>565</v>
      </c>
      <c r="AF105" s="358"/>
      <c r="AG105" s="358"/>
      <c r="AH105" s="358"/>
      <c r="AI105" s="358" t="s">
        <v>565</v>
      </c>
      <c r="AJ105" s="358"/>
      <c r="AK105" s="358"/>
      <c r="AL105" s="358"/>
      <c r="AM105" s="358">
        <v>20</v>
      </c>
      <c r="AN105" s="358"/>
      <c r="AO105" s="358"/>
      <c r="AP105" s="358"/>
      <c r="AQ105" s="364">
        <v>30</v>
      </c>
      <c r="AR105" s="365"/>
      <c r="AS105" s="365"/>
      <c r="AT105" s="366"/>
      <c r="AU105" s="815">
        <v>40</v>
      </c>
      <c r="AV105" s="816"/>
      <c r="AW105" s="816"/>
      <c r="AX105" s="817"/>
    </row>
    <row r="106" spans="1:60" ht="31.5" hidden="1" customHeight="1" x14ac:dyDescent="0.15">
      <c r="A106" s="488" t="s">
        <v>473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601</v>
      </c>
      <c r="AC116" s="301"/>
      <c r="AD116" s="302"/>
      <c r="AE116" s="358">
        <v>0.3</v>
      </c>
      <c r="AF116" s="358"/>
      <c r="AG116" s="358"/>
      <c r="AH116" s="358"/>
      <c r="AI116" s="358">
        <v>0.4</v>
      </c>
      <c r="AJ116" s="358"/>
      <c r="AK116" s="358"/>
      <c r="AL116" s="358"/>
      <c r="AM116" s="358">
        <v>0.3</v>
      </c>
      <c r="AN116" s="358"/>
      <c r="AO116" s="358"/>
      <c r="AP116" s="358"/>
      <c r="AQ116" s="364">
        <v>0.28000000000000003</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306" t="s">
        <v>603</v>
      </c>
      <c r="AF117" s="306"/>
      <c r="AG117" s="306"/>
      <c r="AH117" s="306"/>
      <c r="AI117" s="306" t="s">
        <v>604</v>
      </c>
      <c r="AJ117" s="306"/>
      <c r="AK117" s="306"/>
      <c r="AL117" s="306"/>
      <c r="AM117" s="306" t="s">
        <v>756</v>
      </c>
      <c r="AN117" s="306"/>
      <c r="AO117" s="306"/>
      <c r="AP117" s="306"/>
      <c r="AQ117" s="306" t="s">
        <v>737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customHeight="1" x14ac:dyDescent="0.15">
      <c r="A119" s="292"/>
      <c r="B119" s="293"/>
      <c r="C119" s="293"/>
      <c r="D119" s="293"/>
      <c r="E119" s="293"/>
      <c r="F119" s="294"/>
      <c r="G119" s="351" t="s">
        <v>605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600</v>
      </c>
      <c r="AC119" s="301"/>
      <c r="AD119" s="302"/>
      <c r="AE119" s="358" t="s">
        <v>565</v>
      </c>
      <c r="AF119" s="358"/>
      <c r="AG119" s="358"/>
      <c r="AH119" s="358"/>
      <c r="AI119" s="358" t="s">
        <v>565</v>
      </c>
      <c r="AJ119" s="358"/>
      <c r="AK119" s="358"/>
      <c r="AL119" s="358"/>
      <c r="AM119" s="358">
        <v>0.8</v>
      </c>
      <c r="AN119" s="358"/>
      <c r="AO119" s="358"/>
      <c r="AP119" s="358"/>
      <c r="AQ119" s="358">
        <v>1.5</v>
      </c>
      <c r="AR119" s="358"/>
      <c r="AS119" s="358"/>
      <c r="AT119" s="358"/>
      <c r="AU119" s="358"/>
      <c r="AV119" s="358"/>
      <c r="AW119" s="358"/>
      <c r="AX119" s="359"/>
    </row>
    <row r="120" spans="1:50" ht="32.2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606</v>
      </c>
      <c r="AC120" s="342"/>
      <c r="AD120" s="343"/>
      <c r="AE120" s="306" t="s">
        <v>565</v>
      </c>
      <c r="AF120" s="306"/>
      <c r="AG120" s="306"/>
      <c r="AH120" s="306"/>
      <c r="AI120" s="306" t="s">
        <v>565</v>
      </c>
      <c r="AJ120" s="306"/>
      <c r="AK120" s="306"/>
      <c r="AL120" s="306"/>
      <c r="AM120" s="306" t="s">
        <v>702</v>
      </c>
      <c r="AN120" s="306"/>
      <c r="AO120" s="306"/>
      <c r="AP120" s="306"/>
      <c r="AQ120" s="306" t="s">
        <v>637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607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607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607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559</v>
      </c>
      <c r="B130" s="993"/>
      <c r="C130" s="992" t="s">
        <v>358</v>
      </c>
      <c r="D130" s="993"/>
      <c r="E130" s="308" t="s">
        <v>387</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30</v>
      </c>
      <c r="AR133" s="271"/>
      <c r="AS133" s="137" t="s">
        <v>355</v>
      </c>
      <c r="AT133" s="172"/>
      <c r="AU133" s="136" t="s">
        <v>571</v>
      </c>
      <c r="AV133" s="136"/>
      <c r="AW133" s="137" t="s">
        <v>300</v>
      </c>
      <c r="AX133" s="138"/>
    </row>
    <row r="134" spans="1:50" ht="39.75" customHeight="1" x14ac:dyDescent="0.15">
      <c r="A134" s="996"/>
      <c r="B134" s="252"/>
      <c r="C134" s="251"/>
      <c r="D134" s="252"/>
      <c r="E134" s="251"/>
      <c r="F134" s="314"/>
      <c r="G134" s="230" t="s">
        <v>708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610</v>
      </c>
      <c r="AC134" s="221"/>
      <c r="AD134" s="221"/>
      <c r="AE134" s="266">
        <v>118145</v>
      </c>
      <c r="AF134" s="112"/>
      <c r="AG134" s="112"/>
      <c r="AH134" s="112"/>
      <c r="AI134" s="266">
        <v>123615</v>
      </c>
      <c r="AJ134" s="112"/>
      <c r="AK134" s="112"/>
      <c r="AL134" s="112"/>
      <c r="AM134" s="266" t="s">
        <v>707</v>
      </c>
      <c r="AN134" s="112"/>
      <c r="AO134" s="112"/>
      <c r="AP134" s="112"/>
      <c r="AQ134" s="266" t="s">
        <v>585</v>
      </c>
      <c r="AR134" s="112"/>
      <c r="AS134" s="112"/>
      <c r="AT134" s="112"/>
      <c r="AU134" s="266" t="s">
        <v>585</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612</v>
      </c>
      <c r="AC135" s="133"/>
      <c r="AD135" s="133"/>
      <c r="AE135" s="266">
        <v>150000</v>
      </c>
      <c r="AF135" s="112"/>
      <c r="AG135" s="112"/>
      <c r="AH135" s="112"/>
      <c r="AI135" s="266">
        <v>162500</v>
      </c>
      <c r="AJ135" s="112"/>
      <c r="AK135" s="112"/>
      <c r="AL135" s="112"/>
      <c r="AM135" s="266">
        <v>175000</v>
      </c>
      <c r="AN135" s="112"/>
      <c r="AO135" s="112"/>
      <c r="AP135" s="112"/>
      <c r="AQ135" s="266">
        <v>175000</v>
      </c>
      <c r="AR135" s="112"/>
      <c r="AS135" s="112"/>
      <c r="AT135" s="112"/>
      <c r="AU135" s="266" t="s">
        <v>613</v>
      </c>
      <c r="AV135" s="112"/>
      <c r="AW135" s="112"/>
      <c r="AX135" s="222"/>
    </row>
    <row r="136" spans="1:50" ht="18.75"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30</v>
      </c>
      <c r="AR137" s="271"/>
      <c r="AS137" s="137" t="s">
        <v>355</v>
      </c>
      <c r="AT137" s="172"/>
      <c r="AU137" s="136" t="s">
        <v>565</v>
      </c>
      <c r="AV137" s="136"/>
      <c r="AW137" s="137" t="s">
        <v>300</v>
      </c>
      <c r="AX137" s="138"/>
    </row>
    <row r="138" spans="1:50" ht="39.75" customHeight="1" x14ac:dyDescent="0.15">
      <c r="A138" s="996"/>
      <c r="B138" s="252"/>
      <c r="C138" s="251"/>
      <c r="D138" s="252"/>
      <c r="E138" s="251"/>
      <c r="F138" s="314"/>
      <c r="G138" s="230" t="s">
        <v>709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611</v>
      </c>
      <c r="AC138" s="221"/>
      <c r="AD138" s="221"/>
      <c r="AE138" s="266">
        <v>1715976</v>
      </c>
      <c r="AF138" s="112"/>
      <c r="AG138" s="112"/>
      <c r="AH138" s="112"/>
      <c r="AI138" s="266">
        <v>1884600</v>
      </c>
      <c r="AJ138" s="112"/>
      <c r="AK138" s="112"/>
      <c r="AL138" s="112"/>
      <c r="AM138" s="266" t="s">
        <v>706</v>
      </c>
      <c r="AN138" s="112"/>
      <c r="AO138" s="112"/>
      <c r="AP138" s="112"/>
      <c r="AQ138" s="266" t="s">
        <v>565</v>
      </c>
      <c r="AR138" s="112"/>
      <c r="AS138" s="112"/>
      <c r="AT138" s="112"/>
      <c r="AU138" s="266" t="s">
        <v>565</v>
      </c>
      <c r="AV138" s="112"/>
      <c r="AW138" s="112"/>
      <c r="AX138" s="222"/>
    </row>
    <row r="139" spans="1:50" ht="39.75"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611</v>
      </c>
      <c r="AC139" s="133"/>
      <c r="AD139" s="133"/>
      <c r="AE139" s="266">
        <v>1555555</v>
      </c>
      <c r="AF139" s="112"/>
      <c r="AG139" s="112"/>
      <c r="AH139" s="112"/>
      <c r="AI139" s="266">
        <v>1666666</v>
      </c>
      <c r="AJ139" s="112"/>
      <c r="AK139" s="112"/>
      <c r="AL139" s="112"/>
      <c r="AM139" s="266">
        <v>1777777</v>
      </c>
      <c r="AN139" s="112"/>
      <c r="AO139" s="112"/>
      <c r="AP139" s="112"/>
      <c r="AQ139" s="266">
        <v>1777777</v>
      </c>
      <c r="AR139" s="112"/>
      <c r="AS139" s="112"/>
      <c r="AT139" s="112"/>
      <c r="AU139" s="266" t="s">
        <v>565</v>
      </c>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2.25" customHeight="1" x14ac:dyDescent="0.15">
      <c r="A188" s="996"/>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2.2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555</v>
      </c>
      <c r="D430" s="250"/>
      <c r="E430" s="238" t="s">
        <v>539</v>
      </c>
      <c r="F430" s="448"/>
      <c r="G430" s="240" t="s">
        <v>374</v>
      </c>
      <c r="H430" s="158"/>
      <c r="I430" s="158"/>
      <c r="J430" s="241" t="s">
        <v>571</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585</v>
      </c>
      <c r="AR432" s="136"/>
      <c r="AS432" s="137" t="s">
        <v>355</v>
      </c>
      <c r="AT432" s="172"/>
      <c r="AU432" s="136" t="s">
        <v>571</v>
      </c>
      <c r="AV432" s="136"/>
      <c r="AW432" s="137" t="s">
        <v>300</v>
      </c>
      <c r="AX432" s="138"/>
    </row>
    <row r="433" spans="1:50" ht="23.25" customHeight="1" x14ac:dyDescent="0.15">
      <c r="A433" s="996"/>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571</v>
      </c>
      <c r="AF433" s="112"/>
      <c r="AG433" s="112"/>
      <c r="AH433" s="113"/>
      <c r="AI433" s="111" t="s">
        <v>585</v>
      </c>
      <c r="AJ433" s="112"/>
      <c r="AK433" s="112"/>
      <c r="AL433" s="112"/>
      <c r="AM433" s="111" t="s">
        <v>565</v>
      </c>
      <c r="AN433" s="112"/>
      <c r="AO433" s="112"/>
      <c r="AP433" s="113"/>
      <c r="AQ433" s="111" t="s">
        <v>571</v>
      </c>
      <c r="AR433" s="112"/>
      <c r="AS433" s="112"/>
      <c r="AT433" s="113"/>
      <c r="AU433" s="112" t="s">
        <v>585</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571</v>
      </c>
      <c r="AF434" s="112"/>
      <c r="AG434" s="112"/>
      <c r="AH434" s="113"/>
      <c r="AI434" s="111" t="s">
        <v>583</v>
      </c>
      <c r="AJ434" s="112"/>
      <c r="AK434" s="112"/>
      <c r="AL434" s="112"/>
      <c r="AM434" s="111" t="s">
        <v>565</v>
      </c>
      <c r="AN434" s="112"/>
      <c r="AO434" s="112"/>
      <c r="AP434" s="113"/>
      <c r="AQ434" s="111" t="s">
        <v>571</v>
      </c>
      <c r="AR434" s="112"/>
      <c r="AS434" s="112"/>
      <c r="AT434" s="113"/>
      <c r="AU434" s="112" t="s">
        <v>585</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565</v>
      </c>
      <c r="AN435" s="112"/>
      <c r="AO435" s="112"/>
      <c r="AP435" s="113"/>
      <c r="AQ435" s="111" t="s">
        <v>571</v>
      </c>
      <c r="AR435" s="112"/>
      <c r="AS435" s="112"/>
      <c r="AT435" s="113"/>
      <c r="AU435" s="112" t="s">
        <v>585</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996"/>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571</v>
      </c>
      <c r="AF458" s="112"/>
      <c r="AG458" s="112"/>
      <c r="AH458" s="112"/>
      <c r="AI458" s="111" t="s">
        <v>571</v>
      </c>
      <c r="AJ458" s="112"/>
      <c r="AK458" s="112"/>
      <c r="AL458" s="112"/>
      <c r="AM458" s="111" t="s">
        <v>565</v>
      </c>
      <c r="AN458" s="112"/>
      <c r="AO458" s="112"/>
      <c r="AP458" s="113"/>
      <c r="AQ458" s="111" t="s">
        <v>571</v>
      </c>
      <c r="AR458" s="112"/>
      <c r="AS458" s="112"/>
      <c r="AT458" s="113"/>
      <c r="AU458" s="112" t="s">
        <v>583</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571</v>
      </c>
      <c r="AF459" s="112"/>
      <c r="AG459" s="112"/>
      <c r="AH459" s="113"/>
      <c r="AI459" s="111" t="s">
        <v>571</v>
      </c>
      <c r="AJ459" s="112"/>
      <c r="AK459" s="112"/>
      <c r="AL459" s="112"/>
      <c r="AM459" s="111" t="s">
        <v>565</v>
      </c>
      <c r="AN459" s="112"/>
      <c r="AO459" s="112"/>
      <c r="AP459" s="113"/>
      <c r="AQ459" s="111" t="s">
        <v>571</v>
      </c>
      <c r="AR459" s="112"/>
      <c r="AS459" s="112"/>
      <c r="AT459" s="113"/>
      <c r="AU459" s="112" t="s">
        <v>583</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2"/>
      <c r="AM460" s="111" t="s">
        <v>565</v>
      </c>
      <c r="AN460" s="112"/>
      <c r="AO460" s="112"/>
      <c r="AP460" s="113"/>
      <c r="AQ460" s="111" t="s">
        <v>571</v>
      </c>
      <c r="AR460" s="112"/>
      <c r="AS460" s="112"/>
      <c r="AT460" s="113"/>
      <c r="AU460" s="112" t="s">
        <v>571</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3.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570</v>
      </c>
      <c r="AE702" s="898"/>
      <c r="AF702" s="898"/>
      <c r="AG702" s="887" t="s">
        <v>615</v>
      </c>
      <c r="AH702" s="888"/>
      <c r="AI702" s="888"/>
      <c r="AJ702" s="888"/>
      <c r="AK702" s="888"/>
      <c r="AL702" s="888"/>
      <c r="AM702" s="888"/>
      <c r="AN702" s="888"/>
      <c r="AO702" s="888"/>
      <c r="AP702" s="888"/>
      <c r="AQ702" s="888"/>
      <c r="AR702" s="888"/>
      <c r="AS702" s="888"/>
      <c r="AT702" s="888"/>
      <c r="AU702" s="888"/>
      <c r="AV702" s="888"/>
      <c r="AW702" s="888"/>
      <c r="AX702" s="889"/>
    </row>
    <row r="703" spans="1:50" ht="4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616</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570</v>
      </c>
      <c r="AE705" s="734"/>
      <c r="AF705" s="734"/>
      <c r="AG705" s="160" t="s">
        <v>694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4" t="s">
        <v>500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638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638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618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619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570</v>
      </c>
      <c r="AE710" s="155"/>
      <c r="AF710" s="155"/>
      <c r="AG710" s="664" t="s">
        <v>620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621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639</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639</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570</v>
      </c>
      <c r="AE714" s="592"/>
      <c r="AF714" s="593"/>
      <c r="AG714" s="690" t="s">
        <v>622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8"/>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67.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570</v>
      </c>
      <c r="AE716" s="760"/>
      <c r="AF716" s="760"/>
      <c r="AG716" s="664" t="s">
        <v>624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625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639</v>
      </c>
      <c r="AE718" s="155"/>
      <c r="AF718" s="155"/>
      <c r="AG718" s="163" t="s">
        <v>571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639</v>
      </c>
      <c r="AE719" s="668"/>
      <c r="AF719" s="668"/>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461</v>
      </c>
      <c r="D720" s="935"/>
      <c r="E720" s="935"/>
      <c r="F720" s="938"/>
      <c r="G720" s="934" t="s">
        <v>462</v>
      </c>
      <c r="H720" s="935"/>
      <c r="I720" s="935"/>
      <c r="J720" s="935"/>
      <c r="K720" s="935"/>
      <c r="L720" s="935"/>
      <c r="M720" s="935"/>
      <c r="N720" s="934" t="s">
        <v>465</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9"/>
      <c r="D722" s="920"/>
      <c r="E722" s="920"/>
      <c r="F722" s="921"/>
      <c r="G722" s="939"/>
      <c r="H722" s="940"/>
      <c r="I722" s="83" t="str">
        <f>IF(OR(G722="　", G722=""), "", "-")</f>
        <v/>
      </c>
      <c r="J722" s="918"/>
      <c r="K722" s="918"/>
      <c r="L722" s="83" t="str">
        <f>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IF(OR(G723="　", G723=""), "", "-")</f>
        <v/>
      </c>
      <c r="J723" s="918"/>
      <c r="K723" s="918"/>
      <c r="L723" s="83" t="str">
        <f>IF(M723="","","-")</f>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IF(OR(G724="　", G724=""), "", "-")</f>
        <v/>
      </c>
      <c r="J724" s="918"/>
      <c r="K724" s="918"/>
      <c r="L724" s="83" t="str">
        <f>IF(M724="","","-")</f>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2"/>
      <c r="D725" s="923"/>
      <c r="E725" s="923"/>
      <c r="F725" s="924"/>
      <c r="G725" s="961"/>
      <c r="H725" s="962"/>
      <c r="I725" s="85" t="str">
        <f>IF(OR(G725="　", G725=""), "", "-")</f>
        <v/>
      </c>
      <c r="J725" s="963"/>
      <c r="K725" s="963"/>
      <c r="L725" s="85" t="str">
        <f>IF(M725="","","-")</f>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735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103.5" customHeight="1" thickBot="1" x14ac:dyDescent="0.2">
      <c r="A729" s="766" t="s">
        <v>744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2.25" customHeight="1" thickBot="1" x14ac:dyDescent="0.2">
      <c r="A731" s="618" t="s">
        <v>255</v>
      </c>
      <c r="B731" s="619"/>
      <c r="C731" s="619"/>
      <c r="D731" s="619"/>
      <c r="E731" s="620"/>
      <c r="F731" s="681" t="s">
        <v>741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743</v>
      </c>
      <c r="B733" s="751"/>
      <c r="C733" s="751"/>
      <c r="D733" s="751"/>
      <c r="E733" s="752"/>
      <c r="F733" s="767" t="s">
        <v>742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75.75" customHeight="1" thickBot="1" x14ac:dyDescent="0.2">
      <c r="A735" s="611" t="s">
        <v>626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543</v>
      </c>
      <c r="B737" s="124"/>
      <c r="C737" s="124"/>
      <c r="D737" s="125"/>
      <c r="E737" s="122" t="s">
        <v>571</v>
      </c>
      <c r="F737" s="122"/>
      <c r="G737" s="122"/>
      <c r="H737" s="122"/>
      <c r="I737" s="122"/>
      <c r="J737" s="122"/>
      <c r="K737" s="122"/>
      <c r="L737" s="122"/>
      <c r="M737" s="122"/>
      <c r="N737" s="101" t="s">
        <v>536</v>
      </c>
      <c r="O737" s="101"/>
      <c r="P737" s="101"/>
      <c r="Q737" s="101"/>
      <c r="R737" s="122" t="s">
        <v>571</v>
      </c>
      <c r="S737" s="122"/>
      <c r="T737" s="122"/>
      <c r="U737" s="122"/>
      <c r="V737" s="122"/>
      <c r="W737" s="122"/>
      <c r="X737" s="122"/>
      <c r="Y737" s="122"/>
      <c r="Z737" s="122"/>
      <c r="AA737" s="101" t="s">
        <v>535</v>
      </c>
      <c r="AB737" s="101"/>
      <c r="AC737" s="101"/>
      <c r="AD737" s="101"/>
      <c r="AE737" s="122" t="s">
        <v>571</v>
      </c>
      <c r="AF737" s="122"/>
      <c r="AG737" s="122"/>
      <c r="AH737" s="122"/>
      <c r="AI737" s="122"/>
      <c r="AJ737" s="122"/>
      <c r="AK737" s="122"/>
      <c r="AL737" s="122"/>
      <c r="AM737" s="122"/>
      <c r="AN737" s="101" t="s">
        <v>534</v>
      </c>
      <c r="AO737" s="101"/>
      <c r="AP737" s="101"/>
      <c r="AQ737" s="101"/>
      <c r="AR737" s="102" t="s">
        <v>571</v>
      </c>
      <c r="AS737" s="103"/>
      <c r="AT737" s="103"/>
      <c r="AU737" s="103"/>
      <c r="AV737" s="103"/>
      <c r="AW737" s="103"/>
      <c r="AX737" s="104"/>
      <c r="AY737" s="89"/>
      <c r="AZ737" s="89"/>
    </row>
    <row r="738" spans="1:52" ht="24.75" customHeight="1" x14ac:dyDescent="0.15">
      <c r="A738" s="123" t="s">
        <v>533</v>
      </c>
      <c r="B738" s="124"/>
      <c r="C738" s="124"/>
      <c r="D738" s="125"/>
      <c r="E738" s="122" t="s">
        <v>627</v>
      </c>
      <c r="F738" s="122"/>
      <c r="G738" s="122"/>
      <c r="H738" s="122"/>
      <c r="I738" s="122"/>
      <c r="J738" s="122"/>
      <c r="K738" s="122"/>
      <c r="L738" s="122"/>
      <c r="M738" s="122"/>
      <c r="N738" s="101" t="s">
        <v>532</v>
      </c>
      <c r="O738" s="101"/>
      <c r="P738" s="101"/>
      <c r="Q738" s="101"/>
      <c r="R738" s="122" t="s">
        <v>628</v>
      </c>
      <c r="S738" s="122"/>
      <c r="T738" s="122"/>
      <c r="U738" s="122"/>
      <c r="V738" s="122"/>
      <c r="W738" s="122"/>
      <c r="X738" s="122"/>
      <c r="Y738" s="122"/>
      <c r="Z738" s="122"/>
      <c r="AA738" s="101" t="s">
        <v>531</v>
      </c>
      <c r="AB738" s="101"/>
      <c r="AC738" s="101"/>
      <c r="AD738" s="101"/>
      <c r="AE738" s="122" t="s">
        <v>629</v>
      </c>
      <c r="AF738" s="122"/>
      <c r="AG738" s="122"/>
      <c r="AH738" s="122"/>
      <c r="AI738" s="122"/>
      <c r="AJ738" s="122"/>
      <c r="AK738" s="122"/>
      <c r="AL738" s="122"/>
      <c r="AM738" s="122"/>
      <c r="AN738" s="101" t="s">
        <v>527</v>
      </c>
      <c r="AO738" s="101"/>
      <c r="AP738" s="101"/>
      <c r="AQ738" s="101"/>
      <c r="AR738" s="102">
        <v>376</v>
      </c>
      <c r="AS738" s="103"/>
      <c r="AT738" s="103"/>
      <c r="AU738" s="103"/>
      <c r="AV738" s="103"/>
      <c r="AW738" s="103"/>
      <c r="AX738" s="104"/>
    </row>
    <row r="739" spans="1:52" ht="24.75" customHeight="1" thickBot="1" x14ac:dyDescent="0.2">
      <c r="A739" s="126" t="s">
        <v>523</v>
      </c>
      <c r="B739" s="127"/>
      <c r="C739" s="127"/>
      <c r="D739" s="128"/>
      <c r="E739" s="129" t="s">
        <v>572</v>
      </c>
      <c r="F739" s="117"/>
      <c r="G739" s="117"/>
      <c r="H739" s="93" t="str">
        <f>IF(E739="", "", "(")</f>
        <v>(</v>
      </c>
      <c r="I739" s="117"/>
      <c r="J739" s="117"/>
      <c r="K739" s="93" t="str">
        <f>IF(OR(I739="　", I739=""), "", "-")</f>
        <v/>
      </c>
      <c r="L739" s="118">
        <v>373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505</v>
      </c>
      <c r="B779" s="762"/>
      <c r="C779" s="762"/>
      <c r="D779" s="762"/>
      <c r="E779" s="762"/>
      <c r="F779" s="763"/>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650</v>
      </c>
      <c r="H781" s="450"/>
      <c r="I781" s="450"/>
      <c r="J781" s="450"/>
      <c r="K781" s="451"/>
      <c r="L781" s="452" t="s">
        <v>653</v>
      </c>
      <c r="M781" s="453"/>
      <c r="N781" s="453"/>
      <c r="O781" s="453"/>
      <c r="P781" s="453"/>
      <c r="Q781" s="453"/>
      <c r="R781" s="453"/>
      <c r="S781" s="453"/>
      <c r="T781" s="453"/>
      <c r="U781" s="453"/>
      <c r="V781" s="453"/>
      <c r="W781" s="453"/>
      <c r="X781" s="454"/>
      <c r="Y781" s="455">
        <v>1108</v>
      </c>
      <c r="Z781" s="456"/>
      <c r="AA781" s="456"/>
      <c r="AB781" s="557"/>
      <c r="AC781" s="449" t="s">
        <v>648</v>
      </c>
      <c r="AD781" s="450"/>
      <c r="AE781" s="450"/>
      <c r="AF781" s="450"/>
      <c r="AG781" s="451"/>
      <c r="AH781" s="452" t="s">
        <v>654</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6"/>
      <c r="B782" s="764"/>
      <c r="C782" s="764"/>
      <c r="D782" s="764"/>
      <c r="E782" s="764"/>
      <c r="F782" s="765"/>
      <c r="G782" s="348" t="s">
        <v>649</v>
      </c>
      <c r="H782" s="349"/>
      <c r="I782" s="349"/>
      <c r="J782" s="349"/>
      <c r="K782" s="350"/>
      <c r="L782" s="401" t="s">
        <v>655</v>
      </c>
      <c r="M782" s="402"/>
      <c r="N782" s="402"/>
      <c r="O782" s="402"/>
      <c r="P782" s="402"/>
      <c r="Q782" s="402"/>
      <c r="R782" s="402"/>
      <c r="S782" s="402"/>
      <c r="T782" s="402"/>
      <c r="U782" s="402"/>
      <c r="V782" s="402"/>
      <c r="W782" s="402"/>
      <c r="X782" s="403"/>
      <c r="Y782" s="398">
        <v>53</v>
      </c>
      <c r="Z782" s="399"/>
      <c r="AA782" s="399"/>
      <c r="AB782" s="405"/>
      <c r="AC782" s="348" t="s">
        <v>659</v>
      </c>
      <c r="AD782" s="349"/>
      <c r="AE782" s="349"/>
      <c r="AF782" s="349"/>
      <c r="AG782" s="350"/>
      <c r="AH782" s="401" t="s">
        <v>660</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56"/>
      <c r="B783" s="764"/>
      <c r="C783" s="764"/>
      <c r="D783" s="764"/>
      <c r="E783" s="764"/>
      <c r="F783" s="765"/>
      <c r="G783" s="348" t="s">
        <v>648</v>
      </c>
      <c r="H783" s="349"/>
      <c r="I783" s="349"/>
      <c r="J783" s="349"/>
      <c r="K783" s="350"/>
      <c r="L783" s="401" t="s">
        <v>654</v>
      </c>
      <c r="M783" s="402"/>
      <c r="N783" s="402"/>
      <c r="O783" s="402"/>
      <c r="P783" s="402"/>
      <c r="Q783" s="402"/>
      <c r="R783" s="402"/>
      <c r="S783" s="402"/>
      <c r="T783" s="402"/>
      <c r="U783" s="402"/>
      <c r="V783" s="402"/>
      <c r="W783" s="402"/>
      <c r="X783" s="403"/>
      <c r="Y783" s="398">
        <v>15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t="s">
        <v>651</v>
      </c>
      <c r="H784" s="349"/>
      <c r="I784" s="349"/>
      <c r="J784" s="349"/>
      <c r="K784" s="350"/>
      <c r="L784" s="401" t="s">
        <v>656</v>
      </c>
      <c r="M784" s="402"/>
      <c r="N784" s="402"/>
      <c r="O784" s="402"/>
      <c r="P784" s="402"/>
      <c r="Q784" s="402"/>
      <c r="R784" s="402"/>
      <c r="S784" s="402"/>
      <c r="T784" s="402"/>
      <c r="U784" s="402"/>
      <c r="V784" s="402"/>
      <c r="W784" s="402"/>
      <c r="X784" s="403"/>
      <c r="Y784" s="398">
        <v>7</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t="s">
        <v>652</v>
      </c>
      <c r="H785" s="349"/>
      <c r="I785" s="349"/>
      <c r="J785" s="349"/>
      <c r="K785" s="350"/>
      <c r="L785" s="401" t="s">
        <v>657</v>
      </c>
      <c r="M785" s="402"/>
      <c r="N785" s="402"/>
      <c r="O785" s="402"/>
      <c r="P785" s="402"/>
      <c r="Q785" s="402"/>
      <c r="R785" s="402"/>
      <c r="S785" s="402"/>
      <c r="T785" s="402"/>
      <c r="U785" s="402"/>
      <c r="V785" s="402"/>
      <c r="W785" s="402"/>
      <c r="X785" s="403"/>
      <c r="Y785" s="398">
        <v>7</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14.25" thickBot="1" x14ac:dyDescent="0.2">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1190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v>
      </c>
      <c r="AV791" s="415"/>
      <c r="AW791" s="415"/>
      <c r="AX791" s="417"/>
    </row>
    <row r="792" spans="1:50" ht="24.75" customHeight="1" x14ac:dyDescent="0.15">
      <c r="A792" s="556"/>
      <c r="B792" s="764"/>
      <c r="C792" s="764"/>
      <c r="D792" s="764"/>
      <c r="E792" s="764"/>
      <c r="F792" s="765"/>
      <c r="G792" s="439" t="s">
        <v>686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4"/>
      <c r="C794" s="764"/>
      <c r="D794" s="764"/>
      <c r="E794" s="764"/>
      <c r="F794" s="765"/>
      <c r="G794" s="449" t="s">
        <v>687</v>
      </c>
      <c r="H794" s="450"/>
      <c r="I794" s="450"/>
      <c r="J794" s="450"/>
      <c r="K794" s="451"/>
      <c r="L794" s="452" t="s">
        <v>690</v>
      </c>
      <c r="M794" s="453"/>
      <c r="N794" s="453"/>
      <c r="O794" s="453"/>
      <c r="P794" s="453"/>
      <c r="Q794" s="453"/>
      <c r="R794" s="453"/>
      <c r="S794" s="453"/>
      <c r="T794" s="453"/>
      <c r="U794" s="453"/>
      <c r="V794" s="453"/>
      <c r="W794" s="453"/>
      <c r="X794" s="454"/>
      <c r="Y794" s="455">
        <v>8</v>
      </c>
      <c r="Z794" s="456"/>
      <c r="AA794" s="456"/>
      <c r="AB794" s="557"/>
      <c r="AC794" s="449" t="s">
        <v>649</v>
      </c>
      <c r="AD794" s="450"/>
      <c r="AE794" s="450"/>
      <c r="AF794" s="450"/>
      <c r="AG794" s="451"/>
      <c r="AH794" s="452" t="s">
        <v>679</v>
      </c>
      <c r="AI794" s="453"/>
      <c r="AJ794" s="453"/>
      <c r="AK794" s="453"/>
      <c r="AL794" s="453"/>
      <c r="AM794" s="453"/>
      <c r="AN794" s="453"/>
      <c r="AO794" s="453"/>
      <c r="AP794" s="453"/>
      <c r="AQ794" s="453"/>
      <c r="AR794" s="453"/>
      <c r="AS794" s="453"/>
      <c r="AT794" s="454"/>
      <c r="AU794" s="455">
        <v>1.5</v>
      </c>
      <c r="AV794" s="456"/>
      <c r="AW794" s="456"/>
      <c r="AX794" s="457"/>
    </row>
    <row r="795" spans="1:50" ht="24.75" customHeight="1" x14ac:dyDescent="0.15">
      <c r="A795" s="556"/>
      <c r="B795" s="764"/>
      <c r="C795" s="764"/>
      <c r="D795" s="764"/>
      <c r="E795" s="764"/>
      <c r="F795" s="765"/>
      <c r="G795" s="348" t="s">
        <v>688</v>
      </c>
      <c r="H795" s="349"/>
      <c r="I795" s="349"/>
      <c r="J795" s="349"/>
      <c r="K795" s="350"/>
      <c r="L795" s="401" t="s">
        <v>689</v>
      </c>
      <c r="M795" s="402"/>
      <c r="N795" s="402"/>
      <c r="O795" s="402"/>
      <c r="P795" s="402"/>
      <c r="Q795" s="402"/>
      <c r="R795" s="402"/>
      <c r="S795" s="402"/>
      <c r="T795" s="402"/>
      <c r="U795" s="402"/>
      <c r="V795" s="402"/>
      <c r="W795" s="402"/>
      <c r="X795" s="403"/>
      <c r="Y795" s="398">
        <v>4</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4"/>
      <c r="C796" s="764"/>
      <c r="D796" s="764"/>
      <c r="E796" s="764"/>
      <c r="F796" s="765"/>
      <c r="G796" s="348" t="s">
        <v>705</v>
      </c>
      <c r="H796" s="349"/>
      <c r="I796" s="349"/>
      <c r="J796" s="349"/>
      <c r="K796" s="350"/>
      <c r="L796" s="401" t="s">
        <v>691</v>
      </c>
      <c r="M796" s="402"/>
      <c r="N796" s="402"/>
      <c r="O796" s="402"/>
      <c r="P796" s="402"/>
      <c r="Q796" s="402"/>
      <c r="R796" s="402"/>
      <c r="S796" s="402"/>
      <c r="T796" s="402"/>
      <c r="U796" s="402"/>
      <c r="V796" s="402"/>
      <c r="W796" s="402"/>
      <c r="X796" s="403"/>
      <c r="Y796" s="398">
        <v>3</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4"/>
      <c r="C797" s="764"/>
      <c r="D797" s="764"/>
      <c r="E797" s="764"/>
      <c r="F797" s="765"/>
      <c r="G797" s="348" t="s">
        <v>703</v>
      </c>
      <c r="H797" s="349"/>
      <c r="I797" s="349"/>
      <c r="J797" s="349"/>
      <c r="K797" s="350"/>
      <c r="L797" s="401" t="s">
        <v>704</v>
      </c>
      <c r="M797" s="402"/>
      <c r="N797" s="402"/>
      <c r="O797" s="402"/>
      <c r="P797" s="402"/>
      <c r="Q797" s="402"/>
      <c r="R797" s="402"/>
      <c r="S797" s="402"/>
      <c r="T797" s="402"/>
      <c r="U797" s="402"/>
      <c r="V797" s="402"/>
      <c r="W797" s="402"/>
      <c r="X797" s="403"/>
      <c r="Y797" s="398">
        <v>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4"/>
      <c r="C798" s="764"/>
      <c r="D798" s="764"/>
      <c r="E798" s="764"/>
      <c r="F798" s="765"/>
      <c r="G798" s="348" t="s">
        <v>692</v>
      </c>
      <c r="H798" s="349"/>
      <c r="I798" s="349"/>
      <c r="J798" s="349"/>
      <c r="K798" s="350"/>
      <c r="L798" s="401" t="s">
        <v>693</v>
      </c>
      <c r="M798" s="402"/>
      <c r="N798" s="402"/>
      <c r="O798" s="402"/>
      <c r="P798" s="402"/>
      <c r="Q798" s="402"/>
      <c r="R798" s="402"/>
      <c r="S798" s="402"/>
      <c r="T798" s="402"/>
      <c r="U798" s="402"/>
      <c r="V798" s="402"/>
      <c r="W798" s="402"/>
      <c r="X798" s="403"/>
      <c r="Y798" s="398">
        <v>2</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x14ac:dyDescent="0.1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19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1.5</v>
      </c>
      <c r="AV804" s="415"/>
      <c r="AW804" s="415"/>
      <c r="AX804" s="417"/>
    </row>
    <row r="805" spans="1:50" ht="17.25" hidden="1" x14ac:dyDescent="0.15">
      <c r="A805" s="556"/>
      <c r="B805" s="764"/>
      <c r="C805" s="764"/>
      <c r="D805" s="764"/>
      <c r="E805" s="764"/>
      <c r="F805" s="765"/>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idden="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idden="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idden="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idden="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idden="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idden="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idden="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idden="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idden="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idden="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idden="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14.25" hidden="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17.25" hidden="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idden="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idden="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idden="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idden="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idden="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idden="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idden="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idden="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idden="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466</v>
      </c>
      <c r="AM831" s="958"/>
      <c r="AN831" s="95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44.25" customHeight="1" x14ac:dyDescent="0.15">
      <c r="A837" s="404">
        <v>1</v>
      </c>
      <c r="B837" s="404">
        <v>1</v>
      </c>
      <c r="C837" s="424" t="s">
        <v>661</v>
      </c>
      <c r="D837" s="418"/>
      <c r="E837" s="418"/>
      <c r="F837" s="418"/>
      <c r="G837" s="418"/>
      <c r="H837" s="418"/>
      <c r="I837" s="418"/>
      <c r="J837" s="419">
        <v>7010501016231</v>
      </c>
      <c r="K837" s="420"/>
      <c r="L837" s="420"/>
      <c r="M837" s="420"/>
      <c r="N837" s="420"/>
      <c r="O837" s="420"/>
      <c r="P837" s="425" t="s">
        <v>662</v>
      </c>
      <c r="Q837" s="317"/>
      <c r="R837" s="317"/>
      <c r="S837" s="317"/>
      <c r="T837" s="317"/>
      <c r="U837" s="317"/>
      <c r="V837" s="317"/>
      <c r="W837" s="317"/>
      <c r="X837" s="317"/>
      <c r="Y837" s="318">
        <v>1189</v>
      </c>
      <c r="Z837" s="319"/>
      <c r="AA837" s="319"/>
      <c r="AB837" s="320"/>
      <c r="AC837" s="328" t="s">
        <v>495</v>
      </c>
      <c r="AD837" s="423"/>
      <c r="AE837" s="423"/>
      <c r="AF837" s="423"/>
      <c r="AG837" s="423"/>
      <c r="AH837" s="421">
        <v>2</v>
      </c>
      <c r="AI837" s="422"/>
      <c r="AJ837" s="422"/>
      <c r="AK837" s="422"/>
      <c r="AL837" s="325">
        <v>100</v>
      </c>
      <c r="AM837" s="326"/>
      <c r="AN837" s="326"/>
      <c r="AO837" s="327"/>
      <c r="AP837" s="321" t="s">
        <v>664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44.25" customHeight="1" x14ac:dyDescent="0.15">
      <c r="A870" s="404">
        <v>1</v>
      </c>
      <c r="B870" s="404">
        <v>1</v>
      </c>
      <c r="C870" s="424" t="s">
        <v>736</v>
      </c>
      <c r="D870" s="418"/>
      <c r="E870" s="418"/>
      <c r="F870" s="418"/>
      <c r="G870" s="418"/>
      <c r="H870" s="418"/>
      <c r="I870" s="418"/>
      <c r="J870" s="419">
        <v>8010701012863</v>
      </c>
      <c r="K870" s="420"/>
      <c r="L870" s="420"/>
      <c r="M870" s="420"/>
      <c r="N870" s="420"/>
      <c r="O870" s="420"/>
      <c r="P870" s="425" t="s">
        <v>663</v>
      </c>
      <c r="Q870" s="317"/>
      <c r="R870" s="317"/>
      <c r="S870" s="317"/>
      <c r="T870" s="317"/>
      <c r="U870" s="317"/>
      <c r="V870" s="317"/>
      <c r="W870" s="317"/>
      <c r="X870" s="317"/>
      <c r="Y870" s="318">
        <v>7</v>
      </c>
      <c r="Z870" s="319"/>
      <c r="AA870" s="319"/>
      <c r="AB870" s="320"/>
      <c r="AC870" s="328" t="s">
        <v>498</v>
      </c>
      <c r="AD870" s="423"/>
      <c r="AE870" s="423"/>
      <c r="AF870" s="423"/>
      <c r="AG870" s="423"/>
      <c r="AH870" s="421" t="s">
        <v>664</v>
      </c>
      <c r="AI870" s="422"/>
      <c r="AJ870" s="422"/>
      <c r="AK870" s="422"/>
      <c r="AL870" s="325" t="s">
        <v>664</v>
      </c>
      <c r="AM870" s="326"/>
      <c r="AN870" s="326"/>
      <c r="AO870" s="327"/>
      <c r="AP870" s="321" t="s">
        <v>664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44.25" customHeight="1" x14ac:dyDescent="0.15">
      <c r="A903" s="404">
        <v>1</v>
      </c>
      <c r="B903" s="404">
        <v>1</v>
      </c>
      <c r="C903" s="424" t="s">
        <v>718</v>
      </c>
      <c r="D903" s="418"/>
      <c r="E903" s="418"/>
      <c r="F903" s="418"/>
      <c r="G903" s="418"/>
      <c r="H903" s="418"/>
      <c r="I903" s="418"/>
      <c r="J903" s="419">
        <v>5180005017034</v>
      </c>
      <c r="K903" s="420"/>
      <c r="L903" s="420"/>
      <c r="M903" s="420"/>
      <c r="N903" s="420"/>
      <c r="O903" s="420"/>
      <c r="P903" s="425" t="s">
        <v>700</v>
      </c>
      <c r="Q903" s="317"/>
      <c r="R903" s="317"/>
      <c r="S903" s="317"/>
      <c r="T903" s="317"/>
      <c r="U903" s="317"/>
      <c r="V903" s="317"/>
      <c r="W903" s="317"/>
      <c r="X903" s="317"/>
      <c r="Y903" s="318">
        <v>19</v>
      </c>
      <c r="Z903" s="319"/>
      <c r="AA903" s="319"/>
      <c r="AB903" s="320"/>
      <c r="AC903" s="328" t="s">
        <v>495</v>
      </c>
      <c r="AD903" s="423"/>
      <c r="AE903" s="423"/>
      <c r="AF903" s="423"/>
      <c r="AG903" s="423"/>
      <c r="AH903" s="421">
        <v>3571</v>
      </c>
      <c r="AI903" s="422"/>
      <c r="AJ903" s="422"/>
      <c r="AK903" s="422"/>
      <c r="AL903" s="325">
        <v>100</v>
      </c>
      <c r="AM903" s="326"/>
      <c r="AN903" s="326"/>
      <c r="AO903" s="327"/>
      <c r="AP903" s="321" t="s">
        <v>683</v>
      </c>
      <c r="AQ903" s="321"/>
      <c r="AR903" s="321"/>
      <c r="AS903" s="321"/>
      <c r="AT903" s="321"/>
      <c r="AU903" s="321"/>
      <c r="AV903" s="321"/>
      <c r="AW903" s="321"/>
      <c r="AX903" s="321"/>
    </row>
    <row r="904" spans="1:50" ht="44.25" customHeight="1" x14ac:dyDescent="0.15">
      <c r="A904" s="404">
        <v>2</v>
      </c>
      <c r="B904" s="404">
        <v>1</v>
      </c>
      <c r="C904" s="424" t="s">
        <v>719</v>
      </c>
      <c r="D904" s="418"/>
      <c r="E904" s="418"/>
      <c r="F904" s="418"/>
      <c r="G904" s="418"/>
      <c r="H904" s="418"/>
      <c r="I904" s="418"/>
      <c r="J904" s="419">
        <v>6130005013994</v>
      </c>
      <c r="K904" s="420"/>
      <c r="L904" s="420"/>
      <c r="M904" s="420"/>
      <c r="N904" s="420"/>
      <c r="O904" s="420"/>
      <c r="P904" s="425" t="s">
        <v>701</v>
      </c>
      <c r="Q904" s="317"/>
      <c r="R904" s="317"/>
      <c r="S904" s="317"/>
      <c r="T904" s="317"/>
      <c r="U904" s="317"/>
      <c r="V904" s="317"/>
      <c r="W904" s="317"/>
      <c r="X904" s="317"/>
      <c r="Y904" s="318">
        <v>17</v>
      </c>
      <c r="Z904" s="319"/>
      <c r="AA904" s="319"/>
      <c r="AB904" s="320"/>
      <c r="AC904" s="328" t="s">
        <v>495</v>
      </c>
      <c r="AD904" s="328"/>
      <c r="AE904" s="328"/>
      <c r="AF904" s="328"/>
      <c r="AG904" s="328"/>
      <c r="AH904" s="421">
        <v>3571</v>
      </c>
      <c r="AI904" s="422"/>
      <c r="AJ904" s="422"/>
      <c r="AK904" s="422"/>
      <c r="AL904" s="325">
        <v>100</v>
      </c>
      <c r="AM904" s="326"/>
      <c r="AN904" s="326"/>
      <c r="AO904" s="327"/>
      <c r="AP904" s="321" t="s">
        <v>682</v>
      </c>
      <c r="AQ904" s="321"/>
      <c r="AR904" s="321"/>
      <c r="AS904" s="321"/>
      <c r="AT904" s="321"/>
      <c r="AU904" s="321"/>
      <c r="AV904" s="321"/>
      <c r="AW904" s="321"/>
      <c r="AX904" s="321"/>
    </row>
    <row r="905" spans="1:50" ht="44.25" customHeight="1" x14ac:dyDescent="0.15">
      <c r="A905" s="404">
        <v>3</v>
      </c>
      <c r="B905" s="404">
        <v>1</v>
      </c>
      <c r="C905" s="424" t="s">
        <v>720</v>
      </c>
      <c r="D905" s="418"/>
      <c r="E905" s="418"/>
      <c r="F905" s="418"/>
      <c r="G905" s="418"/>
      <c r="H905" s="418"/>
      <c r="I905" s="418"/>
      <c r="J905" s="419" t="s">
        <v>721</v>
      </c>
      <c r="K905" s="420"/>
      <c r="L905" s="420"/>
      <c r="M905" s="420"/>
      <c r="N905" s="420"/>
      <c r="O905" s="420"/>
      <c r="P905" s="425" t="s">
        <v>697</v>
      </c>
      <c r="Q905" s="317"/>
      <c r="R905" s="317"/>
      <c r="S905" s="317"/>
      <c r="T905" s="317"/>
      <c r="U905" s="317"/>
      <c r="V905" s="317"/>
      <c r="W905" s="317"/>
      <c r="X905" s="317"/>
      <c r="Y905" s="318">
        <v>12</v>
      </c>
      <c r="Z905" s="319"/>
      <c r="AA905" s="319"/>
      <c r="AB905" s="320"/>
      <c r="AC905" s="328" t="s">
        <v>495</v>
      </c>
      <c r="AD905" s="328"/>
      <c r="AE905" s="328"/>
      <c r="AF905" s="328"/>
      <c r="AG905" s="328"/>
      <c r="AH905" s="421">
        <v>3571</v>
      </c>
      <c r="AI905" s="422"/>
      <c r="AJ905" s="422"/>
      <c r="AK905" s="422"/>
      <c r="AL905" s="325">
        <v>100</v>
      </c>
      <c r="AM905" s="326"/>
      <c r="AN905" s="326"/>
      <c r="AO905" s="327"/>
      <c r="AP905" s="321" t="s">
        <v>683</v>
      </c>
      <c r="AQ905" s="321"/>
      <c r="AR905" s="321"/>
      <c r="AS905" s="321"/>
      <c r="AT905" s="321"/>
      <c r="AU905" s="321"/>
      <c r="AV905" s="321"/>
      <c r="AW905" s="321"/>
      <c r="AX905" s="321"/>
    </row>
    <row r="906" spans="1:50" ht="44.25" customHeight="1" x14ac:dyDescent="0.15">
      <c r="A906" s="404">
        <v>4</v>
      </c>
      <c r="B906" s="404">
        <v>1</v>
      </c>
      <c r="C906" s="424" t="s">
        <v>722</v>
      </c>
      <c r="D906" s="418"/>
      <c r="E906" s="418"/>
      <c r="F906" s="418"/>
      <c r="G906" s="418"/>
      <c r="H906" s="418"/>
      <c r="I906" s="418"/>
      <c r="J906" s="419">
        <v>6010405009002</v>
      </c>
      <c r="K906" s="420"/>
      <c r="L906" s="420"/>
      <c r="M906" s="420"/>
      <c r="N906" s="420"/>
      <c r="O906" s="420"/>
      <c r="P906" s="425" t="s">
        <v>696</v>
      </c>
      <c r="Q906" s="317"/>
      <c r="R906" s="317"/>
      <c r="S906" s="317"/>
      <c r="T906" s="317"/>
      <c r="U906" s="317"/>
      <c r="V906" s="317"/>
      <c r="W906" s="317"/>
      <c r="X906" s="317"/>
      <c r="Y906" s="318">
        <v>5</v>
      </c>
      <c r="Z906" s="319"/>
      <c r="AA906" s="319"/>
      <c r="AB906" s="320"/>
      <c r="AC906" s="328" t="s">
        <v>495</v>
      </c>
      <c r="AD906" s="328"/>
      <c r="AE906" s="328"/>
      <c r="AF906" s="328"/>
      <c r="AG906" s="328"/>
      <c r="AH906" s="421">
        <v>3571</v>
      </c>
      <c r="AI906" s="422"/>
      <c r="AJ906" s="422"/>
      <c r="AK906" s="422"/>
      <c r="AL906" s="325">
        <v>100</v>
      </c>
      <c r="AM906" s="326"/>
      <c r="AN906" s="326"/>
      <c r="AO906" s="327"/>
      <c r="AP906" s="321" t="s">
        <v>684</v>
      </c>
      <c r="AQ906" s="321"/>
      <c r="AR906" s="321"/>
      <c r="AS906" s="321"/>
      <c r="AT906" s="321"/>
      <c r="AU906" s="321"/>
      <c r="AV906" s="321"/>
      <c r="AW906" s="321"/>
      <c r="AX906" s="321"/>
    </row>
    <row r="907" spans="1:50" ht="44.25" customHeight="1" x14ac:dyDescent="0.15">
      <c r="A907" s="404">
        <v>5</v>
      </c>
      <c r="B907" s="404">
        <v>1</v>
      </c>
      <c r="C907" s="424" t="s">
        <v>710</v>
      </c>
      <c r="D907" s="418"/>
      <c r="E907" s="418"/>
      <c r="F907" s="418"/>
      <c r="G907" s="418"/>
      <c r="H907" s="418"/>
      <c r="I907" s="418"/>
      <c r="J907" s="419">
        <v>5013305000691</v>
      </c>
      <c r="K907" s="420"/>
      <c r="L907" s="420"/>
      <c r="M907" s="420"/>
      <c r="N907" s="420"/>
      <c r="O907" s="420"/>
      <c r="P907" s="425" t="s">
        <v>711</v>
      </c>
      <c r="Q907" s="317"/>
      <c r="R907" s="317"/>
      <c r="S907" s="317"/>
      <c r="T907" s="317"/>
      <c r="U907" s="317"/>
      <c r="V907" s="317"/>
      <c r="W907" s="317"/>
      <c r="X907" s="317"/>
      <c r="Y907" s="318">
        <v>3</v>
      </c>
      <c r="Z907" s="319"/>
      <c r="AA907" s="319"/>
      <c r="AB907" s="320"/>
      <c r="AC907" s="322" t="s">
        <v>495</v>
      </c>
      <c r="AD907" s="322"/>
      <c r="AE907" s="322"/>
      <c r="AF907" s="322"/>
      <c r="AG907" s="322"/>
      <c r="AH907" s="421">
        <v>3571</v>
      </c>
      <c r="AI907" s="422"/>
      <c r="AJ907" s="422"/>
      <c r="AK907" s="422"/>
      <c r="AL907" s="325">
        <v>100</v>
      </c>
      <c r="AM907" s="326"/>
      <c r="AN907" s="326"/>
      <c r="AO907" s="327"/>
      <c r="AP907" s="321" t="s">
        <v>681</v>
      </c>
      <c r="AQ907" s="321"/>
      <c r="AR907" s="321"/>
      <c r="AS907" s="321"/>
      <c r="AT907" s="321"/>
      <c r="AU907" s="321"/>
      <c r="AV907" s="321"/>
      <c r="AW907" s="321"/>
      <c r="AX907" s="321"/>
    </row>
    <row r="908" spans="1:50" ht="44.25" customHeight="1" x14ac:dyDescent="0.15">
      <c r="A908" s="404">
        <v>6</v>
      </c>
      <c r="B908" s="404">
        <v>1</v>
      </c>
      <c r="C908" s="424" t="s">
        <v>717</v>
      </c>
      <c r="D908" s="418"/>
      <c r="E908" s="418"/>
      <c r="F908" s="418"/>
      <c r="G908" s="418"/>
      <c r="H908" s="418"/>
      <c r="I908" s="418"/>
      <c r="J908" s="419">
        <v>5013305000691</v>
      </c>
      <c r="K908" s="420"/>
      <c r="L908" s="420"/>
      <c r="M908" s="420"/>
      <c r="N908" s="420"/>
      <c r="O908" s="420"/>
      <c r="P908" s="425" t="s">
        <v>712</v>
      </c>
      <c r="Q908" s="317"/>
      <c r="R908" s="317"/>
      <c r="S908" s="317"/>
      <c r="T908" s="317"/>
      <c r="U908" s="317"/>
      <c r="V908" s="317"/>
      <c r="W908" s="317"/>
      <c r="X908" s="317"/>
      <c r="Y908" s="318">
        <v>1.6</v>
      </c>
      <c r="Z908" s="319"/>
      <c r="AA908" s="319"/>
      <c r="AB908" s="320"/>
      <c r="AC908" s="322" t="s">
        <v>495</v>
      </c>
      <c r="AD908" s="322"/>
      <c r="AE908" s="322"/>
      <c r="AF908" s="322"/>
      <c r="AG908" s="322"/>
      <c r="AH908" s="421">
        <v>3571</v>
      </c>
      <c r="AI908" s="422"/>
      <c r="AJ908" s="422"/>
      <c r="AK908" s="422"/>
      <c r="AL908" s="325">
        <v>100</v>
      </c>
      <c r="AM908" s="326"/>
      <c r="AN908" s="326"/>
      <c r="AO908" s="327"/>
      <c r="AP908" s="321" t="s">
        <v>683</v>
      </c>
      <c r="AQ908" s="321"/>
      <c r="AR908" s="321"/>
      <c r="AS908" s="321"/>
      <c r="AT908" s="321"/>
      <c r="AU908" s="321"/>
      <c r="AV908" s="321"/>
      <c r="AW908" s="321"/>
      <c r="AX908" s="321"/>
    </row>
    <row r="909" spans="1:50" ht="44.25" customHeight="1" x14ac:dyDescent="0.15">
      <c r="A909" s="404">
        <v>7</v>
      </c>
      <c r="B909" s="404">
        <v>1</v>
      </c>
      <c r="C909" s="424" t="s">
        <v>723</v>
      </c>
      <c r="D909" s="418"/>
      <c r="E909" s="418"/>
      <c r="F909" s="418"/>
      <c r="G909" s="418"/>
      <c r="H909" s="418"/>
      <c r="I909" s="418"/>
      <c r="J909" s="419" t="s">
        <v>724</v>
      </c>
      <c r="K909" s="420"/>
      <c r="L909" s="420"/>
      <c r="M909" s="420"/>
      <c r="N909" s="420"/>
      <c r="O909" s="420"/>
      <c r="P909" s="425" t="s">
        <v>716</v>
      </c>
      <c r="Q909" s="317"/>
      <c r="R909" s="317"/>
      <c r="S909" s="317"/>
      <c r="T909" s="317"/>
      <c r="U909" s="317"/>
      <c r="V909" s="317"/>
      <c r="W909" s="317"/>
      <c r="X909" s="317"/>
      <c r="Y909" s="318">
        <v>4</v>
      </c>
      <c r="Z909" s="319"/>
      <c r="AA909" s="319"/>
      <c r="AB909" s="320"/>
      <c r="AC909" s="322" t="s">
        <v>495</v>
      </c>
      <c r="AD909" s="322"/>
      <c r="AE909" s="322"/>
      <c r="AF909" s="322"/>
      <c r="AG909" s="322"/>
      <c r="AH909" s="421">
        <v>3571</v>
      </c>
      <c r="AI909" s="422"/>
      <c r="AJ909" s="422"/>
      <c r="AK909" s="422"/>
      <c r="AL909" s="325">
        <v>100</v>
      </c>
      <c r="AM909" s="326"/>
      <c r="AN909" s="326"/>
      <c r="AO909" s="327"/>
      <c r="AP909" s="321" t="s">
        <v>685</v>
      </c>
      <c r="AQ909" s="321"/>
      <c r="AR909" s="321"/>
      <c r="AS909" s="321"/>
      <c r="AT909" s="321"/>
      <c r="AU909" s="321"/>
      <c r="AV909" s="321"/>
      <c r="AW909" s="321"/>
      <c r="AX909" s="321"/>
    </row>
    <row r="910" spans="1:50" ht="44.25" customHeight="1" x14ac:dyDescent="0.15">
      <c r="A910" s="404">
        <v>8</v>
      </c>
      <c r="B910" s="404">
        <v>1</v>
      </c>
      <c r="C910" s="424" t="s">
        <v>714</v>
      </c>
      <c r="D910" s="418"/>
      <c r="E910" s="418"/>
      <c r="F910" s="418"/>
      <c r="G910" s="418"/>
      <c r="H910" s="418"/>
      <c r="I910" s="418"/>
      <c r="J910" s="419" t="s">
        <v>725</v>
      </c>
      <c r="K910" s="420"/>
      <c r="L910" s="420"/>
      <c r="M910" s="420"/>
      <c r="N910" s="420"/>
      <c r="O910" s="420"/>
      <c r="P910" s="425" t="s">
        <v>715</v>
      </c>
      <c r="Q910" s="317"/>
      <c r="R910" s="317"/>
      <c r="S910" s="317"/>
      <c r="T910" s="317"/>
      <c r="U910" s="317"/>
      <c r="V910" s="317"/>
      <c r="W910" s="317"/>
      <c r="X910" s="317"/>
      <c r="Y910" s="318">
        <v>3</v>
      </c>
      <c r="Z910" s="319"/>
      <c r="AA910" s="319"/>
      <c r="AB910" s="320"/>
      <c r="AC910" s="322" t="s">
        <v>495</v>
      </c>
      <c r="AD910" s="322"/>
      <c r="AE910" s="322"/>
      <c r="AF910" s="322"/>
      <c r="AG910" s="322"/>
      <c r="AH910" s="421">
        <v>3571</v>
      </c>
      <c r="AI910" s="422"/>
      <c r="AJ910" s="422"/>
      <c r="AK910" s="422"/>
      <c r="AL910" s="325">
        <v>100</v>
      </c>
      <c r="AM910" s="326"/>
      <c r="AN910" s="326"/>
      <c r="AO910" s="327"/>
      <c r="AP910" s="321" t="s">
        <v>684</v>
      </c>
      <c r="AQ910" s="321"/>
      <c r="AR910" s="321"/>
      <c r="AS910" s="321"/>
      <c r="AT910" s="321"/>
      <c r="AU910" s="321"/>
      <c r="AV910" s="321"/>
      <c r="AW910" s="321"/>
      <c r="AX910" s="321"/>
    </row>
    <row r="911" spans="1:50" ht="44.25" customHeight="1" x14ac:dyDescent="0.15">
      <c r="A911" s="404">
        <v>9</v>
      </c>
      <c r="B911" s="404">
        <v>1</v>
      </c>
      <c r="C911" s="424" t="s">
        <v>726</v>
      </c>
      <c r="D911" s="418"/>
      <c r="E911" s="418"/>
      <c r="F911" s="418"/>
      <c r="G911" s="418"/>
      <c r="H911" s="418"/>
      <c r="I911" s="418"/>
      <c r="J911" s="419" t="s">
        <v>727</v>
      </c>
      <c r="K911" s="420"/>
      <c r="L911" s="420"/>
      <c r="M911" s="420"/>
      <c r="N911" s="420"/>
      <c r="O911" s="420"/>
      <c r="P911" s="425" t="s">
        <v>713</v>
      </c>
      <c r="Q911" s="317"/>
      <c r="R911" s="317"/>
      <c r="S911" s="317"/>
      <c r="T911" s="317"/>
      <c r="U911" s="317"/>
      <c r="V911" s="317"/>
      <c r="W911" s="317"/>
      <c r="X911" s="317"/>
      <c r="Y911" s="318">
        <v>3</v>
      </c>
      <c r="Z911" s="319"/>
      <c r="AA911" s="319"/>
      <c r="AB911" s="320"/>
      <c r="AC911" s="322" t="s">
        <v>495</v>
      </c>
      <c r="AD911" s="322"/>
      <c r="AE911" s="322"/>
      <c r="AF911" s="322"/>
      <c r="AG911" s="322"/>
      <c r="AH911" s="421">
        <v>3571</v>
      </c>
      <c r="AI911" s="422"/>
      <c r="AJ911" s="422"/>
      <c r="AK911" s="422"/>
      <c r="AL911" s="325">
        <v>100</v>
      </c>
      <c r="AM911" s="326"/>
      <c r="AN911" s="326"/>
      <c r="AO911" s="327"/>
      <c r="AP911" s="321" t="s">
        <v>683</v>
      </c>
      <c r="AQ911" s="321"/>
      <c r="AR911" s="321"/>
      <c r="AS911" s="321"/>
      <c r="AT911" s="321"/>
      <c r="AU911" s="321"/>
      <c r="AV911" s="321"/>
      <c r="AW911" s="321"/>
      <c r="AX911" s="321"/>
    </row>
    <row r="912" spans="1:50" ht="44.25" customHeight="1" x14ac:dyDescent="0.15">
      <c r="A912" s="404">
        <v>10</v>
      </c>
      <c r="B912" s="404">
        <v>1</v>
      </c>
      <c r="C912" s="424" t="s">
        <v>728</v>
      </c>
      <c r="D912" s="418"/>
      <c r="E912" s="418"/>
      <c r="F912" s="418"/>
      <c r="G912" s="418"/>
      <c r="H912" s="418"/>
      <c r="I912" s="418"/>
      <c r="J912" s="419" t="s">
        <v>721</v>
      </c>
      <c r="K912" s="420"/>
      <c r="L912" s="420"/>
      <c r="M912" s="420"/>
      <c r="N912" s="420"/>
      <c r="O912" s="420"/>
      <c r="P912" s="425" t="s">
        <v>698</v>
      </c>
      <c r="Q912" s="317"/>
      <c r="R912" s="317"/>
      <c r="S912" s="317"/>
      <c r="T912" s="317"/>
      <c r="U912" s="317"/>
      <c r="V912" s="317"/>
      <c r="W912" s="317"/>
      <c r="X912" s="317"/>
      <c r="Y912" s="318">
        <v>3</v>
      </c>
      <c r="Z912" s="319"/>
      <c r="AA912" s="319"/>
      <c r="AB912" s="320"/>
      <c r="AC912" s="322" t="s">
        <v>495</v>
      </c>
      <c r="AD912" s="322"/>
      <c r="AE912" s="322"/>
      <c r="AF912" s="322"/>
      <c r="AG912" s="322"/>
      <c r="AH912" s="421">
        <v>3571</v>
      </c>
      <c r="AI912" s="422"/>
      <c r="AJ912" s="422"/>
      <c r="AK912" s="422"/>
      <c r="AL912" s="325">
        <v>100</v>
      </c>
      <c r="AM912" s="326"/>
      <c r="AN912" s="326"/>
      <c r="AO912" s="327"/>
      <c r="AP912" s="321" t="s">
        <v>680</v>
      </c>
      <c r="AQ912" s="321"/>
      <c r="AR912" s="321"/>
      <c r="AS912" s="321"/>
      <c r="AT912" s="321"/>
      <c r="AU912" s="321"/>
      <c r="AV912" s="321"/>
      <c r="AW912" s="321"/>
      <c r="AX912" s="321"/>
    </row>
    <row r="913" spans="1:50" ht="44.25" customHeight="1" x14ac:dyDescent="0.15">
      <c r="A913" s="404">
        <v>11</v>
      </c>
      <c r="B913" s="404">
        <v>1</v>
      </c>
      <c r="C913" s="424" t="s">
        <v>729</v>
      </c>
      <c r="D913" s="418"/>
      <c r="E913" s="418"/>
      <c r="F913" s="418"/>
      <c r="G913" s="418"/>
      <c r="H913" s="418"/>
      <c r="I913" s="418"/>
      <c r="J913" s="419" t="s">
        <v>724</v>
      </c>
      <c r="K913" s="420"/>
      <c r="L913" s="420"/>
      <c r="M913" s="420"/>
      <c r="N913" s="420"/>
      <c r="O913" s="420"/>
      <c r="P913" s="425" t="s">
        <v>699</v>
      </c>
      <c r="Q913" s="317"/>
      <c r="R913" s="317"/>
      <c r="S913" s="317"/>
      <c r="T913" s="317"/>
      <c r="U913" s="317"/>
      <c r="V913" s="317"/>
      <c r="W913" s="317"/>
      <c r="X913" s="317"/>
      <c r="Y913" s="318">
        <v>3</v>
      </c>
      <c r="Z913" s="319"/>
      <c r="AA913" s="319"/>
      <c r="AB913" s="320"/>
      <c r="AC913" s="322" t="s">
        <v>495</v>
      </c>
      <c r="AD913" s="322"/>
      <c r="AE913" s="322"/>
      <c r="AF913" s="322"/>
      <c r="AG913" s="322"/>
      <c r="AH913" s="421">
        <v>3571</v>
      </c>
      <c r="AI913" s="422"/>
      <c r="AJ913" s="422"/>
      <c r="AK913" s="422"/>
      <c r="AL913" s="325">
        <v>100</v>
      </c>
      <c r="AM913" s="326"/>
      <c r="AN913" s="326"/>
      <c r="AO913" s="327"/>
      <c r="AP913" s="321" t="s">
        <v>695</v>
      </c>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421">
        <v>3571</v>
      </c>
      <c r="AI914" s="422"/>
      <c r="AJ914" s="422"/>
      <c r="AK914" s="422"/>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24"/>
      <c r="D915" s="418"/>
      <c r="E915" s="418"/>
      <c r="F915" s="418"/>
      <c r="G915" s="418"/>
      <c r="H915" s="418"/>
      <c r="I915" s="418"/>
      <c r="J915" s="419"/>
      <c r="K915" s="420"/>
      <c r="L915" s="420"/>
      <c r="M915" s="420"/>
      <c r="N915" s="420"/>
      <c r="O915" s="420"/>
      <c r="P915" s="425"/>
      <c r="Q915" s="317"/>
      <c r="R915" s="317"/>
      <c r="S915" s="317"/>
      <c r="T915" s="317"/>
      <c r="U915" s="317"/>
      <c r="V915" s="317"/>
      <c r="W915" s="317"/>
      <c r="X915" s="317"/>
      <c r="Y915" s="318"/>
      <c r="Z915" s="319"/>
      <c r="AA915" s="319"/>
      <c r="AB915" s="320"/>
      <c r="AC915" s="322"/>
      <c r="AD915" s="322"/>
      <c r="AE915" s="322"/>
      <c r="AF915" s="322"/>
      <c r="AG915" s="322"/>
      <c r="AH915" s="421">
        <v>3571</v>
      </c>
      <c r="AI915" s="422"/>
      <c r="AJ915" s="422"/>
      <c r="AK915" s="422"/>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24"/>
      <c r="D916" s="418"/>
      <c r="E916" s="418"/>
      <c r="F916" s="418"/>
      <c r="G916" s="418"/>
      <c r="H916" s="418"/>
      <c r="I916" s="418"/>
      <c r="J916" s="419"/>
      <c r="K916" s="420"/>
      <c r="L916" s="420"/>
      <c r="M916" s="420"/>
      <c r="N916" s="420"/>
      <c r="O916" s="420"/>
      <c r="P916" s="425"/>
      <c r="Q916" s="317"/>
      <c r="R916" s="317"/>
      <c r="S916" s="317"/>
      <c r="T916" s="317"/>
      <c r="U916" s="317"/>
      <c r="V916" s="317"/>
      <c r="W916" s="317"/>
      <c r="X916" s="317"/>
      <c r="Y916" s="318"/>
      <c r="Z916" s="319"/>
      <c r="AA916" s="319"/>
      <c r="AB916" s="320"/>
      <c r="AC916" s="322"/>
      <c r="AD916" s="322"/>
      <c r="AE916" s="322"/>
      <c r="AF916" s="322"/>
      <c r="AG916" s="322"/>
      <c r="AH916" s="421">
        <v>3571</v>
      </c>
      <c r="AI916" s="422"/>
      <c r="AJ916" s="422"/>
      <c r="AK916" s="422"/>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421">
        <v>3571</v>
      </c>
      <c r="AI917" s="422"/>
      <c r="AJ917" s="422"/>
      <c r="AK917" s="422"/>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421">
        <v>3571</v>
      </c>
      <c r="AI918" s="422"/>
      <c r="AJ918" s="422"/>
      <c r="AK918" s="422"/>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421">
        <v>3571</v>
      </c>
      <c r="AI919" s="422"/>
      <c r="AJ919" s="422"/>
      <c r="AK919" s="422"/>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421">
        <v>3571</v>
      </c>
      <c r="AI920" s="422"/>
      <c r="AJ920" s="422"/>
      <c r="AK920" s="422"/>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421">
        <v>3571</v>
      </c>
      <c r="AI921" s="422"/>
      <c r="AJ921" s="422"/>
      <c r="AK921" s="422"/>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421">
        <v>3571</v>
      </c>
      <c r="AI922" s="422"/>
      <c r="AJ922" s="422"/>
      <c r="AK922" s="422"/>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421">
        <v>3571</v>
      </c>
      <c r="AI923" s="422"/>
      <c r="AJ923" s="422"/>
      <c r="AK923" s="422"/>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421">
        <v>3571</v>
      </c>
      <c r="AI924" s="422"/>
      <c r="AJ924" s="422"/>
      <c r="AK924" s="422"/>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421">
        <v>3571</v>
      </c>
      <c r="AI925" s="422"/>
      <c r="AJ925" s="422"/>
      <c r="AK925" s="422"/>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421">
        <v>3571</v>
      </c>
      <c r="AI926" s="422"/>
      <c r="AJ926" s="422"/>
      <c r="AK926" s="422"/>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421">
        <v>3571</v>
      </c>
      <c r="AI927" s="422"/>
      <c r="AJ927" s="422"/>
      <c r="AK927" s="422"/>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421">
        <v>3571</v>
      </c>
      <c r="AI928" s="422"/>
      <c r="AJ928" s="422"/>
      <c r="AK928" s="422"/>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421">
        <v>3571</v>
      </c>
      <c r="AI929" s="422"/>
      <c r="AJ929" s="422"/>
      <c r="AK929" s="422"/>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421">
        <v>3571</v>
      </c>
      <c r="AI930" s="422"/>
      <c r="AJ930" s="422"/>
      <c r="AK930" s="422"/>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421">
        <v>3571</v>
      </c>
      <c r="AI931" s="422"/>
      <c r="AJ931" s="422"/>
      <c r="AK931" s="422"/>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421">
        <v>3571</v>
      </c>
      <c r="AI932" s="422"/>
      <c r="AJ932" s="422"/>
      <c r="AK932" s="422"/>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44.25" customHeight="1" x14ac:dyDescent="0.15">
      <c r="A936" s="404">
        <v>1</v>
      </c>
      <c r="B936" s="404">
        <v>1</v>
      </c>
      <c r="C936" s="424" t="s">
        <v>642</v>
      </c>
      <c r="D936" s="418"/>
      <c r="E936" s="418"/>
      <c r="F936" s="418"/>
      <c r="G936" s="418"/>
      <c r="H936" s="418"/>
      <c r="I936" s="418"/>
      <c r="J936" s="419">
        <v>2000020261009</v>
      </c>
      <c r="K936" s="420"/>
      <c r="L936" s="420"/>
      <c r="M936" s="420"/>
      <c r="N936" s="420"/>
      <c r="O936" s="420"/>
      <c r="P936" s="425" t="s">
        <v>669</v>
      </c>
      <c r="Q936" s="317"/>
      <c r="R936" s="317"/>
      <c r="S936" s="317"/>
      <c r="T936" s="317"/>
      <c r="U936" s="317"/>
      <c r="V936" s="317"/>
      <c r="W936" s="317"/>
      <c r="X936" s="317"/>
      <c r="Y936" s="318">
        <v>1.5</v>
      </c>
      <c r="Z936" s="319"/>
      <c r="AA936" s="319"/>
      <c r="AB936" s="320"/>
      <c r="AC936" s="328" t="s">
        <v>495</v>
      </c>
      <c r="AD936" s="423"/>
      <c r="AE936" s="423"/>
      <c r="AF936" s="423"/>
      <c r="AG936" s="423"/>
      <c r="AH936" s="421">
        <v>22</v>
      </c>
      <c r="AI936" s="422"/>
      <c r="AJ936" s="422"/>
      <c r="AK936" s="422"/>
      <c r="AL936" s="325">
        <v>100</v>
      </c>
      <c r="AM936" s="326"/>
      <c r="AN936" s="326"/>
      <c r="AO936" s="327"/>
      <c r="AP936" s="321" t="s">
        <v>666</v>
      </c>
      <c r="AQ936" s="321"/>
      <c r="AR936" s="321"/>
      <c r="AS936" s="321"/>
      <c r="AT936" s="321"/>
      <c r="AU936" s="321"/>
      <c r="AV936" s="321"/>
      <c r="AW936" s="321"/>
      <c r="AX936" s="321"/>
    </row>
    <row r="937" spans="1:50" ht="44.25" customHeight="1" x14ac:dyDescent="0.15">
      <c r="A937" s="404">
        <v>2</v>
      </c>
      <c r="B937" s="404">
        <v>1</v>
      </c>
      <c r="C937" s="424" t="s">
        <v>641</v>
      </c>
      <c r="D937" s="418"/>
      <c r="E937" s="418"/>
      <c r="F937" s="418"/>
      <c r="G937" s="418"/>
      <c r="H937" s="418"/>
      <c r="I937" s="418"/>
      <c r="J937" s="419">
        <v>7000020364681</v>
      </c>
      <c r="K937" s="420"/>
      <c r="L937" s="420"/>
      <c r="M937" s="420"/>
      <c r="N937" s="420"/>
      <c r="O937" s="420"/>
      <c r="P937" s="425" t="s">
        <v>670</v>
      </c>
      <c r="Q937" s="317"/>
      <c r="R937" s="317"/>
      <c r="S937" s="317"/>
      <c r="T937" s="317"/>
      <c r="U937" s="317"/>
      <c r="V937" s="317"/>
      <c r="W937" s="317"/>
      <c r="X937" s="317"/>
      <c r="Y937" s="318">
        <v>1.49</v>
      </c>
      <c r="Z937" s="319"/>
      <c r="AA937" s="319"/>
      <c r="AB937" s="320"/>
      <c r="AC937" s="328" t="s">
        <v>495</v>
      </c>
      <c r="AD937" s="328"/>
      <c r="AE937" s="328"/>
      <c r="AF937" s="328"/>
      <c r="AG937" s="328"/>
      <c r="AH937" s="421">
        <v>22</v>
      </c>
      <c r="AI937" s="422"/>
      <c r="AJ937" s="422"/>
      <c r="AK937" s="422"/>
      <c r="AL937" s="325">
        <v>100</v>
      </c>
      <c r="AM937" s="326"/>
      <c r="AN937" s="326"/>
      <c r="AO937" s="327"/>
      <c r="AP937" s="321" t="s">
        <v>668</v>
      </c>
      <c r="AQ937" s="321"/>
      <c r="AR937" s="321"/>
      <c r="AS937" s="321"/>
      <c r="AT937" s="321"/>
      <c r="AU937" s="321"/>
      <c r="AV937" s="321"/>
      <c r="AW937" s="321"/>
      <c r="AX937" s="321"/>
    </row>
    <row r="938" spans="1:50" ht="44.25" customHeight="1" x14ac:dyDescent="0.15">
      <c r="A938" s="404">
        <v>3</v>
      </c>
      <c r="B938" s="404">
        <v>1</v>
      </c>
      <c r="C938" s="424" t="s">
        <v>643</v>
      </c>
      <c r="D938" s="418"/>
      <c r="E938" s="418"/>
      <c r="F938" s="418"/>
      <c r="G938" s="418"/>
      <c r="H938" s="418"/>
      <c r="I938" s="418"/>
      <c r="J938" s="419">
        <v>2000020260002</v>
      </c>
      <c r="K938" s="420"/>
      <c r="L938" s="420"/>
      <c r="M938" s="420"/>
      <c r="N938" s="420"/>
      <c r="O938" s="420"/>
      <c r="P938" s="425" t="s">
        <v>671</v>
      </c>
      <c r="Q938" s="317"/>
      <c r="R938" s="317"/>
      <c r="S938" s="317"/>
      <c r="T938" s="317"/>
      <c r="U938" s="317"/>
      <c r="V938" s="317"/>
      <c r="W938" s="317"/>
      <c r="X938" s="317"/>
      <c r="Y938" s="318">
        <v>1.27</v>
      </c>
      <c r="Z938" s="319"/>
      <c r="AA938" s="319"/>
      <c r="AB938" s="320"/>
      <c r="AC938" s="328" t="s">
        <v>495</v>
      </c>
      <c r="AD938" s="328"/>
      <c r="AE938" s="328"/>
      <c r="AF938" s="328"/>
      <c r="AG938" s="328"/>
      <c r="AH938" s="323">
        <v>22</v>
      </c>
      <c r="AI938" s="324"/>
      <c r="AJ938" s="324"/>
      <c r="AK938" s="324"/>
      <c r="AL938" s="325">
        <v>100</v>
      </c>
      <c r="AM938" s="326"/>
      <c r="AN938" s="326"/>
      <c r="AO938" s="327"/>
      <c r="AP938" s="321" t="s">
        <v>665</v>
      </c>
      <c r="AQ938" s="321"/>
      <c r="AR938" s="321"/>
      <c r="AS938" s="321"/>
      <c r="AT938" s="321"/>
      <c r="AU938" s="321"/>
      <c r="AV938" s="321"/>
      <c r="AW938" s="321"/>
      <c r="AX938" s="321"/>
    </row>
    <row r="939" spans="1:50" ht="44.25" customHeight="1" x14ac:dyDescent="0.15">
      <c r="A939" s="404">
        <v>4</v>
      </c>
      <c r="B939" s="404">
        <v>1</v>
      </c>
      <c r="C939" s="424" t="s">
        <v>644</v>
      </c>
      <c r="D939" s="418"/>
      <c r="E939" s="418"/>
      <c r="F939" s="418"/>
      <c r="G939" s="418"/>
      <c r="H939" s="418"/>
      <c r="I939" s="418"/>
      <c r="J939" s="419">
        <v>3000020052043</v>
      </c>
      <c r="K939" s="420"/>
      <c r="L939" s="420"/>
      <c r="M939" s="420"/>
      <c r="N939" s="420"/>
      <c r="O939" s="420"/>
      <c r="P939" s="425" t="s">
        <v>672</v>
      </c>
      <c r="Q939" s="317"/>
      <c r="R939" s="317"/>
      <c r="S939" s="317"/>
      <c r="T939" s="317"/>
      <c r="U939" s="317"/>
      <c r="V939" s="317"/>
      <c r="W939" s="317"/>
      <c r="X939" s="317"/>
      <c r="Y939" s="318">
        <v>1.21</v>
      </c>
      <c r="Z939" s="319"/>
      <c r="AA939" s="319"/>
      <c r="AB939" s="320"/>
      <c r="AC939" s="328" t="s">
        <v>495</v>
      </c>
      <c r="AD939" s="328"/>
      <c r="AE939" s="328"/>
      <c r="AF939" s="328"/>
      <c r="AG939" s="328"/>
      <c r="AH939" s="323">
        <v>22</v>
      </c>
      <c r="AI939" s="324"/>
      <c r="AJ939" s="324"/>
      <c r="AK939" s="324"/>
      <c r="AL939" s="325">
        <v>100</v>
      </c>
      <c r="AM939" s="326"/>
      <c r="AN939" s="326"/>
      <c r="AO939" s="327"/>
      <c r="AP939" s="321" t="s">
        <v>664</v>
      </c>
      <c r="AQ939" s="321"/>
      <c r="AR939" s="321"/>
      <c r="AS939" s="321"/>
      <c r="AT939" s="321"/>
      <c r="AU939" s="321"/>
      <c r="AV939" s="321"/>
      <c r="AW939" s="321"/>
      <c r="AX939" s="321"/>
    </row>
    <row r="940" spans="1:50" ht="44.25" customHeight="1" x14ac:dyDescent="0.15">
      <c r="A940" s="404">
        <v>5</v>
      </c>
      <c r="B940" s="404">
        <v>1</v>
      </c>
      <c r="C940" s="424" t="s">
        <v>645</v>
      </c>
      <c r="D940" s="418"/>
      <c r="E940" s="418"/>
      <c r="F940" s="418"/>
      <c r="G940" s="418"/>
      <c r="H940" s="418"/>
      <c r="I940" s="418"/>
      <c r="J940" s="419">
        <v>9000020252034</v>
      </c>
      <c r="K940" s="420"/>
      <c r="L940" s="420"/>
      <c r="M940" s="420"/>
      <c r="N940" s="420"/>
      <c r="O940" s="420"/>
      <c r="P940" s="425" t="s">
        <v>673</v>
      </c>
      <c r="Q940" s="317"/>
      <c r="R940" s="317"/>
      <c r="S940" s="317"/>
      <c r="T940" s="317"/>
      <c r="U940" s="317"/>
      <c r="V940" s="317"/>
      <c r="W940" s="317"/>
      <c r="X940" s="317"/>
      <c r="Y940" s="318">
        <v>0.79</v>
      </c>
      <c r="Z940" s="319"/>
      <c r="AA940" s="319"/>
      <c r="AB940" s="320"/>
      <c r="AC940" s="322" t="s">
        <v>495</v>
      </c>
      <c r="AD940" s="322"/>
      <c r="AE940" s="322"/>
      <c r="AF940" s="322"/>
      <c r="AG940" s="322"/>
      <c r="AH940" s="323">
        <v>22</v>
      </c>
      <c r="AI940" s="324"/>
      <c r="AJ940" s="324"/>
      <c r="AK940" s="324"/>
      <c r="AL940" s="325">
        <v>100</v>
      </c>
      <c r="AM940" s="326"/>
      <c r="AN940" s="326"/>
      <c r="AO940" s="327"/>
      <c r="AP940" s="321" t="s">
        <v>665</v>
      </c>
      <c r="AQ940" s="321"/>
      <c r="AR940" s="321"/>
      <c r="AS940" s="321"/>
      <c r="AT940" s="321"/>
      <c r="AU940" s="321"/>
      <c r="AV940" s="321"/>
      <c r="AW940" s="321"/>
      <c r="AX940" s="321"/>
    </row>
    <row r="941" spans="1:50" ht="44.25" customHeight="1" x14ac:dyDescent="0.15">
      <c r="A941" s="404">
        <v>6</v>
      </c>
      <c r="B941" s="404">
        <v>1</v>
      </c>
      <c r="C941" s="424" t="s">
        <v>730</v>
      </c>
      <c r="D941" s="418"/>
      <c r="E941" s="418"/>
      <c r="F941" s="418"/>
      <c r="G941" s="418"/>
      <c r="H941" s="418"/>
      <c r="I941" s="418"/>
      <c r="J941" s="419">
        <v>1000020033219</v>
      </c>
      <c r="K941" s="420"/>
      <c r="L941" s="420"/>
      <c r="M941" s="420"/>
      <c r="N941" s="420"/>
      <c r="O941" s="420"/>
      <c r="P941" s="425" t="s">
        <v>674</v>
      </c>
      <c r="Q941" s="317"/>
      <c r="R941" s="317"/>
      <c r="S941" s="317"/>
      <c r="T941" s="317"/>
      <c r="U941" s="317"/>
      <c r="V941" s="317"/>
      <c r="W941" s="317"/>
      <c r="X941" s="317"/>
      <c r="Y941" s="318">
        <v>0.76200000000000001</v>
      </c>
      <c r="Z941" s="319"/>
      <c r="AA941" s="319"/>
      <c r="AB941" s="320"/>
      <c r="AC941" s="322" t="s">
        <v>495</v>
      </c>
      <c r="AD941" s="322"/>
      <c r="AE941" s="322"/>
      <c r="AF941" s="322"/>
      <c r="AG941" s="322"/>
      <c r="AH941" s="323">
        <v>22</v>
      </c>
      <c r="AI941" s="324"/>
      <c r="AJ941" s="324"/>
      <c r="AK941" s="324"/>
      <c r="AL941" s="325">
        <v>100</v>
      </c>
      <c r="AM941" s="326"/>
      <c r="AN941" s="326"/>
      <c r="AO941" s="327"/>
      <c r="AP941" s="321" t="s">
        <v>665</v>
      </c>
      <c r="AQ941" s="321"/>
      <c r="AR941" s="321"/>
      <c r="AS941" s="321"/>
      <c r="AT941" s="321"/>
      <c r="AU941" s="321"/>
      <c r="AV941" s="321"/>
      <c r="AW941" s="321"/>
      <c r="AX941" s="321"/>
    </row>
    <row r="942" spans="1:50" ht="44.25" customHeight="1" x14ac:dyDescent="0.15">
      <c r="A942" s="404">
        <v>7</v>
      </c>
      <c r="B942" s="404">
        <v>1</v>
      </c>
      <c r="C942" s="424" t="s">
        <v>731</v>
      </c>
      <c r="D942" s="418"/>
      <c r="E942" s="418"/>
      <c r="F942" s="418"/>
      <c r="G942" s="418"/>
      <c r="H942" s="418"/>
      <c r="I942" s="418"/>
      <c r="J942" s="419">
        <v>7000020131041</v>
      </c>
      <c r="K942" s="420"/>
      <c r="L942" s="420"/>
      <c r="M942" s="420"/>
      <c r="N942" s="420"/>
      <c r="O942" s="420"/>
      <c r="P942" s="425" t="s">
        <v>675</v>
      </c>
      <c r="Q942" s="317"/>
      <c r="R942" s="317"/>
      <c r="S942" s="317"/>
      <c r="T942" s="317"/>
      <c r="U942" s="317"/>
      <c r="V942" s="317"/>
      <c r="W942" s="317"/>
      <c r="X942" s="317"/>
      <c r="Y942" s="318">
        <v>0.72099999999999997</v>
      </c>
      <c r="Z942" s="319"/>
      <c r="AA942" s="319"/>
      <c r="AB942" s="320"/>
      <c r="AC942" s="322" t="s">
        <v>495</v>
      </c>
      <c r="AD942" s="322"/>
      <c r="AE942" s="322"/>
      <c r="AF942" s="322"/>
      <c r="AG942" s="322"/>
      <c r="AH942" s="323">
        <v>22</v>
      </c>
      <c r="AI942" s="324"/>
      <c r="AJ942" s="324"/>
      <c r="AK942" s="324"/>
      <c r="AL942" s="325">
        <v>100</v>
      </c>
      <c r="AM942" s="326"/>
      <c r="AN942" s="326"/>
      <c r="AO942" s="327"/>
      <c r="AP942" s="321" t="s">
        <v>664</v>
      </c>
      <c r="AQ942" s="321"/>
      <c r="AR942" s="321"/>
      <c r="AS942" s="321"/>
      <c r="AT942" s="321"/>
      <c r="AU942" s="321"/>
      <c r="AV942" s="321"/>
      <c r="AW942" s="321"/>
      <c r="AX942" s="321"/>
    </row>
    <row r="943" spans="1:50" ht="44.25" customHeight="1" x14ac:dyDescent="0.15">
      <c r="A943" s="404">
        <v>8</v>
      </c>
      <c r="B943" s="404">
        <v>1</v>
      </c>
      <c r="C943" s="424" t="s">
        <v>732</v>
      </c>
      <c r="D943" s="418"/>
      <c r="E943" s="418"/>
      <c r="F943" s="418"/>
      <c r="G943" s="418"/>
      <c r="H943" s="418"/>
      <c r="I943" s="418"/>
      <c r="J943" s="419">
        <v>6000020242161</v>
      </c>
      <c r="K943" s="420"/>
      <c r="L943" s="420"/>
      <c r="M943" s="420"/>
      <c r="N943" s="420"/>
      <c r="O943" s="420"/>
      <c r="P943" s="425" t="s">
        <v>676</v>
      </c>
      <c r="Q943" s="317"/>
      <c r="R943" s="317"/>
      <c r="S943" s="317"/>
      <c r="T943" s="317"/>
      <c r="U943" s="317"/>
      <c r="V943" s="317"/>
      <c r="W943" s="317"/>
      <c r="X943" s="317"/>
      <c r="Y943" s="318">
        <v>0.5</v>
      </c>
      <c r="Z943" s="319"/>
      <c r="AA943" s="319"/>
      <c r="AB943" s="320"/>
      <c r="AC943" s="322" t="s">
        <v>495</v>
      </c>
      <c r="AD943" s="322"/>
      <c r="AE943" s="322"/>
      <c r="AF943" s="322"/>
      <c r="AG943" s="322"/>
      <c r="AH943" s="323">
        <v>22</v>
      </c>
      <c r="AI943" s="324"/>
      <c r="AJ943" s="324"/>
      <c r="AK943" s="324"/>
      <c r="AL943" s="325">
        <v>100</v>
      </c>
      <c r="AM943" s="326"/>
      <c r="AN943" s="326"/>
      <c r="AO943" s="327"/>
      <c r="AP943" s="321" t="s">
        <v>664</v>
      </c>
      <c r="AQ943" s="321"/>
      <c r="AR943" s="321"/>
      <c r="AS943" s="321"/>
      <c r="AT943" s="321"/>
      <c r="AU943" s="321"/>
      <c r="AV943" s="321"/>
      <c r="AW943" s="321"/>
      <c r="AX943" s="321"/>
    </row>
    <row r="944" spans="1:50" ht="44.25" customHeight="1" x14ac:dyDescent="0.15">
      <c r="A944" s="404">
        <v>9</v>
      </c>
      <c r="B944" s="404">
        <v>1</v>
      </c>
      <c r="C944" s="424" t="s">
        <v>733</v>
      </c>
      <c r="D944" s="418"/>
      <c r="E944" s="418"/>
      <c r="F944" s="418"/>
      <c r="G944" s="418"/>
      <c r="H944" s="418"/>
      <c r="I944" s="418"/>
      <c r="J944" s="419">
        <v>7000020422118</v>
      </c>
      <c r="K944" s="420"/>
      <c r="L944" s="420"/>
      <c r="M944" s="420"/>
      <c r="N944" s="420"/>
      <c r="O944" s="420"/>
      <c r="P944" s="425" t="s">
        <v>677</v>
      </c>
      <c r="Q944" s="317"/>
      <c r="R944" s="317"/>
      <c r="S944" s="317"/>
      <c r="T944" s="317"/>
      <c r="U944" s="317"/>
      <c r="V944" s="317"/>
      <c r="W944" s="317"/>
      <c r="X944" s="317"/>
      <c r="Y944" s="318">
        <v>0.37</v>
      </c>
      <c r="Z944" s="319"/>
      <c r="AA944" s="319"/>
      <c r="AB944" s="320"/>
      <c r="AC944" s="322" t="s">
        <v>495</v>
      </c>
      <c r="AD944" s="322"/>
      <c r="AE944" s="322"/>
      <c r="AF944" s="322"/>
      <c r="AG944" s="322"/>
      <c r="AH944" s="323">
        <v>22</v>
      </c>
      <c r="AI944" s="324"/>
      <c r="AJ944" s="324"/>
      <c r="AK944" s="324"/>
      <c r="AL944" s="325">
        <v>100</v>
      </c>
      <c r="AM944" s="326"/>
      <c r="AN944" s="326"/>
      <c r="AO944" s="327"/>
      <c r="AP944" s="321" t="s">
        <v>667</v>
      </c>
      <c r="AQ944" s="321"/>
      <c r="AR944" s="321"/>
      <c r="AS944" s="321"/>
      <c r="AT944" s="321"/>
      <c r="AU944" s="321"/>
      <c r="AV944" s="321"/>
      <c r="AW944" s="321"/>
      <c r="AX944" s="321"/>
    </row>
    <row r="945" spans="1:50" ht="44.25" customHeight="1" x14ac:dyDescent="0.15">
      <c r="A945" s="404">
        <v>10</v>
      </c>
      <c r="B945" s="404">
        <v>1</v>
      </c>
      <c r="C945" s="424" t="s">
        <v>734</v>
      </c>
      <c r="D945" s="418"/>
      <c r="E945" s="418"/>
      <c r="F945" s="418"/>
      <c r="G945" s="418"/>
      <c r="H945" s="418"/>
      <c r="I945" s="418"/>
      <c r="J945" s="419">
        <v>5000020352110</v>
      </c>
      <c r="K945" s="420"/>
      <c r="L945" s="420"/>
      <c r="M945" s="420"/>
      <c r="N945" s="420"/>
      <c r="O945" s="420"/>
      <c r="P945" s="425" t="s">
        <v>678</v>
      </c>
      <c r="Q945" s="317"/>
      <c r="R945" s="317"/>
      <c r="S945" s="317"/>
      <c r="T945" s="317"/>
      <c r="U945" s="317"/>
      <c r="V945" s="317"/>
      <c r="W945" s="317"/>
      <c r="X945" s="317"/>
      <c r="Y945" s="318">
        <v>0.27700000000000002</v>
      </c>
      <c r="Z945" s="319"/>
      <c r="AA945" s="319"/>
      <c r="AB945" s="320"/>
      <c r="AC945" s="322" t="s">
        <v>495</v>
      </c>
      <c r="AD945" s="322"/>
      <c r="AE945" s="322"/>
      <c r="AF945" s="322"/>
      <c r="AG945" s="322"/>
      <c r="AH945" s="323">
        <v>22</v>
      </c>
      <c r="AI945" s="324"/>
      <c r="AJ945" s="324"/>
      <c r="AK945" s="324"/>
      <c r="AL945" s="325">
        <v>100</v>
      </c>
      <c r="AM945" s="326"/>
      <c r="AN945" s="326"/>
      <c r="AO945" s="327"/>
      <c r="AP945" s="321" t="s">
        <v>665</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idden="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idden="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idden="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idden="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idden="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idden="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idden="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idden="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idden="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idden="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idden="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idden="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idden="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idden="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idden="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idden="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idden="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idden="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idden="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idden="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idden="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idden="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idden="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idden="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idden="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idden="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idden="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idden="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idden="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idden="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idden="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idden="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idden="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idden="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idden="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idden="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idden="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idden="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idden="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450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451</v>
      </c>
      <c r="AQ1101" s="427"/>
      <c r="AR1101" s="427"/>
      <c r="AS1101" s="427"/>
      <c r="AT1101" s="427"/>
      <c r="AU1101" s="427"/>
      <c r="AV1101" s="427"/>
      <c r="AW1101" s="427"/>
      <c r="AX1101" s="427"/>
    </row>
    <row r="1102" spans="1:50" ht="30" customHeight="1" x14ac:dyDescent="0.15">
      <c r="A1102" s="404">
        <v>1</v>
      </c>
      <c r="B1102" s="404">
        <v>1</v>
      </c>
      <c r="C1102" s="895"/>
      <c r="D1102" s="895"/>
      <c r="E1102" s="261" t="s">
        <v>566</v>
      </c>
      <c r="F1102" s="894"/>
      <c r="G1102" s="894"/>
      <c r="H1102" s="894"/>
      <c r="I1102" s="894"/>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5" priority="14009">
      <formula>IF(RIGHT(TEXT(P14,"0.#"),1)=".",FALSE,TRUE)</formula>
    </cfRule>
    <cfRule type="expression" dxfId="2774" priority="14010">
      <formula>IF(RIGHT(TEXT(P14,"0.#"),1)=".",TRUE,FALSE)</formula>
    </cfRule>
  </conditionalFormatting>
  <conditionalFormatting sqref="AE32">
    <cfRule type="expression" dxfId="2773" priority="13999">
      <formula>IF(RIGHT(TEXT(AE32,"0.#"),1)=".",FALSE,TRUE)</formula>
    </cfRule>
    <cfRule type="expression" dxfId="2772" priority="14000">
      <formula>IF(RIGHT(TEXT(AE32,"0.#"),1)=".",TRUE,FALSE)</formula>
    </cfRule>
  </conditionalFormatting>
  <conditionalFormatting sqref="P18:AX18">
    <cfRule type="expression" dxfId="2771" priority="13885">
      <formula>IF(RIGHT(TEXT(P18,"0.#"),1)=".",FALSE,TRUE)</formula>
    </cfRule>
    <cfRule type="expression" dxfId="2770" priority="13886">
      <formula>IF(RIGHT(TEXT(P18,"0.#"),1)=".",TRUE,FALSE)</formula>
    </cfRule>
  </conditionalFormatting>
  <conditionalFormatting sqref="Y782">
    <cfRule type="expression" dxfId="2769" priority="13881">
      <formula>IF(RIGHT(TEXT(Y782,"0.#"),1)=".",FALSE,TRUE)</formula>
    </cfRule>
    <cfRule type="expression" dxfId="2768" priority="13882">
      <formula>IF(RIGHT(TEXT(Y782,"0.#"),1)=".",TRUE,FALSE)</formula>
    </cfRule>
  </conditionalFormatting>
  <conditionalFormatting sqref="Y791">
    <cfRule type="expression" dxfId="2767" priority="13877">
      <formula>IF(RIGHT(TEXT(Y791,"0.#"),1)=".",FALSE,TRUE)</formula>
    </cfRule>
    <cfRule type="expression" dxfId="2766" priority="13878">
      <formula>IF(RIGHT(TEXT(Y791,"0.#"),1)=".",TRUE,FALSE)</formula>
    </cfRule>
  </conditionalFormatting>
  <conditionalFormatting sqref="Y822:Y829 Y820 Y809:Y816 Y807 Y796:Y803 Y794">
    <cfRule type="expression" dxfId="2765" priority="13659">
      <formula>IF(RIGHT(TEXT(Y794,"0.#"),1)=".",FALSE,TRUE)</formula>
    </cfRule>
    <cfRule type="expression" dxfId="2764" priority="13660">
      <formula>IF(RIGHT(TEXT(Y794,"0.#"),1)=".",TRUE,FALSE)</formula>
    </cfRule>
  </conditionalFormatting>
  <conditionalFormatting sqref="P16:AQ17 P15:AX15 P13:AX13">
    <cfRule type="expression" dxfId="2763" priority="13707">
      <formula>IF(RIGHT(TEXT(P13,"0.#"),1)=".",FALSE,TRUE)</formula>
    </cfRule>
    <cfRule type="expression" dxfId="2762" priority="13708">
      <formula>IF(RIGHT(TEXT(P13,"0.#"),1)=".",TRUE,FALSE)</formula>
    </cfRule>
  </conditionalFormatting>
  <conditionalFormatting sqref="P19:AJ19">
    <cfRule type="expression" dxfId="2761" priority="13705">
      <formula>IF(RIGHT(TEXT(P19,"0.#"),1)=".",FALSE,TRUE)</formula>
    </cfRule>
    <cfRule type="expression" dxfId="2760" priority="13706">
      <formula>IF(RIGHT(TEXT(P19,"0.#"),1)=".",TRUE,FALSE)</formula>
    </cfRule>
  </conditionalFormatting>
  <conditionalFormatting sqref="AE101 AQ101 AU101">
    <cfRule type="expression" dxfId="2759" priority="13697">
      <formula>IF(RIGHT(TEXT(AE101,"0.#"),1)=".",FALSE,TRUE)</formula>
    </cfRule>
    <cfRule type="expression" dxfId="2758" priority="13698">
      <formula>IF(RIGHT(TEXT(AE101,"0.#"),1)=".",TRUE,FALSE)</formula>
    </cfRule>
  </conditionalFormatting>
  <conditionalFormatting sqref="Y783:Y790 Y781">
    <cfRule type="expression" dxfId="2757" priority="13683">
      <formula>IF(RIGHT(TEXT(Y781,"0.#"),1)=".",FALSE,TRUE)</formula>
    </cfRule>
    <cfRule type="expression" dxfId="2756" priority="13684">
      <formula>IF(RIGHT(TEXT(Y781,"0.#"),1)=".",TRUE,FALSE)</formula>
    </cfRule>
  </conditionalFormatting>
  <conditionalFormatting sqref="AU782">
    <cfRule type="expression" dxfId="2755" priority="13681">
      <formula>IF(RIGHT(TEXT(AU782,"0.#"),1)=".",FALSE,TRUE)</formula>
    </cfRule>
    <cfRule type="expression" dxfId="2754" priority="13682">
      <formula>IF(RIGHT(TEXT(AU782,"0.#"),1)=".",TRUE,FALSE)</formula>
    </cfRule>
  </conditionalFormatting>
  <conditionalFormatting sqref="AU791">
    <cfRule type="expression" dxfId="2753" priority="13679">
      <formula>IF(RIGHT(TEXT(AU791,"0.#"),1)=".",FALSE,TRUE)</formula>
    </cfRule>
    <cfRule type="expression" dxfId="2752" priority="13680">
      <formula>IF(RIGHT(TEXT(AU791,"0.#"),1)=".",TRUE,FALSE)</formula>
    </cfRule>
  </conditionalFormatting>
  <conditionalFormatting sqref="AU783:AU790 AU781">
    <cfRule type="expression" dxfId="2751" priority="13677">
      <formula>IF(RIGHT(TEXT(AU781,"0.#"),1)=".",FALSE,TRUE)</formula>
    </cfRule>
    <cfRule type="expression" dxfId="2750" priority="13678">
      <formula>IF(RIGHT(TEXT(AU781,"0.#"),1)=".",TRUE,FALSE)</formula>
    </cfRule>
  </conditionalFormatting>
  <conditionalFormatting sqref="Y821 Y808 Y795">
    <cfRule type="expression" dxfId="2749" priority="13663">
      <formula>IF(RIGHT(TEXT(Y795,"0.#"),1)=".",FALSE,TRUE)</formula>
    </cfRule>
    <cfRule type="expression" dxfId="2748" priority="13664">
      <formula>IF(RIGHT(TEXT(Y795,"0.#"),1)=".",TRUE,FALSE)</formula>
    </cfRule>
  </conditionalFormatting>
  <conditionalFormatting sqref="Y830 Y817 Y804">
    <cfRule type="expression" dxfId="2747" priority="13661">
      <formula>IF(RIGHT(TEXT(Y804,"0.#"),1)=".",FALSE,TRUE)</formula>
    </cfRule>
    <cfRule type="expression" dxfId="2746" priority="13662">
      <formula>IF(RIGHT(TEXT(Y804,"0.#"),1)=".",TRUE,FALSE)</formula>
    </cfRule>
  </conditionalFormatting>
  <conditionalFormatting sqref="AU821 AU808 AU795">
    <cfRule type="expression" dxfId="2745" priority="13657">
      <formula>IF(RIGHT(TEXT(AU795,"0.#"),1)=".",FALSE,TRUE)</formula>
    </cfRule>
    <cfRule type="expression" dxfId="2744" priority="13658">
      <formula>IF(RIGHT(TEXT(AU795,"0.#"),1)=".",TRUE,FALSE)</formula>
    </cfRule>
  </conditionalFormatting>
  <conditionalFormatting sqref="AU830 AU817 AU804">
    <cfRule type="expression" dxfId="2743" priority="13655">
      <formula>IF(RIGHT(TEXT(AU804,"0.#"),1)=".",FALSE,TRUE)</formula>
    </cfRule>
    <cfRule type="expression" dxfId="2742" priority="13656">
      <formula>IF(RIGHT(TEXT(AU804,"0.#"),1)=".",TRUE,FALSE)</formula>
    </cfRule>
  </conditionalFormatting>
  <conditionalFormatting sqref="AU822:AU829 AU820 AU809:AU816 AU807 AU796:AU803 AU794">
    <cfRule type="expression" dxfId="2741" priority="13653">
      <formula>IF(RIGHT(TEXT(AU794,"0.#"),1)=".",FALSE,TRUE)</formula>
    </cfRule>
    <cfRule type="expression" dxfId="2740" priority="13654">
      <formula>IF(RIGHT(TEXT(AU794,"0.#"),1)=".",TRUE,FALSE)</formula>
    </cfRule>
  </conditionalFormatting>
  <conditionalFormatting sqref="AM87">
    <cfRule type="expression" dxfId="2739" priority="13307">
      <formula>IF(RIGHT(TEXT(AM87,"0.#"),1)=".",FALSE,TRUE)</formula>
    </cfRule>
    <cfRule type="expression" dxfId="2738" priority="13308">
      <formula>IF(RIGHT(TEXT(AM87,"0.#"),1)=".",TRUE,FALSE)</formula>
    </cfRule>
  </conditionalFormatting>
  <conditionalFormatting sqref="AM34">
    <cfRule type="expression" dxfId="2737" priority="13453">
      <formula>IF(RIGHT(TEXT(AM34,"0.#"),1)=".",FALSE,TRUE)</formula>
    </cfRule>
    <cfRule type="expression" dxfId="2736" priority="13454">
      <formula>IF(RIGHT(TEXT(AM34,"0.#"),1)=".",TRUE,FALSE)</formula>
    </cfRule>
  </conditionalFormatting>
  <conditionalFormatting sqref="AE33">
    <cfRule type="expression" dxfId="2735" priority="13467">
      <formula>IF(RIGHT(TEXT(AE33,"0.#"),1)=".",FALSE,TRUE)</formula>
    </cfRule>
    <cfRule type="expression" dxfId="2734" priority="13468">
      <formula>IF(RIGHT(TEXT(AE33,"0.#"),1)=".",TRUE,FALSE)</formula>
    </cfRule>
  </conditionalFormatting>
  <conditionalFormatting sqref="AE34">
    <cfRule type="expression" dxfId="2733" priority="13465">
      <formula>IF(RIGHT(TEXT(AE34,"0.#"),1)=".",FALSE,TRUE)</formula>
    </cfRule>
    <cfRule type="expression" dxfId="2732" priority="13466">
      <formula>IF(RIGHT(TEXT(AE34,"0.#"),1)=".",TRUE,FALSE)</formula>
    </cfRule>
  </conditionalFormatting>
  <conditionalFormatting sqref="AI34">
    <cfRule type="expression" dxfId="2731" priority="13463">
      <formula>IF(RIGHT(TEXT(AI34,"0.#"),1)=".",FALSE,TRUE)</formula>
    </cfRule>
    <cfRule type="expression" dxfId="2730" priority="13464">
      <formula>IF(RIGHT(TEXT(AI34,"0.#"),1)=".",TRUE,FALSE)</formula>
    </cfRule>
  </conditionalFormatting>
  <conditionalFormatting sqref="AI33">
    <cfRule type="expression" dxfId="2729" priority="13461">
      <formula>IF(RIGHT(TEXT(AI33,"0.#"),1)=".",FALSE,TRUE)</formula>
    </cfRule>
    <cfRule type="expression" dxfId="2728" priority="13462">
      <formula>IF(RIGHT(TEXT(AI33,"0.#"),1)=".",TRUE,FALSE)</formula>
    </cfRule>
  </conditionalFormatting>
  <conditionalFormatting sqref="AI32">
    <cfRule type="expression" dxfId="2727" priority="13459">
      <formula>IF(RIGHT(TEXT(AI32,"0.#"),1)=".",FALSE,TRUE)</formula>
    </cfRule>
    <cfRule type="expression" dxfId="2726" priority="13460">
      <formula>IF(RIGHT(TEXT(AI32,"0.#"),1)=".",TRUE,FALSE)</formula>
    </cfRule>
  </conditionalFormatting>
  <conditionalFormatting sqref="AM32">
    <cfRule type="expression" dxfId="2725" priority="13457">
      <formula>IF(RIGHT(TEXT(AM32,"0.#"),1)=".",FALSE,TRUE)</formula>
    </cfRule>
    <cfRule type="expression" dxfId="2724" priority="13458">
      <formula>IF(RIGHT(TEXT(AM32,"0.#"),1)=".",TRUE,FALSE)</formula>
    </cfRule>
  </conditionalFormatting>
  <conditionalFormatting sqref="AM33">
    <cfRule type="expression" dxfId="2723" priority="13455">
      <formula>IF(RIGHT(TEXT(AM33,"0.#"),1)=".",FALSE,TRUE)</formula>
    </cfRule>
    <cfRule type="expression" dxfId="2722" priority="13456">
      <formula>IF(RIGHT(TEXT(AM33,"0.#"),1)=".",TRUE,FALSE)</formula>
    </cfRule>
  </conditionalFormatting>
  <conditionalFormatting sqref="AQ32:AQ34">
    <cfRule type="expression" dxfId="2721" priority="13447">
      <formula>IF(RIGHT(TEXT(AQ32,"0.#"),1)=".",FALSE,TRUE)</formula>
    </cfRule>
    <cfRule type="expression" dxfId="2720" priority="13448">
      <formula>IF(RIGHT(TEXT(AQ32,"0.#"),1)=".",TRUE,FALSE)</formula>
    </cfRule>
  </conditionalFormatting>
  <conditionalFormatting sqref="AU32:AU34">
    <cfRule type="expression" dxfId="2719" priority="13445">
      <formula>IF(RIGHT(TEXT(AU32,"0.#"),1)=".",FALSE,TRUE)</formula>
    </cfRule>
    <cfRule type="expression" dxfId="2718" priority="13446">
      <formula>IF(RIGHT(TEXT(AU32,"0.#"),1)=".",TRUE,FALSE)</formula>
    </cfRule>
  </conditionalFormatting>
  <conditionalFormatting sqref="AE60">
    <cfRule type="expression" dxfId="2717" priority="13349">
      <formula>IF(RIGHT(TEXT(AE60,"0.#"),1)=".",FALSE,TRUE)</formula>
    </cfRule>
    <cfRule type="expression" dxfId="2716" priority="13350">
      <formula>IF(RIGHT(TEXT(AE60,"0.#"),1)=".",TRUE,FALSE)</formula>
    </cfRule>
  </conditionalFormatting>
  <conditionalFormatting sqref="AE61">
    <cfRule type="expression" dxfId="2715" priority="13347">
      <formula>IF(RIGHT(TEXT(AE61,"0.#"),1)=".",FALSE,TRUE)</formula>
    </cfRule>
    <cfRule type="expression" dxfId="2714" priority="13348">
      <formula>IF(RIGHT(TEXT(AE61,"0.#"),1)=".",TRUE,FALSE)</formula>
    </cfRule>
  </conditionalFormatting>
  <conditionalFormatting sqref="AE62">
    <cfRule type="expression" dxfId="2713" priority="13345">
      <formula>IF(RIGHT(TEXT(AE62,"0.#"),1)=".",FALSE,TRUE)</formula>
    </cfRule>
    <cfRule type="expression" dxfId="2712" priority="13346">
      <formula>IF(RIGHT(TEXT(AE62,"0.#"),1)=".",TRUE,FALSE)</formula>
    </cfRule>
  </conditionalFormatting>
  <conditionalFormatting sqref="AI62">
    <cfRule type="expression" dxfId="2711" priority="13343">
      <formula>IF(RIGHT(TEXT(AI62,"0.#"),1)=".",FALSE,TRUE)</formula>
    </cfRule>
    <cfRule type="expression" dxfId="2710" priority="13344">
      <formula>IF(RIGHT(TEXT(AI62,"0.#"),1)=".",TRUE,FALSE)</formula>
    </cfRule>
  </conditionalFormatting>
  <conditionalFormatting sqref="AI61">
    <cfRule type="expression" dxfId="2709" priority="13341">
      <formula>IF(RIGHT(TEXT(AI61,"0.#"),1)=".",FALSE,TRUE)</formula>
    </cfRule>
    <cfRule type="expression" dxfId="2708" priority="13342">
      <formula>IF(RIGHT(TEXT(AI61,"0.#"),1)=".",TRUE,FALSE)</formula>
    </cfRule>
  </conditionalFormatting>
  <conditionalFormatting sqref="AI60">
    <cfRule type="expression" dxfId="2707" priority="13339">
      <formula>IF(RIGHT(TEXT(AI60,"0.#"),1)=".",FALSE,TRUE)</formula>
    </cfRule>
    <cfRule type="expression" dxfId="2706" priority="13340">
      <formula>IF(RIGHT(TEXT(AI60,"0.#"),1)=".",TRUE,FALSE)</formula>
    </cfRule>
  </conditionalFormatting>
  <conditionalFormatting sqref="AM60">
    <cfRule type="expression" dxfId="2705" priority="13337">
      <formula>IF(RIGHT(TEXT(AM60,"0.#"),1)=".",FALSE,TRUE)</formula>
    </cfRule>
    <cfRule type="expression" dxfId="2704" priority="13338">
      <formula>IF(RIGHT(TEXT(AM60,"0.#"),1)=".",TRUE,FALSE)</formula>
    </cfRule>
  </conditionalFormatting>
  <conditionalFormatting sqref="AM61">
    <cfRule type="expression" dxfId="2703" priority="13335">
      <formula>IF(RIGHT(TEXT(AM61,"0.#"),1)=".",FALSE,TRUE)</formula>
    </cfRule>
    <cfRule type="expression" dxfId="2702" priority="13336">
      <formula>IF(RIGHT(TEXT(AM61,"0.#"),1)=".",TRUE,FALSE)</formula>
    </cfRule>
  </conditionalFormatting>
  <conditionalFormatting sqref="AM62">
    <cfRule type="expression" dxfId="2701" priority="13333">
      <formula>IF(RIGHT(TEXT(AM62,"0.#"),1)=".",FALSE,TRUE)</formula>
    </cfRule>
    <cfRule type="expression" dxfId="2700" priority="13334">
      <formula>IF(RIGHT(TEXT(AM62,"0.#"),1)=".",TRUE,FALSE)</formula>
    </cfRule>
  </conditionalFormatting>
  <conditionalFormatting sqref="AE87">
    <cfRule type="expression" dxfId="2699" priority="13319">
      <formula>IF(RIGHT(TEXT(AE87,"0.#"),1)=".",FALSE,TRUE)</formula>
    </cfRule>
    <cfRule type="expression" dxfId="2698" priority="13320">
      <formula>IF(RIGHT(TEXT(AE87,"0.#"),1)=".",TRUE,FALSE)</formula>
    </cfRule>
  </conditionalFormatting>
  <conditionalFormatting sqref="AE88">
    <cfRule type="expression" dxfId="2697" priority="13317">
      <formula>IF(RIGHT(TEXT(AE88,"0.#"),1)=".",FALSE,TRUE)</formula>
    </cfRule>
    <cfRule type="expression" dxfId="2696" priority="13318">
      <formula>IF(RIGHT(TEXT(AE88,"0.#"),1)=".",TRUE,FALSE)</formula>
    </cfRule>
  </conditionalFormatting>
  <conditionalFormatting sqref="AE89">
    <cfRule type="expression" dxfId="2695" priority="13315">
      <formula>IF(RIGHT(TEXT(AE89,"0.#"),1)=".",FALSE,TRUE)</formula>
    </cfRule>
    <cfRule type="expression" dxfId="2694" priority="13316">
      <formula>IF(RIGHT(TEXT(AE89,"0.#"),1)=".",TRUE,FALSE)</formula>
    </cfRule>
  </conditionalFormatting>
  <conditionalFormatting sqref="AI89">
    <cfRule type="expression" dxfId="2693" priority="13313">
      <formula>IF(RIGHT(TEXT(AI89,"0.#"),1)=".",FALSE,TRUE)</formula>
    </cfRule>
    <cfRule type="expression" dxfId="2692" priority="13314">
      <formula>IF(RIGHT(TEXT(AI89,"0.#"),1)=".",TRUE,FALSE)</formula>
    </cfRule>
  </conditionalFormatting>
  <conditionalFormatting sqref="AI88">
    <cfRule type="expression" dxfId="2691" priority="13311">
      <formula>IF(RIGHT(TEXT(AI88,"0.#"),1)=".",FALSE,TRUE)</formula>
    </cfRule>
    <cfRule type="expression" dxfId="2690" priority="13312">
      <formula>IF(RIGHT(TEXT(AI88,"0.#"),1)=".",TRUE,FALSE)</formula>
    </cfRule>
  </conditionalFormatting>
  <conditionalFormatting sqref="AI87">
    <cfRule type="expression" dxfId="2689" priority="13309">
      <formula>IF(RIGHT(TEXT(AI87,"0.#"),1)=".",FALSE,TRUE)</formula>
    </cfRule>
    <cfRule type="expression" dxfId="2688" priority="13310">
      <formula>IF(RIGHT(TEXT(AI87,"0.#"),1)=".",TRUE,FALSE)</formula>
    </cfRule>
  </conditionalFormatting>
  <conditionalFormatting sqref="AM88">
    <cfRule type="expression" dxfId="2687" priority="13305">
      <formula>IF(RIGHT(TEXT(AM88,"0.#"),1)=".",FALSE,TRUE)</formula>
    </cfRule>
    <cfRule type="expression" dxfId="2686" priority="13306">
      <formula>IF(RIGHT(TEXT(AM88,"0.#"),1)=".",TRUE,FALSE)</formula>
    </cfRule>
  </conditionalFormatting>
  <conditionalFormatting sqref="AM89">
    <cfRule type="expression" dxfId="2685" priority="13303">
      <formula>IF(RIGHT(TEXT(AM89,"0.#"),1)=".",FALSE,TRUE)</formula>
    </cfRule>
    <cfRule type="expression" dxfId="2684" priority="13304">
      <formula>IF(RIGHT(TEXT(AM89,"0.#"),1)=".",TRUE,FALSE)</formula>
    </cfRule>
  </conditionalFormatting>
  <conditionalFormatting sqref="AE92">
    <cfRule type="expression" dxfId="2683" priority="13289">
      <formula>IF(RIGHT(TEXT(AE92,"0.#"),1)=".",FALSE,TRUE)</formula>
    </cfRule>
    <cfRule type="expression" dxfId="2682" priority="13290">
      <formula>IF(RIGHT(TEXT(AE92,"0.#"),1)=".",TRUE,FALSE)</formula>
    </cfRule>
  </conditionalFormatting>
  <conditionalFormatting sqref="AE93">
    <cfRule type="expression" dxfId="2681" priority="13287">
      <formula>IF(RIGHT(TEXT(AE93,"0.#"),1)=".",FALSE,TRUE)</formula>
    </cfRule>
    <cfRule type="expression" dxfId="2680" priority="13288">
      <formula>IF(RIGHT(TEXT(AE93,"0.#"),1)=".",TRUE,FALSE)</formula>
    </cfRule>
  </conditionalFormatting>
  <conditionalFormatting sqref="AE94">
    <cfRule type="expression" dxfId="2679" priority="13285">
      <formula>IF(RIGHT(TEXT(AE94,"0.#"),1)=".",FALSE,TRUE)</formula>
    </cfRule>
    <cfRule type="expression" dxfId="2678" priority="13286">
      <formula>IF(RIGHT(TEXT(AE94,"0.#"),1)=".",TRUE,FALSE)</formula>
    </cfRule>
  </conditionalFormatting>
  <conditionalFormatting sqref="AI94">
    <cfRule type="expression" dxfId="2677" priority="13283">
      <formula>IF(RIGHT(TEXT(AI94,"0.#"),1)=".",FALSE,TRUE)</formula>
    </cfRule>
    <cfRule type="expression" dxfId="2676" priority="13284">
      <formula>IF(RIGHT(TEXT(AI94,"0.#"),1)=".",TRUE,FALSE)</formula>
    </cfRule>
  </conditionalFormatting>
  <conditionalFormatting sqref="AI93">
    <cfRule type="expression" dxfId="2675" priority="13281">
      <formula>IF(RIGHT(TEXT(AI93,"0.#"),1)=".",FALSE,TRUE)</formula>
    </cfRule>
    <cfRule type="expression" dxfId="2674" priority="13282">
      <formula>IF(RIGHT(TEXT(AI93,"0.#"),1)=".",TRUE,FALSE)</formula>
    </cfRule>
  </conditionalFormatting>
  <conditionalFormatting sqref="AI92">
    <cfRule type="expression" dxfId="2673" priority="13279">
      <formula>IF(RIGHT(TEXT(AI92,"0.#"),1)=".",FALSE,TRUE)</formula>
    </cfRule>
    <cfRule type="expression" dxfId="2672" priority="13280">
      <formula>IF(RIGHT(TEXT(AI92,"0.#"),1)=".",TRUE,FALSE)</formula>
    </cfRule>
  </conditionalFormatting>
  <conditionalFormatting sqref="AM92">
    <cfRule type="expression" dxfId="2671" priority="13277">
      <formula>IF(RIGHT(TEXT(AM92,"0.#"),1)=".",FALSE,TRUE)</formula>
    </cfRule>
    <cfRule type="expression" dxfId="2670" priority="13278">
      <formula>IF(RIGHT(TEXT(AM92,"0.#"),1)=".",TRUE,FALSE)</formula>
    </cfRule>
  </conditionalFormatting>
  <conditionalFormatting sqref="AM93">
    <cfRule type="expression" dxfId="2669" priority="13275">
      <formula>IF(RIGHT(TEXT(AM93,"0.#"),1)=".",FALSE,TRUE)</formula>
    </cfRule>
    <cfRule type="expression" dxfId="2668" priority="13276">
      <formula>IF(RIGHT(TEXT(AM93,"0.#"),1)=".",TRUE,FALSE)</formula>
    </cfRule>
  </conditionalFormatting>
  <conditionalFormatting sqref="AM94">
    <cfRule type="expression" dxfId="2667" priority="13273">
      <formula>IF(RIGHT(TEXT(AM94,"0.#"),1)=".",FALSE,TRUE)</formula>
    </cfRule>
    <cfRule type="expression" dxfId="2666" priority="13274">
      <formula>IF(RIGHT(TEXT(AM94,"0.#"),1)=".",TRUE,FALSE)</formula>
    </cfRule>
  </conditionalFormatting>
  <conditionalFormatting sqref="AE97">
    <cfRule type="expression" dxfId="2665" priority="13259">
      <formula>IF(RIGHT(TEXT(AE97,"0.#"),1)=".",FALSE,TRUE)</formula>
    </cfRule>
    <cfRule type="expression" dxfId="2664" priority="13260">
      <formula>IF(RIGHT(TEXT(AE97,"0.#"),1)=".",TRUE,FALSE)</formula>
    </cfRule>
  </conditionalFormatting>
  <conditionalFormatting sqref="AE98">
    <cfRule type="expression" dxfId="2663" priority="13257">
      <formula>IF(RIGHT(TEXT(AE98,"0.#"),1)=".",FALSE,TRUE)</formula>
    </cfRule>
    <cfRule type="expression" dxfId="2662" priority="13258">
      <formula>IF(RIGHT(TEXT(AE98,"0.#"),1)=".",TRUE,FALSE)</formula>
    </cfRule>
  </conditionalFormatting>
  <conditionalFormatting sqref="AE99">
    <cfRule type="expression" dxfId="2661" priority="13255">
      <formula>IF(RIGHT(TEXT(AE99,"0.#"),1)=".",FALSE,TRUE)</formula>
    </cfRule>
    <cfRule type="expression" dxfId="2660" priority="13256">
      <formula>IF(RIGHT(TEXT(AE99,"0.#"),1)=".",TRUE,FALSE)</formula>
    </cfRule>
  </conditionalFormatting>
  <conditionalFormatting sqref="AI99">
    <cfRule type="expression" dxfId="2659" priority="13253">
      <formula>IF(RIGHT(TEXT(AI99,"0.#"),1)=".",FALSE,TRUE)</formula>
    </cfRule>
    <cfRule type="expression" dxfId="2658" priority="13254">
      <formula>IF(RIGHT(TEXT(AI99,"0.#"),1)=".",TRUE,FALSE)</formula>
    </cfRule>
  </conditionalFormatting>
  <conditionalFormatting sqref="AI98">
    <cfRule type="expression" dxfId="2657" priority="13251">
      <formula>IF(RIGHT(TEXT(AI98,"0.#"),1)=".",FALSE,TRUE)</formula>
    </cfRule>
    <cfRule type="expression" dxfId="2656" priority="13252">
      <formula>IF(RIGHT(TEXT(AI98,"0.#"),1)=".",TRUE,FALSE)</formula>
    </cfRule>
  </conditionalFormatting>
  <conditionalFormatting sqref="AI97">
    <cfRule type="expression" dxfId="2655" priority="13249">
      <formula>IF(RIGHT(TEXT(AI97,"0.#"),1)=".",FALSE,TRUE)</formula>
    </cfRule>
    <cfRule type="expression" dxfId="2654" priority="13250">
      <formula>IF(RIGHT(TEXT(AI97,"0.#"),1)=".",TRUE,FALSE)</formula>
    </cfRule>
  </conditionalFormatting>
  <conditionalFormatting sqref="AM97">
    <cfRule type="expression" dxfId="2653" priority="13247">
      <formula>IF(RIGHT(TEXT(AM97,"0.#"),1)=".",FALSE,TRUE)</formula>
    </cfRule>
    <cfRule type="expression" dxfId="2652" priority="13248">
      <formula>IF(RIGHT(TEXT(AM97,"0.#"),1)=".",TRUE,FALSE)</formula>
    </cfRule>
  </conditionalFormatting>
  <conditionalFormatting sqref="AM98">
    <cfRule type="expression" dxfId="2651" priority="13245">
      <formula>IF(RIGHT(TEXT(AM98,"0.#"),1)=".",FALSE,TRUE)</formula>
    </cfRule>
    <cfRule type="expression" dxfId="2650" priority="13246">
      <formula>IF(RIGHT(TEXT(AM98,"0.#"),1)=".",TRUE,FALSE)</formula>
    </cfRule>
  </conditionalFormatting>
  <conditionalFormatting sqref="AM99">
    <cfRule type="expression" dxfId="2649" priority="13243">
      <formula>IF(RIGHT(TEXT(AM99,"0.#"),1)=".",FALSE,TRUE)</formula>
    </cfRule>
    <cfRule type="expression" dxfId="2648" priority="13244">
      <formula>IF(RIGHT(TEXT(AM99,"0.#"),1)=".",TRUE,FALSE)</formula>
    </cfRule>
  </conditionalFormatting>
  <conditionalFormatting sqref="AI101">
    <cfRule type="expression" dxfId="2647" priority="13229">
      <formula>IF(RIGHT(TEXT(AI101,"0.#"),1)=".",FALSE,TRUE)</formula>
    </cfRule>
    <cfRule type="expression" dxfId="2646" priority="13230">
      <formula>IF(RIGHT(TEXT(AI101,"0.#"),1)=".",TRUE,FALSE)</formula>
    </cfRule>
  </conditionalFormatting>
  <conditionalFormatting sqref="AM101">
    <cfRule type="expression" dxfId="2645" priority="13227">
      <formula>IF(RIGHT(TEXT(AM101,"0.#"),1)=".",FALSE,TRUE)</formula>
    </cfRule>
    <cfRule type="expression" dxfId="2644" priority="13228">
      <formula>IF(RIGHT(TEXT(AM101,"0.#"),1)=".",TRUE,FALSE)</formula>
    </cfRule>
  </conditionalFormatting>
  <conditionalFormatting sqref="AE102">
    <cfRule type="expression" dxfId="2643" priority="13225">
      <formula>IF(RIGHT(TEXT(AE102,"0.#"),1)=".",FALSE,TRUE)</formula>
    </cfRule>
    <cfRule type="expression" dxfId="2642" priority="13226">
      <formula>IF(RIGHT(TEXT(AE102,"0.#"),1)=".",TRUE,FALSE)</formula>
    </cfRule>
  </conditionalFormatting>
  <conditionalFormatting sqref="AI102">
    <cfRule type="expression" dxfId="2641" priority="13223">
      <formula>IF(RIGHT(TEXT(AI102,"0.#"),1)=".",FALSE,TRUE)</formula>
    </cfRule>
    <cfRule type="expression" dxfId="2640" priority="13224">
      <formula>IF(RIGHT(TEXT(AI102,"0.#"),1)=".",TRUE,FALSE)</formula>
    </cfRule>
  </conditionalFormatting>
  <conditionalFormatting sqref="AM102">
    <cfRule type="expression" dxfId="2639" priority="13221">
      <formula>IF(RIGHT(TEXT(AM102,"0.#"),1)=".",FALSE,TRUE)</formula>
    </cfRule>
    <cfRule type="expression" dxfId="2638" priority="13222">
      <formula>IF(RIGHT(TEXT(AM102,"0.#"),1)=".",TRUE,FALSE)</formula>
    </cfRule>
  </conditionalFormatting>
  <conditionalFormatting sqref="AQ102 AU102">
    <cfRule type="expression" dxfId="2637" priority="13219">
      <formula>IF(RIGHT(TEXT(AQ102,"0.#"),1)=".",FALSE,TRUE)</formula>
    </cfRule>
    <cfRule type="expression" dxfId="2636" priority="13220">
      <formula>IF(RIGHT(TEXT(AQ102,"0.#"),1)=".",TRUE,FALSE)</formula>
    </cfRule>
  </conditionalFormatting>
  <conditionalFormatting sqref="AE104">
    <cfRule type="expression" dxfId="2635" priority="13217">
      <formula>IF(RIGHT(TEXT(AE104,"0.#"),1)=".",FALSE,TRUE)</formula>
    </cfRule>
    <cfRule type="expression" dxfId="2634" priority="13218">
      <formula>IF(RIGHT(TEXT(AE104,"0.#"),1)=".",TRUE,FALSE)</formula>
    </cfRule>
  </conditionalFormatting>
  <conditionalFormatting sqref="AI104">
    <cfRule type="expression" dxfId="2633" priority="13215">
      <formula>IF(RIGHT(TEXT(AI104,"0.#"),1)=".",FALSE,TRUE)</formula>
    </cfRule>
    <cfRule type="expression" dxfId="2632" priority="13216">
      <formula>IF(RIGHT(TEXT(AI104,"0.#"),1)=".",TRUE,FALSE)</formula>
    </cfRule>
  </conditionalFormatting>
  <conditionalFormatting sqref="AM104">
    <cfRule type="expression" dxfId="2631" priority="13213">
      <formula>IF(RIGHT(TEXT(AM104,"0.#"),1)=".",FALSE,TRUE)</formula>
    </cfRule>
    <cfRule type="expression" dxfId="2630" priority="13214">
      <formula>IF(RIGHT(TEXT(AM104,"0.#"),1)=".",TRUE,FALSE)</formula>
    </cfRule>
  </conditionalFormatting>
  <conditionalFormatting sqref="AE105">
    <cfRule type="expression" dxfId="2629" priority="13211">
      <formula>IF(RIGHT(TEXT(AE105,"0.#"),1)=".",FALSE,TRUE)</formula>
    </cfRule>
    <cfRule type="expression" dxfId="2628" priority="13212">
      <formula>IF(RIGHT(TEXT(AE105,"0.#"),1)=".",TRUE,FALSE)</formula>
    </cfRule>
  </conditionalFormatting>
  <conditionalFormatting sqref="AI105">
    <cfRule type="expression" dxfId="2627" priority="13209">
      <formula>IF(RIGHT(TEXT(AI105,"0.#"),1)=".",FALSE,TRUE)</formula>
    </cfRule>
    <cfRule type="expression" dxfId="2626" priority="13210">
      <formula>IF(RIGHT(TEXT(AI105,"0.#"),1)=".",TRUE,FALSE)</formula>
    </cfRule>
  </conditionalFormatting>
  <conditionalFormatting sqref="AM105">
    <cfRule type="expression" dxfId="2625" priority="13207">
      <formula>IF(RIGHT(TEXT(AM105,"0.#"),1)=".",FALSE,TRUE)</formula>
    </cfRule>
    <cfRule type="expression" dxfId="2624" priority="13208">
      <formula>IF(RIGHT(TEXT(AM105,"0.#"),1)=".",TRUE,FALSE)</formula>
    </cfRule>
  </conditionalFormatting>
  <conditionalFormatting sqref="AE107">
    <cfRule type="expression" dxfId="2623" priority="13203">
      <formula>IF(RIGHT(TEXT(AE107,"0.#"),1)=".",FALSE,TRUE)</formula>
    </cfRule>
    <cfRule type="expression" dxfId="2622" priority="13204">
      <formula>IF(RIGHT(TEXT(AE107,"0.#"),1)=".",TRUE,FALSE)</formula>
    </cfRule>
  </conditionalFormatting>
  <conditionalFormatting sqref="AI107">
    <cfRule type="expression" dxfId="2621" priority="13201">
      <formula>IF(RIGHT(TEXT(AI107,"0.#"),1)=".",FALSE,TRUE)</formula>
    </cfRule>
    <cfRule type="expression" dxfId="2620" priority="13202">
      <formula>IF(RIGHT(TEXT(AI107,"0.#"),1)=".",TRUE,FALSE)</formula>
    </cfRule>
  </conditionalFormatting>
  <conditionalFormatting sqref="AM107">
    <cfRule type="expression" dxfId="2619" priority="13199">
      <formula>IF(RIGHT(TEXT(AM107,"0.#"),1)=".",FALSE,TRUE)</formula>
    </cfRule>
    <cfRule type="expression" dxfId="2618" priority="13200">
      <formula>IF(RIGHT(TEXT(AM107,"0.#"),1)=".",TRUE,FALSE)</formula>
    </cfRule>
  </conditionalFormatting>
  <conditionalFormatting sqref="AE108">
    <cfRule type="expression" dxfId="2617" priority="13197">
      <formula>IF(RIGHT(TEXT(AE108,"0.#"),1)=".",FALSE,TRUE)</formula>
    </cfRule>
    <cfRule type="expression" dxfId="2616" priority="13198">
      <formula>IF(RIGHT(TEXT(AE108,"0.#"),1)=".",TRUE,FALSE)</formula>
    </cfRule>
  </conditionalFormatting>
  <conditionalFormatting sqref="AI108">
    <cfRule type="expression" dxfId="2615" priority="13195">
      <formula>IF(RIGHT(TEXT(AI108,"0.#"),1)=".",FALSE,TRUE)</formula>
    </cfRule>
    <cfRule type="expression" dxfId="2614" priority="13196">
      <formula>IF(RIGHT(TEXT(AI108,"0.#"),1)=".",TRUE,FALSE)</formula>
    </cfRule>
  </conditionalFormatting>
  <conditionalFormatting sqref="AM108">
    <cfRule type="expression" dxfId="2613" priority="13193">
      <formula>IF(RIGHT(TEXT(AM108,"0.#"),1)=".",FALSE,TRUE)</formula>
    </cfRule>
    <cfRule type="expression" dxfId="2612" priority="13194">
      <formula>IF(RIGHT(TEXT(AM108,"0.#"),1)=".",TRUE,FALSE)</formula>
    </cfRule>
  </conditionalFormatting>
  <conditionalFormatting sqref="AE110">
    <cfRule type="expression" dxfId="2611" priority="13189">
      <formula>IF(RIGHT(TEXT(AE110,"0.#"),1)=".",FALSE,TRUE)</formula>
    </cfRule>
    <cfRule type="expression" dxfId="2610" priority="13190">
      <formula>IF(RIGHT(TEXT(AE110,"0.#"),1)=".",TRUE,FALSE)</formula>
    </cfRule>
  </conditionalFormatting>
  <conditionalFormatting sqref="AI110">
    <cfRule type="expression" dxfId="2609" priority="13187">
      <formula>IF(RIGHT(TEXT(AI110,"0.#"),1)=".",FALSE,TRUE)</formula>
    </cfRule>
    <cfRule type="expression" dxfId="2608" priority="13188">
      <formula>IF(RIGHT(TEXT(AI110,"0.#"),1)=".",TRUE,FALSE)</formula>
    </cfRule>
  </conditionalFormatting>
  <conditionalFormatting sqref="AM110">
    <cfRule type="expression" dxfId="2607" priority="13185">
      <formula>IF(RIGHT(TEXT(AM110,"0.#"),1)=".",FALSE,TRUE)</formula>
    </cfRule>
    <cfRule type="expression" dxfId="2606" priority="13186">
      <formula>IF(RIGHT(TEXT(AM110,"0.#"),1)=".",TRUE,FALSE)</formula>
    </cfRule>
  </conditionalFormatting>
  <conditionalFormatting sqref="AE111">
    <cfRule type="expression" dxfId="2605" priority="13183">
      <formula>IF(RIGHT(TEXT(AE111,"0.#"),1)=".",FALSE,TRUE)</formula>
    </cfRule>
    <cfRule type="expression" dxfId="2604" priority="13184">
      <formula>IF(RIGHT(TEXT(AE111,"0.#"),1)=".",TRUE,FALSE)</formula>
    </cfRule>
  </conditionalFormatting>
  <conditionalFormatting sqref="AI111">
    <cfRule type="expression" dxfId="2603" priority="13181">
      <formula>IF(RIGHT(TEXT(AI111,"0.#"),1)=".",FALSE,TRUE)</formula>
    </cfRule>
    <cfRule type="expression" dxfId="2602" priority="13182">
      <formula>IF(RIGHT(TEXT(AI111,"0.#"),1)=".",TRUE,FALSE)</formula>
    </cfRule>
  </conditionalFormatting>
  <conditionalFormatting sqref="AM111">
    <cfRule type="expression" dxfId="2601" priority="13179">
      <formula>IF(RIGHT(TEXT(AM111,"0.#"),1)=".",FALSE,TRUE)</formula>
    </cfRule>
    <cfRule type="expression" dxfId="2600" priority="13180">
      <formula>IF(RIGHT(TEXT(AM111,"0.#"),1)=".",TRUE,FALSE)</formula>
    </cfRule>
  </conditionalFormatting>
  <conditionalFormatting sqref="AE113">
    <cfRule type="expression" dxfId="2599" priority="13175">
      <formula>IF(RIGHT(TEXT(AE113,"0.#"),1)=".",FALSE,TRUE)</formula>
    </cfRule>
    <cfRule type="expression" dxfId="2598" priority="13176">
      <formula>IF(RIGHT(TEXT(AE113,"0.#"),1)=".",TRUE,FALSE)</formula>
    </cfRule>
  </conditionalFormatting>
  <conditionalFormatting sqref="AI113">
    <cfRule type="expression" dxfId="2597" priority="13173">
      <formula>IF(RIGHT(TEXT(AI113,"0.#"),1)=".",FALSE,TRUE)</formula>
    </cfRule>
    <cfRule type="expression" dxfId="2596" priority="13174">
      <formula>IF(RIGHT(TEXT(AI113,"0.#"),1)=".",TRUE,FALSE)</formula>
    </cfRule>
  </conditionalFormatting>
  <conditionalFormatting sqref="AM113">
    <cfRule type="expression" dxfId="2595" priority="13171">
      <formula>IF(RIGHT(TEXT(AM113,"0.#"),1)=".",FALSE,TRUE)</formula>
    </cfRule>
    <cfRule type="expression" dxfId="2594" priority="13172">
      <formula>IF(RIGHT(TEXT(AM113,"0.#"),1)=".",TRUE,FALSE)</formula>
    </cfRule>
  </conditionalFormatting>
  <conditionalFormatting sqref="AE114">
    <cfRule type="expression" dxfId="2593" priority="13169">
      <formula>IF(RIGHT(TEXT(AE114,"0.#"),1)=".",FALSE,TRUE)</formula>
    </cfRule>
    <cfRule type="expression" dxfId="2592" priority="13170">
      <formula>IF(RIGHT(TEXT(AE114,"0.#"),1)=".",TRUE,FALSE)</formula>
    </cfRule>
  </conditionalFormatting>
  <conditionalFormatting sqref="AI114">
    <cfRule type="expression" dxfId="2591" priority="13167">
      <formula>IF(RIGHT(TEXT(AI114,"0.#"),1)=".",FALSE,TRUE)</formula>
    </cfRule>
    <cfRule type="expression" dxfId="2590" priority="13168">
      <formula>IF(RIGHT(TEXT(AI114,"0.#"),1)=".",TRUE,FALSE)</formula>
    </cfRule>
  </conditionalFormatting>
  <conditionalFormatting sqref="AM114">
    <cfRule type="expression" dxfId="2589" priority="13165">
      <formula>IF(RIGHT(TEXT(AM114,"0.#"),1)=".",FALSE,TRUE)</formula>
    </cfRule>
    <cfRule type="expression" dxfId="2588" priority="13166">
      <formula>IF(RIGHT(TEXT(AM114,"0.#"),1)=".",TRUE,FALSE)</formula>
    </cfRule>
  </conditionalFormatting>
  <conditionalFormatting sqref="AE116 AQ116">
    <cfRule type="expression" dxfId="2587" priority="13161">
      <formula>IF(RIGHT(TEXT(AE116,"0.#"),1)=".",FALSE,TRUE)</formula>
    </cfRule>
    <cfRule type="expression" dxfId="2586" priority="13162">
      <formula>IF(RIGHT(TEXT(AE116,"0.#"),1)=".",TRUE,FALSE)</formula>
    </cfRule>
  </conditionalFormatting>
  <conditionalFormatting sqref="AI116">
    <cfRule type="expression" dxfId="2585" priority="13159">
      <formula>IF(RIGHT(TEXT(AI116,"0.#"),1)=".",FALSE,TRUE)</formula>
    </cfRule>
    <cfRule type="expression" dxfId="2584" priority="13160">
      <formula>IF(RIGHT(TEXT(AI116,"0.#"),1)=".",TRUE,FALSE)</formula>
    </cfRule>
  </conditionalFormatting>
  <conditionalFormatting sqref="AM116">
    <cfRule type="expression" dxfId="2583" priority="13157">
      <formula>IF(RIGHT(TEXT(AM116,"0.#"),1)=".",FALSE,TRUE)</formula>
    </cfRule>
    <cfRule type="expression" dxfId="2582" priority="13158">
      <formula>IF(RIGHT(TEXT(AM116,"0.#"),1)=".",TRUE,FALSE)</formula>
    </cfRule>
  </conditionalFormatting>
  <conditionalFormatting sqref="AE117 AM117">
    <cfRule type="expression" dxfId="2581" priority="13155">
      <formula>IF(RIGHT(TEXT(AE117,"0.#"),1)=".",FALSE,TRUE)</formula>
    </cfRule>
    <cfRule type="expression" dxfId="2580" priority="13156">
      <formula>IF(RIGHT(TEXT(AE117,"0.#"),1)=".",TRUE,FALSE)</formula>
    </cfRule>
  </conditionalFormatting>
  <conditionalFormatting sqref="AI117">
    <cfRule type="expression" dxfId="2579" priority="13153">
      <formula>IF(RIGHT(TEXT(AI117,"0.#"),1)=".",FALSE,TRUE)</formula>
    </cfRule>
    <cfRule type="expression" dxfId="2578" priority="13154">
      <formula>IF(RIGHT(TEXT(AI117,"0.#"),1)=".",TRUE,FALSE)</formula>
    </cfRule>
  </conditionalFormatting>
  <conditionalFormatting sqref="AQ117">
    <cfRule type="expression" dxfId="2577" priority="13149">
      <formula>IF(RIGHT(TEXT(AQ117,"0.#"),1)=".",FALSE,TRUE)</formula>
    </cfRule>
    <cfRule type="expression" dxfId="2576" priority="13150">
      <formula>IF(RIGHT(TEXT(AQ117,"0.#"),1)=".",TRUE,FALSE)</formula>
    </cfRule>
  </conditionalFormatting>
  <conditionalFormatting sqref="AE119 AQ119">
    <cfRule type="expression" dxfId="2575" priority="13147">
      <formula>IF(RIGHT(TEXT(AE119,"0.#"),1)=".",FALSE,TRUE)</formula>
    </cfRule>
    <cfRule type="expression" dxfId="2574" priority="13148">
      <formula>IF(RIGHT(TEXT(AE119,"0.#"),1)=".",TRUE,FALSE)</formula>
    </cfRule>
  </conditionalFormatting>
  <conditionalFormatting sqref="AI119">
    <cfRule type="expression" dxfId="2573" priority="13145">
      <formula>IF(RIGHT(TEXT(AI119,"0.#"),1)=".",FALSE,TRUE)</formula>
    </cfRule>
    <cfRule type="expression" dxfId="2572" priority="13146">
      <formula>IF(RIGHT(TEXT(AI119,"0.#"),1)=".",TRUE,FALSE)</formula>
    </cfRule>
  </conditionalFormatting>
  <conditionalFormatting sqref="AM119">
    <cfRule type="expression" dxfId="2571" priority="13143">
      <formula>IF(RIGHT(TEXT(AM119,"0.#"),1)=".",FALSE,TRUE)</formula>
    </cfRule>
    <cfRule type="expression" dxfId="2570" priority="13144">
      <formula>IF(RIGHT(TEXT(AM119,"0.#"),1)=".",TRUE,FALSE)</formula>
    </cfRule>
  </conditionalFormatting>
  <conditionalFormatting sqref="AQ120">
    <cfRule type="expression" dxfId="2569" priority="13135">
      <formula>IF(RIGHT(TEXT(AQ120,"0.#"),1)=".",FALSE,TRUE)</formula>
    </cfRule>
    <cfRule type="expression" dxfId="2568" priority="13136">
      <formula>IF(RIGHT(TEXT(AQ120,"0.#"),1)=".",TRUE,FALSE)</formula>
    </cfRule>
  </conditionalFormatting>
  <conditionalFormatting sqref="AE122 AQ122">
    <cfRule type="expression" dxfId="2567" priority="13133">
      <formula>IF(RIGHT(TEXT(AE122,"0.#"),1)=".",FALSE,TRUE)</formula>
    </cfRule>
    <cfRule type="expression" dxfId="2566" priority="13134">
      <formula>IF(RIGHT(TEXT(AE122,"0.#"),1)=".",TRUE,FALSE)</formula>
    </cfRule>
  </conditionalFormatting>
  <conditionalFormatting sqref="AI122">
    <cfRule type="expression" dxfId="2565" priority="13131">
      <formula>IF(RIGHT(TEXT(AI122,"0.#"),1)=".",FALSE,TRUE)</formula>
    </cfRule>
    <cfRule type="expression" dxfId="2564" priority="13132">
      <formula>IF(RIGHT(TEXT(AI122,"0.#"),1)=".",TRUE,FALSE)</formula>
    </cfRule>
  </conditionalFormatting>
  <conditionalFormatting sqref="AM122">
    <cfRule type="expression" dxfId="2563" priority="13129">
      <formula>IF(RIGHT(TEXT(AM122,"0.#"),1)=".",FALSE,TRUE)</formula>
    </cfRule>
    <cfRule type="expression" dxfId="2562" priority="13130">
      <formula>IF(RIGHT(TEXT(AM122,"0.#"),1)=".",TRUE,FALSE)</formula>
    </cfRule>
  </conditionalFormatting>
  <conditionalFormatting sqref="AQ123">
    <cfRule type="expression" dxfId="2561" priority="13121">
      <formula>IF(RIGHT(TEXT(AQ123,"0.#"),1)=".",FALSE,TRUE)</formula>
    </cfRule>
    <cfRule type="expression" dxfId="2560" priority="13122">
      <formula>IF(RIGHT(TEXT(AQ123,"0.#"),1)=".",TRUE,FALSE)</formula>
    </cfRule>
  </conditionalFormatting>
  <conditionalFormatting sqref="AE125 AQ125">
    <cfRule type="expression" dxfId="2559" priority="13119">
      <formula>IF(RIGHT(TEXT(AE125,"0.#"),1)=".",FALSE,TRUE)</formula>
    </cfRule>
    <cfRule type="expression" dxfId="2558" priority="13120">
      <formula>IF(RIGHT(TEXT(AE125,"0.#"),1)=".",TRUE,FALSE)</formula>
    </cfRule>
  </conditionalFormatting>
  <conditionalFormatting sqref="AI125">
    <cfRule type="expression" dxfId="2557" priority="13117">
      <formula>IF(RIGHT(TEXT(AI125,"0.#"),1)=".",FALSE,TRUE)</formula>
    </cfRule>
    <cfRule type="expression" dxfId="2556" priority="13118">
      <formula>IF(RIGHT(TEXT(AI125,"0.#"),1)=".",TRUE,FALSE)</formula>
    </cfRule>
  </conditionalFormatting>
  <conditionalFormatting sqref="AM125">
    <cfRule type="expression" dxfId="2555" priority="13115">
      <formula>IF(RIGHT(TEXT(AM125,"0.#"),1)=".",FALSE,TRUE)</formula>
    </cfRule>
    <cfRule type="expression" dxfId="2554" priority="13116">
      <formula>IF(RIGHT(TEXT(AM125,"0.#"),1)=".",TRUE,FALSE)</formula>
    </cfRule>
  </conditionalFormatting>
  <conditionalFormatting sqref="AQ126">
    <cfRule type="expression" dxfId="2553" priority="13107">
      <formula>IF(RIGHT(TEXT(AQ126,"0.#"),1)=".",FALSE,TRUE)</formula>
    </cfRule>
    <cfRule type="expression" dxfId="2552" priority="13108">
      <formula>IF(RIGHT(TEXT(AQ126,"0.#"),1)=".",TRUE,FALSE)</formula>
    </cfRule>
  </conditionalFormatting>
  <conditionalFormatting sqref="AE128 AQ128">
    <cfRule type="expression" dxfId="2551" priority="13105">
      <formula>IF(RIGHT(TEXT(AE128,"0.#"),1)=".",FALSE,TRUE)</formula>
    </cfRule>
    <cfRule type="expression" dxfId="2550" priority="13106">
      <formula>IF(RIGHT(TEXT(AE128,"0.#"),1)=".",TRUE,FALSE)</formula>
    </cfRule>
  </conditionalFormatting>
  <conditionalFormatting sqref="AI128">
    <cfRule type="expression" dxfId="2549" priority="13103">
      <formula>IF(RIGHT(TEXT(AI128,"0.#"),1)=".",FALSE,TRUE)</formula>
    </cfRule>
    <cfRule type="expression" dxfId="2548" priority="13104">
      <formula>IF(RIGHT(TEXT(AI128,"0.#"),1)=".",TRUE,FALSE)</formula>
    </cfRule>
  </conditionalFormatting>
  <conditionalFormatting sqref="AM128">
    <cfRule type="expression" dxfId="2547" priority="13101">
      <formula>IF(RIGHT(TEXT(AM128,"0.#"),1)=".",FALSE,TRUE)</formula>
    </cfRule>
    <cfRule type="expression" dxfId="2546" priority="13102">
      <formula>IF(RIGHT(TEXT(AM128,"0.#"),1)=".",TRUE,FALSE)</formula>
    </cfRule>
  </conditionalFormatting>
  <conditionalFormatting sqref="AQ129">
    <cfRule type="expression" dxfId="2545" priority="13093">
      <formula>IF(RIGHT(TEXT(AQ129,"0.#"),1)=".",FALSE,TRUE)</formula>
    </cfRule>
    <cfRule type="expression" dxfId="2544" priority="13094">
      <formula>IF(RIGHT(TEXT(AQ129,"0.#"),1)=".",TRUE,FALSE)</formula>
    </cfRule>
  </conditionalFormatting>
  <conditionalFormatting sqref="AE75">
    <cfRule type="expression" dxfId="2543" priority="13091">
      <formula>IF(RIGHT(TEXT(AE75,"0.#"),1)=".",FALSE,TRUE)</formula>
    </cfRule>
    <cfRule type="expression" dxfId="2542" priority="13092">
      <formula>IF(RIGHT(TEXT(AE75,"0.#"),1)=".",TRUE,FALSE)</formula>
    </cfRule>
  </conditionalFormatting>
  <conditionalFormatting sqref="AE76">
    <cfRule type="expression" dxfId="2541" priority="13089">
      <formula>IF(RIGHT(TEXT(AE76,"0.#"),1)=".",FALSE,TRUE)</formula>
    </cfRule>
    <cfRule type="expression" dxfId="2540" priority="13090">
      <formula>IF(RIGHT(TEXT(AE76,"0.#"),1)=".",TRUE,FALSE)</formula>
    </cfRule>
  </conditionalFormatting>
  <conditionalFormatting sqref="AE77">
    <cfRule type="expression" dxfId="2539" priority="13087">
      <formula>IF(RIGHT(TEXT(AE77,"0.#"),1)=".",FALSE,TRUE)</formula>
    </cfRule>
    <cfRule type="expression" dxfId="2538" priority="13088">
      <formula>IF(RIGHT(TEXT(AE77,"0.#"),1)=".",TRUE,FALSE)</formula>
    </cfRule>
  </conditionalFormatting>
  <conditionalFormatting sqref="AI77">
    <cfRule type="expression" dxfId="2537" priority="13085">
      <formula>IF(RIGHT(TEXT(AI77,"0.#"),1)=".",FALSE,TRUE)</formula>
    </cfRule>
    <cfRule type="expression" dxfId="2536" priority="13086">
      <formula>IF(RIGHT(TEXT(AI77,"0.#"),1)=".",TRUE,FALSE)</formula>
    </cfRule>
  </conditionalFormatting>
  <conditionalFormatting sqref="AI76">
    <cfRule type="expression" dxfId="2535" priority="13083">
      <formula>IF(RIGHT(TEXT(AI76,"0.#"),1)=".",FALSE,TRUE)</formula>
    </cfRule>
    <cfRule type="expression" dxfId="2534" priority="13084">
      <formula>IF(RIGHT(TEXT(AI76,"0.#"),1)=".",TRUE,FALSE)</formula>
    </cfRule>
  </conditionalFormatting>
  <conditionalFormatting sqref="AI75">
    <cfRule type="expression" dxfId="2533" priority="13081">
      <formula>IF(RIGHT(TEXT(AI75,"0.#"),1)=".",FALSE,TRUE)</formula>
    </cfRule>
    <cfRule type="expression" dxfId="2532" priority="13082">
      <formula>IF(RIGHT(TEXT(AI75,"0.#"),1)=".",TRUE,FALSE)</formula>
    </cfRule>
  </conditionalFormatting>
  <conditionalFormatting sqref="AM75">
    <cfRule type="expression" dxfId="2531" priority="13079">
      <formula>IF(RIGHT(TEXT(AM75,"0.#"),1)=".",FALSE,TRUE)</formula>
    </cfRule>
    <cfRule type="expression" dxfId="2530" priority="13080">
      <formula>IF(RIGHT(TEXT(AM75,"0.#"),1)=".",TRUE,FALSE)</formula>
    </cfRule>
  </conditionalFormatting>
  <conditionalFormatting sqref="AM76">
    <cfRule type="expression" dxfId="2529" priority="13077">
      <formula>IF(RIGHT(TEXT(AM76,"0.#"),1)=".",FALSE,TRUE)</formula>
    </cfRule>
    <cfRule type="expression" dxfId="2528" priority="13078">
      <formula>IF(RIGHT(TEXT(AM76,"0.#"),1)=".",TRUE,FALSE)</formula>
    </cfRule>
  </conditionalFormatting>
  <conditionalFormatting sqref="AM77">
    <cfRule type="expression" dxfId="2527" priority="13075">
      <formula>IF(RIGHT(TEXT(AM77,"0.#"),1)=".",FALSE,TRUE)</formula>
    </cfRule>
    <cfRule type="expression" dxfId="2526" priority="13076">
      <formula>IF(RIGHT(TEXT(AM77,"0.#"),1)=".",TRUE,FALSE)</formula>
    </cfRule>
  </conditionalFormatting>
  <conditionalFormatting sqref="AE134:AE135 AI134:AI135 AM134:AM135 AQ134:AQ135 AU134:AU135">
    <cfRule type="expression" dxfId="2525" priority="13061">
      <formula>IF(RIGHT(TEXT(AE134,"0.#"),1)=".",FALSE,TRUE)</formula>
    </cfRule>
    <cfRule type="expression" dxfId="2524" priority="13062">
      <formula>IF(RIGHT(TEXT(AE134,"0.#"),1)=".",TRUE,FALSE)</formula>
    </cfRule>
  </conditionalFormatting>
  <conditionalFormatting sqref="AE433">
    <cfRule type="expression" dxfId="2523" priority="13031">
      <formula>IF(RIGHT(TEXT(AE433,"0.#"),1)=".",FALSE,TRUE)</formula>
    </cfRule>
    <cfRule type="expression" dxfId="2522" priority="13032">
      <formula>IF(RIGHT(TEXT(AE433,"0.#"),1)=".",TRUE,FALSE)</formula>
    </cfRule>
  </conditionalFormatting>
  <conditionalFormatting sqref="AM435">
    <cfRule type="expression" dxfId="2521" priority="13015">
      <formula>IF(RIGHT(TEXT(AM435,"0.#"),1)=".",FALSE,TRUE)</formula>
    </cfRule>
    <cfRule type="expression" dxfId="2520" priority="13016">
      <formula>IF(RIGHT(TEXT(AM435,"0.#"),1)=".",TRUE,FALSE)</formula>
    </cfRule>
  </conditionalFormatting>
  <conditionalFormatting sqref="AE434">
    <cfRule type="expression" dxfId="2519" priority="13029">
      <formula>IF(RIGHT(TEXT(AE434,"0.#"),1)=".",FALSE,TRUE)</formula>
    </cfRule>
    <cfRule type="expression" dxfId="2518" priority="13030">
      <formula>IF(RIGHT(TEXT(AE434,"0.#"),1)=".",TRUE,FALSE)</formula>
    </cfRule>
  </conditionalFormatting>
  <conditionalFormatting sqref="AE435">
    <cfRule type="expression" dxfId="2517" priority="13027">
      <formula>IF(RIGHT(TEXT(AE435,"0.#"),1)=".",FALSE,TRUE)</formula>
    </cfRule>
    <cfRule type="expression" dxfId="2516" priority="13028">
      <formula>IF(RIGHT(TEXT(AE435,"0.#"),1)=".",TRUE,FALSE)</formula>
    </cfRule>
  </conditionalFormatting>
  <conditionalFormatting sqref="AM433">
    <cfRule type="expression" dxfId="2515" priority="13019">
      <formula>IF(RIGHT(TEXT(AM433,"0.#"),1)=".",FALSE,TRUE)</formula>
    </cfRule>
    <cfRule type="expression" dxfId="2514" priority="13020">
      <formula>IF(RIGHT(TEXT(AM433,"0.#"),1)=".",TRUE,FALSE)</formula>
    </cfRule>
  </conditionalFormatting>
  <conditionalFormatting sqref="AM434">
    <cfRule type="expression" dxfId="2513" priority="13017">
      <formula>IF(RIGHT(TEXT(AM434,"0.#"),1)=".",FALSE,TRUE)</formula>
    </cfRule>
    <cfRule type="expression" dxfId="2512" priority="13018">
      <formula>IF(RIGHT(TEXT(AM434,"0.#"),1)=".",TRUE,FALSE)</formula>
    </cfRule>
  </conditionalFormatting>
  <conditionalFormatting sqref="AU433">
    <cfRule type="expression" dxfId="2511" priority="13007">
      <formula>IF(RIGHT(TEXT(AU433,"0.#"),1)=".",FALSE,TRUE)</formula>
    </cfRule>
    <cfRule type="expression" dxfId="2510" priority="13008">
      <formula>IF(RIGHT(TEXT(AU433,"0.#"),1)=".",TRUE,FALSE)</formula>
    </cfRule>
  </conditionalFormatting>
  <conditionalFormatting sqref="AU434">
    <cfRule type="expression" dxfId="2509" priority="13005">
      <formula>IF(RIGHT(TEXT(AU434,"0.#"),1)=".",FALSE,TRUE)</formula>
    </cfRule>
    <cfRule type="expression" dxfId="2508" priority="13006">
      <formula>IF(RIGHT(TEXT(AU434,"0.#"),1)=".",TRUE,FALSE)</formula>
    </cfRule>
  </conditionalFormatting>
  <conditionalFormatting sqref="AU435">
    <cfRule type="expression" dxfId="2507" priority="13003">
      <formula>IF(RIGHT(TEXT(AU435,"0.#"),1)=".",FALSE,TRUE)</formula>
    </cfRule>
    <cfRule type="expression" dxfId="2506" priority="13004">
      <formula>IF(RIGHT(TEXT(AU435,"0.#"),1)=".",TRUE,FALSE)</formula>
    </cfRule>
  </conditionalFormatting>
  <conditionalFormatting sqref="AI435">
    <cfRule type="expression" dxfId="2505" priority="12937">
      <formula>IF(RIGHT(TEXT(AI435,"0.#"),1)=".",FALSE,TRUE)</formula>
    </cfRule>
    <cfRule type="expression" dxfId="2504" priority="12938">
      <formula>IF(RIGHT(TEXT(AI435,"0.#"),1)=".",TRUE,FALSE)</formula>
    </cfRule>
  </conditionalFormatting>
  <conditionalFormatting sqref="AI433">
    <cfRule type="expression" dxfId="2503" priority="12941">
      <formula>IF(RIGHT(TEXT(AI433,"0.#"),1)=".",FALSE,TRUE)</formula>
    </cfRule>
    <cfRule type="expression" dxfId="2502" priority="12942">
      <formula>IF(RIGHT(TEXT(AI433,"0.#"),1)=".",TRUE,FALSE)</formula>
    </cfRule>
  </conditionalFormatting>
  <conditionalFormatting sqref="AI434">
    <cfRule type="expression" dxfId="2501" priority="12939">
      <formula>IF(RIGHT(TEXT(AI434,"0.#"),1)=".",FALSE,TRUE)</formula>
    </cfRule>
    <cfRule type="expression" dxfId="2500" priority="12940">
      <formula>IF(RIGHT(TEXT(AI434,"0.#"),1)=".",TRUE,FALSE)</formula>
    </cfRule>
  </conditionalFormatting>
  <conditionalFormatting sqref="AQ434">
    <cfRule type="expression" dxfId="2499" priority="12923">
      <formula>IF(RIGHT(TEXT(AQ434,"0.#"),1)=".",FALSE,TRUE)</formula>
    </cfRule>
    <cfRule type="expression" dxfId="2498" priority="12924">
      <formula>IF(RIGHT(TEXT(AQ434,"0.#"),1)=".",TRUE,FALSE)</formula>
    </cfRule>
  </conditionalFormatting>
  <conditionalFormatting sqref="AQ435">
    <cfRule type="expression" dxfId="2497" priority="12909">
      <formula>IF(RIGHT(TEXT(AQ435,"0.#"),1)=".",FALSE,TRUE)</formula>
    </cfRule>
    <cfRule type="expression" dxfId="2496" priority="12910">
      <formula>IF(RIGHT(TEXT(AQ435,"0.#"),1)=".",TRUE,FALSE)</formula>
    </cfRule>
  </conditionalFormatting>
  <conditionalFormatting sqref="AQ433">
    <cfRule type="expression" dxfId="2495" priority="12907">
      <formula>IF(RIGHT(TEXT(AQ433,"0.#"),1)=".",FALSE,TRUE)</formula>
    </cfRule>
    <cfRule type="expression" dxfId="2494" priority="12908">
      <formula>IF(RIGHT(TEXT(AQ433,"0.#"),1)=".",TRUE,FALSE)</formula>
    </cfRule>
  </conditionalFormatting>
  <conditionalFormatting sqref="AL839:AO866">
    <cfRule type="expression" dxfId="2493" priority="6631">
      <formula>IF(AND(AL839&gt;=0, RIGHT(TEXT(AL839,"0.#"),1)&lt;&gt;"."),TRUE,FALSE)</formula>
    </cfRule>
    <cfRule type="expression" dxfId="2492" priority="6632">
      <formula>IF(AND(AL839&gt;=0, RIGHT(TEXT(AL839,"0.#"),1)="."),TRUE,FALSE)</formula>
    </cfRule>
    <cfRule type="expression" dxfId="2491" priority="6633">
      <formula>IF(AND(AL839&lt;0, RIGHT(TEXT(AL839,"0.#"),1)&lt;&gt;"."),TRUE,FALSE)</formula>
    </cfRule>
    <cfRule type="expression" dxfId="2490" priority="6634">
      <formula>IF(AND(AL839&lt;0, RIGHT(TEXT(AL839,"0.#"),1)="."),TRUE,FALSE)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870:Y871">
    <cfRule type="expression" dxfId="2055" priority="2069">
      <formula>IF(RIGHT(TEXT(Y870,"0.#"),1)=".",FALSE,TRUE)</formula>
    </cfRule>
    <cfRule type="expression" dxfId="2054" priority="2070">
      <formula>IF(RIGHT(TEXT(Y870,"0.#"),1)=".",TRUE,FALSE)</formula>
    </cfRule>
  </conditionalFormatting>
  <conditionalFormatting sqref="Y905:Y932">
    <cfRule type="expression" dxfId="2053" priority="2063">
      <formula>IF(RIGHT(TEXT(Y905,"0.#"),1)=".",FALSE,TRUE)</formula>
    </cfRule>
    <cfRule type="expression" dxfId="2052" priority="2064">
      <formula>IF(RIGHT(TEXT(Y905,"0.#"),1)=".",TRUE,FALSE)</formula>
    </cfRule>
  </conditionalFormatting>
  <conditionalFormatting sqref="Y903:Y904">
    <cfRule type="expression" dxfId="2051" priority="2057">
      <formula>IF(RIGHT(TEXT(Y903,"0.#"),1)=".",FALSE,TRUE)</formula>
    </cfRule>
    <cfRule type="expression" dxfId="2050" priority="2058">
      <formula>IF(RIGHT(TEXT(Y903,"0.#"),1)=".",TRUE,FALSE)</formula>
    </cfRule>
  </conditionalFormatting>
  <conditionalFormatting sqref="Y938:Y965">
    <cfRule type="expression" dxfId="2049" priority="2051">
      <formula>IF(RIGHT(TEXT(Y938,"0.#"),1)=".",FALSE,TRUE)</formula>
    </cfRule>
    <cfRule type="expression" dxfId="2048" priority="2052">
      <formula>IF(RIGHT(TEXT(Y938,"0.#"),1)=".",TRUE,FALSE)</formula>
    </cfRule>
  </conditionalFormatting>
  <conditionalFormatting sqref="Y936:Y937">
    <cfRule type="expression" dxfId="2047" priority="2045">
      <formula>IF(RIGHT(TEXT(Y936,"0.#"),1)=".",FALSE,TRUE)</formula>
    </cfRule>
    <cfRule type="expression" dxfId="2046" priority="2046">
      <formula>IF(RIGHT(TEXT(Y936,"0.#"),1)=".",TRUE,FALSE)</formula>
    </cfRule>
  </conditionalFormatting>
  <conditionalFormatting sqref="Y971:Y998">
    <cfRule type="expression" dxfId="2045" priority="2039">
      <formula>IF(RIGHT(TEXT(Y971,"0.#"),1)=".",FALSE,TRUE)</formula>
    </cfRule>
    <cfRule type="expression" dxfId="2044" priority="2040">
      <formula>IF(RIGHT(TEXT(Y971,"0.#"),1)=".",TRUE,FALSE)</formula>
    </cfRule>
  </conditionalFormatting>
  <conditionalFormatting sqref="Y969:Y970">
    <cfRule type="expression" dxfId="2043" priority="2033">
      <formula>IF(RIGHT(TEXT(Y969,"0.#"),1)=".",FALSE,TRUE)</formula>
    </cfRule>
    <cfRule type="expression" dxfId="2042" priority="2034">
      <formula>IF(RIGHT(TEXT(Y969,"0.#"),1)=".",TRUE,FALSE)</formula>
    </cfRule>
  </conditionalFormatting>
  <conditionalFormatting sqref="Y1004:Y1031">
    <cfRule type="expression" dxfId="2041" priority="2027">
      <formula>IF(RIGHT(TEXT(Y1004,"0.#"),1)=".",FALSE,TRUE)</formula>
    </cfRule>
    <cfRule type="expression" dxfId="2040" priority="2028">
      <formula>IF(RIGHT(TEXT(Y1004,"0.#"),1)=".",TRUE,FALSE)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AU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2:AO899">
    <cfRule type="expression" dxfId="1959" priority="2077">
      <formula>IF(AND(AL872&gt;=0, RIGHT(TEXT(AL872,"0.#"),1)&lt;&gt;"."),TRUE,FALSE)</formula>
    </cfRule>
    <cfRule type="expression" dxfId="1958" priority="2078">
      <formula>IF(AND(AL872&gt;=0, RIGHT(TEXT(AL872,"0.#"),1)="."),TRUE,FALSE)</formula>
    </cfRule>
    <cfRule type="expression" dxfId="1957" priority="2079">
      <formula>IF(AND(AL872&lt;0, RIGHT(TEXT(AL872,"0.#"),1)&lt;&gt;"."),TRUE,FALSE)</formula>
    </cfRule>
    <cfRule type="expression" dxfId="1956" priority="2080">
      <formula>IF(AND(AL872&lt;0, RIGHT(TEXT(AL872,"0.#"),1)="."),TRUE,FALSE)</formula>
    </cfRule>
  </conditionalFormatting>
  <conditionalFormatting sqref="AL870:AO871">
    <cfRule type="expression" dxfId="1955" priority="2071">
      <formula>IF(AND(AL870&gt;=0, RIGHT(TEXT(AL870,"0.#"),1)&lt;&gt;"."),TRUE,FALSE)</formula>
    </cfRule>
    <cfRule type="expression" dxfId="1954" priority="2072">
      <formula>IF(AND(AL870&gt;=0, RIGHT(TEXT(AL870,"0.#"),1)="."),TRUE,FALSE)</formula>
    </cfRule>
    <cfRule type="expression" dxfId="1953" priority="2073">
      <formula>IF(AND(AL870&lt;0, RIGHT(TEXT(AL870,"0.#"),1)&lt;&gt;"."),TRUE,FALSE)</formula>
    </cfRule>
    <cfRule type="expression" dxfId="1952" priority="2074">
      <formula>IF(AND(AL870&lt;0, RIGHT(TEXT(AL870,"0.#"),1)="."),TRUE,FALSE)</formula>
    </cfRule>
  </conditionalFormatting>
  <conditionalFormatting sqref="AL905:AO932">
    <cfRule type="expression" dxfId="1951" priority="2065">
      <formula>IF(AND(AL905&gt;=0, RIGHT(TEXT(AL905,"0.#"),1)&lt;&gt;"."),TRUE,FALSE)</formula>
    </cfRule>
    <cfRule type="expression" dxfId="1950" priority="2066">
      <formula>IF(AND(AL905&gt;=0, RIGHT(TEXT(AL905,"0.#"),1)="."),TRUE,FALSE)</formula>
    </cfRule>
    <cfRule type="expression" dxfId="1949" priority="2067">
      <formula>IF(AND(AL905&lt;0, RIGHT(TEXT(AL905,"0.#"),1)&lt;&gt;"."),TRUE,FALSE)</formula>
    </cfRule>
    <cfRule type="expression" dxfId="1948" priority="2068">
      <formula>IF(AND(AL905&lt;0, RIGHT(TEXT(AL905,"0.#"),1)="."),TRUE,FALSE)</formula>
    </cfRule>
  </conditionalFormatting>
  <conditionalFormatting sqref="AL903:AO904">
    <cfRule type="expression" dxfId="1947" priority="2059">
      <formula>IF(AND(AL903&gt;=0, RIGHT(TEXT(AL903,"0.#"),1)&lt;&gt;"."),TRUE,FALSE)</formula>
    </cfRule>
    <cfRule type="expression" dxfId="1946" priority="2060">
      <formula>IF(AND(AL903&gt;=0, RIGHT(TEXT(AL903,"0.#"),1)="."),TRUE,FALSE)</formula>
    </cfRule>
    <cfRule type="expression" dxfId="1945" priority="2061">
      <formula>IF(AND(AL903&lt;0, RIGHT(TEXT(AL903,"0.#"),1)&lt;&gt;"."),TRUE,FALSE)</formula>
    </cfRule>
    <cfRule type="expression" dxfId="1944" priority="2062">
      <formula>IF(AND(AL903&lt;0, RIGHT(TEXT(AL903,"0.#"),1)="."),TRUE,FALSE)</formula>
    </cfRule>
  </conditionalFormatting>
  <conditionalFormatting sqref="AL938:AO965">
    <cfRule type="expression" dxfId="1943" priority="2053">
      <formula>IF(AND(AL938&gt;=0, RIGHT(TEXT(AL938,"0.#"),1)&lt;&gt;"."),TRUE,FALSE)</formula>
    </cfRule>
    <cfRule type="expression" dxfId="1942" priority="2054">
      <formula>IF(AND(AL938&gt;=0, RIGHT(TEXT(AL938,"0.#"),1)="."),TRUE,FALSE)</formula>
    </cfRule>
    <cfRule type="expression" dxfId="1941" priority="2055">
      <formula>IF(AND(AL938&lt;0, RIGHT(TEXT(AL938,"0.#"),1)&lt;&gt;"."),TRUE,FALSE)</formula>
    </cfRule>
    <cfRule type="expression" dxfId="1940" priority="2056">
      <formula>IF(AND(AL938&lt;0, RIGHT(TEXT(AL938,"0.#"),1)="."),TRUE,FALSE)</formula>
    </cfRule>
  </conditionalFormatting>
  <conditionalFormatting sqref="AL936:AO937">
    <cfRule type="expression" dxfId="1939" priority="2047">
      <formula>IF(AND(AL936&gt;=0, RIGHT(TEXT(AL936,"0.#"),1)&lt;&gt;"."),TRUE,FALSE)</formula>
    </cfRule>
    <cfRule type="expression" dxfId="1938" priority="2048">
      <formula>IF(AND(AL936&gt;=0, RIGHT(TEXT(AL936,"0.#"),1)="."),TRUE,FALSE)</formula>
    </cfRule>
    <cfRule type="expression" dxfId="1937" priority="2049">
      <formula>IF(AND(AL936&lt;0, RIGHT(TEXT(AL936,"0.#"),1)&lt;&gt;"."),TRUE,FALSE)</formula>
    </cfRule>
    <cfRule type="expression" dxfId="1936" priority="2050">
      <formula>IF(AND(AL936&lt;0, RIGHT(TEXT(AL936,"0.#"),1)="."),TRUE,FALSE)</formula>
    </cfRule>
  </conditionalFormatting>
  <conditionalFormatting sqref="AL971:AO998">
    <cfRule type="expression" dxfId="1935" priority="2041">
      <formula>IF(AND(AL971&gt;=0, RIGHT(TEXT(AL971,"0.#"),1)&lt;&gt;"."),TRUE,FALSE)</formula>
    </cfRule>
    <cfRule type="expression" dxfId="1934" priority="2042">
      <formula>IF(AND(AL971&gt;=0, RIGHT(TEXT(AL971,"0.#"),1)="."),TRUE,FALSE)</formula>
    </cfRule>
    <cfRule type="expression" dxfId="1933" priority="2043">
      <formula>IF(AND(AL971&lt;0, RIGHT(TEXT(AL971,"0.#"),1)&lt;&gt;"."),TRUE,FALSE)</formula>
    </cfRule>
    <cfRule type="expression" dxfId="1932" priority="2044">
      <formula>IF(AND(AL971&lt;0, RIGHT(TEXT(AL971,"0.#"),1)="."),TRUE,FALSE)</formula>
    </cfRule>
  </conditionalFormatting>
  <conditionalFormatting sqref="AL969:AO970">
    <cfRule type="expression" dxfId="1931" priority="2035">
      <formula>IF(AND(AL969&gt;=0, RIGHT(TEXT(AL969,"0.#"),1)&lt;&gt;"."),TRUE,FALSE)</formula>
    </cfRule>
    <cfRule type="expression" dxfId="1930" priority="2036">
      <formula>IF(AND(AL969&gt;=0, RIGHT(TEXT(AL969,"0.#"),1)="."),TRUE,FALSE)</formula>
    </cfRule>
    <cfRule type="expression" dxfId="1929" priority="2037">
      <formula>IF(AND(AL969&lt;0, RIGHT(TEXT(AL969,"0.#"),1)&lt;&gt;"."),TRUE,FALSE)</formula>
    </cfRule>
    <cfRule type="expression" dxfId="1928" priority="2038">
      <formula>IF(AND(AL969&lt;0, RIGHT(TEXT(AL969,"0.#"),1)="."),TRUE,FALSE)</formula>
    </cfRule>
  </conditionalFormatting>
  <conditionalFormatting sqref="AL1004:AO1031">
    <cfRule type="expression" dxfId="1927" priority="2029">
      <formula>IF(AND(AL1004&gt;=0, RIGHT(TEXT(AL1004,"0.#"),1)&lt;&gt;"."),TRUE,FALSE)</formula>
    </cfRule>
    <cfRule type="expression" dxfId="1926" priority="2030">
      <formula>IF(AND(AL1004&gt;=0, RIGHT(TEXT(AL1004,"0.#"),1)="."),TRUE,FALSE)</formula>
    </cfRule>
    <cfRule type="expression" dxfId="1925" priority="2031">
      <formula>IF(AND(AL1004&lt;0, RIGHT(TEXT(AL1004,"0.#"),1)&lt;&gt;"."),TRUE,FALSE)</formula>
    </cfRule>
    <cfRule type="expression" dxfId="1924" priority="2032">
      <formula>IF(AND(AL1004&lt;0, RIGHT(TEXT(AL1004,"0.#"),1)="."),TRUE,FALSE)</formula>
    </cfRule>
  </conditionalFormatting>
  <conditionalFormatting sqref="AL1002:AO1003">
    <cfRule type="expression" dxfId="1923" priority="2023">
      <formula>IF(AND(AL1002&gt;=0, RIGHT(TEXT(AL1002,"0.#"),1)&lt;&gt;"."),TRUE,FALSE)</formula>
    </cfRule>
    <cfRule type="expression" dxfId="1922" priority="2024">
      <formula>IF(AND(AL1002&gt;=0, RIGHT(TEXT(AL1002,"0.#"),1)="."),TRUE,FALSE)</formula>
    </cfRule>
    <cfRule type="expression" dxfId="1921" priority="2025">
      <formula>IF(AND(AL1002&lt;0, RIGHT(TEXT(AL1002,"0.#"),1)&lt;&gt;"."),TRUE,FALSE)</formula>
    </cfRule>
    <cfRule type="expression" dxfId="1920" priority="2026">
      <formula>IF(AND(AL1002&lt;0, RIGHT(TEXT(AL1002,"0.#"),1)="."),TRUE,FALSE)</formula>
    </cfRule>
  </conditionalFormatting>
  <conditionalFormatting sqref="Y1002:Y1003">
    <cfRule type="expression" dxfId="1919" priority="2021">
      <formula>IF(RIGHT(TEXT(Y1002,"0.#"),1)=".",FALSE,TRUE)</formula>
    </cfRule>
    <cfRule type="expression" dxfId="1918" priority="2022">
      <formula>IF(RIGHT(TEXT(Y1002,"0.#"),1)=".",TRUE,FALSE)</formula>
    </cfRule>
  </conditionalFormatting>
  <conditionalFormatting sqref="AL1037:AO1064">
    <cfRule type="expression" dxfId="1917" priority="2017">
      <formula>IF(AND(AL1037&gt;=0, RIGHT(TEXT(AL1037,"0.#"),1)&lt;&gt;"."),TRUE,FALSE)</formula>
    </cfRule>
    <cfRule type="expression" dxfId="1916" priority="2018">
      <formula>IF(AND(AL1037&gt;=0, RIGHT(TEXT(AL1037,"0.#"),1)="."),TRUE,FALSE)</formula>
    </cfRule>
    <cfRule type="expression" dxfId="1915" priority="2019">
      <formula>IF(AND(AL1037&lt;0, RIGHT(TEXT(AL1037,"0.#"),1)&lt;&gt;"."),TRUE,FALSE)</formula>
    </cfRule>
    <cfRule type="expression" dxfId="1914" priority="2020">
      <formula>IF(AND(AL1037&lt;0, RIGHT(TEXT(AL1037,"0.#"),1)="."),TRUE,FALSE)</formula>
    </cfRule>
  </conditionalFormatting>
  <conditionalFormatting sqref="Y1037:Y1064">
    <cfRule type="expression" dxfId="1913" priority="2015">
      <formula>IF(RIGHT(TEXT(Y1037,"0.#"),1)=".",FALSE,TRUE)</formula>
    </cfRule>
    <cfRule type="expression" dxfId="1912" priority="2016">
      <formula>IF(RIGHT(TEXT(Y1037,"0.#"),1)=".",TRUE,FALSE)</formula>
    </cfRule>
  </conditionalFormatting>
  <conditionalFormatting sqref="AL1035:AO1036">
    <cfRule type="expression" dxfId="1911" priority="2011">
      <formula>IF(AND(AL1035&gt;=0, RIGHT(TEXT(AL1035,"0.#"),1)&lt;&gt;"."),TRUE,FALSE)</formula>
    </cfRule>
    <cfRule type="expression" dxfId="1910" priority="2012">
      <formula>IF(AND(AL1035&gt;=0, RIGHT(TEXT(AL1035,"0.#"),1)="."),TRUE,FALSE)</formula>
    </cfRule>
    <cfRule type="expression" dxfId="1909" priority="2013">
      <formula>IF(AND(AL1035&lt;0, RIGHT(TEXT(AL1035,"0.#"),1)&lt;&gt;"."),TRUE,FALSE)</formula>
    </cfRule>
    <cfRule type="expression" dxfId="1908" priority="2014">
      <formula>IF(AND(AL1035&lt;0, RIGHT(TEXT(AL1035,"0.#"),1)="."),TRUE,FALSE)</formula>
    </cfRule>
  </conditionalFormatting>
  <conditionalFormatting sqref="Y1035:Y1036">
    <cfRule type="expression" dxfId="1907" priority="2009">
      <formula>IF(RIGHT(TEXT(Y1035,"0.#"),1)=".",FALSE,TRUE)</formula>
    </cfRule>
    <cfRule type="expression" dxfId="1906" priority="2010">
      <formula>IF(RIGHT(TEXT(Y1035,"0.#"),1)=".",TRUE,FALSE)</formula>
    </cfRule>
  </conditionalFormatting>
  <conditionalFormatting sqref="AL1070:AO1097">
    <cfRule type="expression" dxfId="1905" priority="2005">
      <formula>IF(AND(AL1070&gt;=0, RIGHT(TEXT(AL1070,"0.#"),1)&lt;&gt;"."),TRUE,FALSE)</formula>
    </cfRule>
    <cfRule type="expression" dxfId="1904" priority="2006">
      <formula>IF(AND(AL1070&gt;=0, RIGHT(TEXT(AL1070,"0.#"),1)="."),TRUE,FALSE)</formula>
    </cfRule>
    <cfRule type="expression" dxfId="1903" priority="2007">
      <formula>IF(AND(AL1070&lt;0, RIGHT(TEXT(AL1070,"0.#"),1)&lt;&gt;"."),TRUE,FALSE)</formula>
    </cfRule>
    <cfRule type="expression" dxfId="1902" priority="2008">
      <formula>IF(AND(AL1070&lt;0, RIGHT(TEXT(AL1070,"0.#"),1)="."),TRUE,FALSE)</formula>
    </cfRule>
  </conditionalFormatting>
  <conditionalFormatting sqref="Y1070:Y1097">
    <cfRule type="expression" dxfId="1901" priority="2003">
      <formula>IF(RIGHT(TEXT(Y1070,"0.#"),1)=".",FALSE,TRUE)</formula>
    </cfRule>
    <cfRule type="expression" dxfId="1900" priority="2004">
      <formula>IF(RIGHT(TEXT(Y1070,"0.#"),1)=".",TRUE,FALSE)</formula>
    </cfRule>
  </conditionalFormatting>
  <conditionalFormatting sqref="AL1068:AO1069">
    <cfRule type="expression" dxfId="1899" priority="1999">
      <formula>IF(AND(AL1068&gt;=0, RIGHT(TEXT(AL1068,"0.#"),1)&lt;&gt;"."),TRUE,FALSE)</formula>
    </cfRule>
    <cfRule type="expression" dxfId="1898" priority="2000">
      <formula>IF(AND(AL1068&gt;=0, RIGHT(TEXT(AL1068,"0.#"),1)="."),TRUE,FALSE)</formula>
    </cfRule>
    <cfRule type="expression" dxfId="1897" priority="2001">
      <formula>IF(AND(AL1068&lt;0, RIGHT(TEXT(AL1068,"0.#"),1)&lt;&gt;"."),TRUE,FALSE)</formula>
    </cfRule>
    <cfRule type="expression" dxfId="1896" priority="2002">
      <formula>IF(AND(AL1068&lt;0, RIGHT(TEXT(AL1068,"0.#"),1)="."),TRUE,FALSE)</formula>
    </cfRule>
  </conditionalFormatting>
  <conditionalFormatting sqref="Y1068:Y1069">
    <cfRule type="expression" dxfId="1895" priority="1997">
      <formula>IF(RIGHT(TEXT(Y1068,"0.#"),1)=".",FALSE,TRUE)</formula>
    </cfRule>
    <cfRule type="expression" dxfId="1894" priority="1998">
      <formula>IF(RIGHT(TEXT(Y1068,"0.#"),1)=".",TRUE,FALSE)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53 AI53 AM53 AQ53 AU53">
    <cfRule type="expression" dxfId="705" priority="1">
      <formula>IF(RIGHT(TEXT(AE53,"0.#"),1)=".",FALSE,TRUE)</formula>
    </cfRule>
    <cfRule type="expression" dxfId="704" priority="2">
      <formula>IF(RIGHT(TEXT(AE53,"0.#"),1)=".",TRUE,FALSE)</formula>
    </cfRule>
  </conditionalFormatting>
  <conditionalFormatting sqref="AI55 AE55 AM55 AQ55 AU55">
    <cfRule type="expression" dxfId="703" priority="5">
      <formula>IF(RIGHT(TEXT(AE55,"0.#"),1)=".",FALSE,TRUE)</formula>
    </cfRule>
    <cfRule type="expression" dxfId="702" priority="6">
      <formula>IF(RIGHT(TEXT(AE55,"0.#"),1)=".",TRUE,FALSE)</formula>
    </cfRule>
  </conditionalFormatting>
  <conditionalFormatting sqref="AI54 AE54 AM54 AQ54 AU54">
    <cfRule type="expression" dxfId="701" priority="3">
      <formula>IF(RIGHT(TEXT(AE54,"0.#"),1)=".",FALSE,TRUE)</formula>
    </cfRule>
    <cfRule type="expression" dxfId="700" priority="4">
      <formula>IF(RIGHT(TEXT(AE54,"0.#"),1)=".",TRUE,FALSE)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29" max="49" man="1"/>
    <brk id="129" max="49" man="1"/>
    <brk id="699" max="49" man="1"/>
    <brk id="735" max="49" man="1"/>
    <brk id="831"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I22" sqref="AI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570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t="s">
        <v>570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6"/>
      <c r="Z2" s="412"/>
      <c r="AA2" s="413"/>
      <c r="AB2" s="1010" t="s">
        <v>11</v>
      </c>
      <c r="AC2" s="1011"/>
      <c r="AD2" s="1012"/>
      <c r="AE2" s="998" t="s">
        <v>550</v>
      </c>
      <c r="AF2" s="998"/>
      <c r="AG2" s="998"/>
      <c r="AH2" s="998"/>
      <c r="AI2" s="998" t="s">
        <v>547</v>
      </c>
      <c r="AJ2" s="998"/>
      <c r="AK2" s="998"/>
      <c r="AL2" s="998"/>
      <c r="AM2" s="998" t="s">
        <v>521</v>
      </c>
      <c r="AN2" s="998"/>
      <c r="AO2" s="998"/>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499</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6"/>
      <c r="Z9" s="412"/>
      <c r="AA9" s="413"/>
      <c r="AB9" s="1010" t="s">
        <v>11</v>
      </c>
      <c r="AC9" s="1011"/>
      <c r="AD9" s="1012"/>
      <c r="AE9" s="998" t="s">
        <v>551</v>
      </c>
      <c r="AF9" s="998"/>
      <c r="AG9" s="998"/>
      <c r="AH9" s="998"/>
      <c r="AI9" s="998" t="s">
        <v>547</v>
      </c>
      <c r="AJ9" s="998"/>
      <c r="AK9" s="998"/>
      <c r="AL9" s="998"/>
      <c r="AM9" s="998" t="s">
        <v>521</v>
      </c>
      <c r="AN9" s="998"/>
      <c r="AO9" s="998"/>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499</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6"/>
      <c r="Z16" s="412"/>
      <c r="AA16" s="413"/>
      <c r="AB16" s="1010" t="s">
        <v>11</v>
      </c>
      <c r="AC16" s="1011"/>
      <c r="AD16" s="1012"/>
      <c r="AE16" s="998" t="s">
        <v>550</v>
      </c>
      <c r="AF16" s="998"/>
      <c r="AG16" s="998"/>
      <c r="AH16" s="998"/>
      <c r="AI16" s="998" t="s">
        <v>548</v>
      </c>
      <c r="AJ16" s="998"/>
      <c r="AK16" s="998"/>
      <c r="AL16" s="998"/>
      <c r="AM16" s="998" t="s">
        <v>521</v>
      </c>
      <c r="AN16" s="998"/>
      <c r="AO16" s="998"/>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499</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6"/>
      <c r="Z23" s="412"/>
      <c r="AA23" s="413"/>
      <c r="AB23" s="1010" t="s">
        <v>11</v>
      </c>
      <c r="AC23" s="1011"/>
      <c r="AD23" s="1012"/>
      <c r="AE23" s="998" t="s">
        <v>552</v>
      </c>
      <c r="AF23" s="998"/>
      <c r="AG23" s="998"/>
      <c r="AH23" s="998"/>
      <c r="AI23" s="998" t="s">
        <v>547</v>
      </c>
      <c r="AJ23" s="998"/>
      <c r="AK23" s="998"/>
      <c r="AL23" s="998"/>
      <c r="AM23" s="998" t="s">
        <v>521</v>
      </c>
      <c r="AN23" s="998"/>
      <c r="AO23" s="998"/>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499</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6"/>
      <c r="Z30" s="412"/>
      <c r="AA30" s="413"/>
      <c r="AB30" s="1010" t="s">
        <v>11</v>
      </c>
      <c r="AC30" s="1011"/>
      <c r="AD30" s="1012"/>
      <c r="AE30" s="998" t="s">
        <v>550</v>
      </c>
      <c r="AF30" s="998"/>
      <c r="AG30" s="998"/>
      <c r="AH30" s="998"/>
      <c r="AI30" s="998" t="s">
        <v>547</v>
      </c>
      <c r="AJ30" s="998"/>
      <c r="AK30" s="998"/>
      <c r="AL30" s="998"/>
      <c r="AM30" s="998" t="s">
        <v>545</v>
      </c>
      <c r="AN30" s="998"/>
      <c r="AO30" s="998"/>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499</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6"/>
      <c r="Z37" s="412"/>
      <c r="AA37" s="413"/>
      <c r="AB37" s="1010" t="s">
        <v>11</v>
      </c>
      <c r="AC37" s="1011"/>
      <c r="AD37" s="1012"/>
      <c r="AE37" s="998" t="s">
        <v>552</v>
      </c>
      <c r="AF37" s="998"/>
      <c r="AG37" s="998"/>
      <c r="AH37" s="998"/>
      <c r="AI37" s="998" t="s">
        <v>549</v>
      </c>
      <c r="AJ37" s="998"/>
      <c r="AK37" s="998"/>
      <c r="AL37" s="998"/>
      <c r="AM37" s="998" t="s">
        <v>546</v>
      </c>
      <c r="AN37" s="998"/>
      <c r="AO37" s="998"/>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499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6"/>
      <c r="Z44" s="412"/>
      <c r="AA44" s="413"/>
      <c r="AB44" s="1010" t="s">
        <v>11</v>
      </c>
      <c r="AC44" s="1011"/>
      <c r="AD44" s="1012"/>
      <c r="AE44" s="998" t="s">
        <v>550</v>
      </c>
      <c r="AF44" s="998"/>
      <c r="AG44" s="998"/>
      <c r="AH44" s="998"/>
      <c r="AI44" s="998" t="s">
        <v>547</v>
      </c>
      <c r="AJ44" s="998"/>
      <c r="AK44" s="998"/>
      <c r="AL44" s="998"/>
      <c r="AM44" s="998" t="s">
        <v>521</v>
      </c>
      <c r="AN44" s="998"/>
      <c r="AO44" s="998"/>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499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6"/>
      <c r="Z51" s="412"/>
      <c r="AA51" s="413"/>
      <c r="AB51" s="458" t="s">
        <v>11</v>
      </c>
      <c r="AC51" s="1011"/>
      <c r="AD51" s="1012"/>
      <c r="AE51" s="998" t="s">
        <v>550</v>
      </c>
      <c r="AF51" s="998"/>
      <c r="AG51" s="998"/>
      <c r="AH51" s="998"/>
      <c r="AI51" s="998" t="s">
        <v>547</v>
      </c>
      <c r="AJ51" s="998"/>
      <c r="AK51" s="998"/>
      <c r="AL51" s="998"/>
      <c r="AM51" s="998" t="s">
        <v>521</v>
      </c>
      <c r="AN51" s="998"/>
      <c r="AO51" s="998"/>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499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6"/>
      <c r="Z58" s="412"/>
      <c r="AA58" s="413"/>
      <c r="AB58" s="1010" t="s">
        <v>11</v>
      </c>
      <c r="AC58" s="1011"/>
      <c r="AD58" s="1012"/>
      <c r="AE58" s="998" t="s">
        <v>550</v>
      </c>
      <c r="AF58" s="998"/>
      <c r="AG58" s="998"/>
      <c r="AH58" s="998"/>
      <c r="AI58" s="998" t="s">
        <v>547</v>
      </c>
      <c r="AJ58" s="998"/>
      <c r="AK58" s="998"/>
      <c r="AL58" s="998"/>
      <c r="AM58" s="998" t="s">
        <v>521</v>
      </c>
      <c r="AN58" s="998"/>
      <c r="AO58" s="998"/>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499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6"/>
      <c r="Z65" s="412"/>
      <c r="AA65" s="413"/>
      <c r="AB65" s="1010" t="s">
        <v>11</v>
      </c>
      <c r="AC65" s="1011"/>
      <c r="AD65" s="1012"/>
      <c r="AE65" s="998" t="s">
        <v>550</v>
      </c>
      <c r="AF65" s="998"/>
      <c r="AG65" s="998"/>
      <c r="AH65" s="998"/>
      <c r="AI65" s="998" t="s">
        <v>547</v>
      </c>
      <c r="AJ65" s="998"/>
      <c r="AK65" s="998"/>
      <c r="AL65" s="998"/>
      <c r="AM65" s="998" t="s">
        <v>521</v>
      </c>
      <c r="AN65" s="998"/>
      <c r="AO65" s="998"/>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499</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2019-08-27T04:51:18Z</cp:lastPrinted>
  <dcterms:created xsi:type="dcterms:W3CDTF">2012-03-13T00:50:25Z</dcterms:created>
  <dcterms:modified xsi:type="dcterms:W3CDTF">2019-09-03T02:15:39Z</dcterms:modified>
</cp:coreProperties>
</file>