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475DF8C-A9AD-4EC2-984D-2FC9AB6CD17A}" xr6:coauthVersionLast="36" xr6:coauthVersionMax="36" xr10:uidLastSave="{00000000-0000-0000-0000-000000000000}"/>
  <bookViews>
    <workbookView xWindow="12945"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<sst xmlns="http://schemas.openxmlformats.org/spreadsheetml/2006/main" count="3230" uniqueCount="737">
  <si>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</si>
  <si>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</si>
  <si>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</si>
  <si>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</si>
  <si>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</si>
  <si>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</si>
  <si>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</si>
  <si>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</si>
  <si>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</si>
  <si>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</si>
  <si>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</si>
  <si>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</si>
  <si>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</si>
  <si>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</si>
  <si>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</si>
  <si>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</si>
  <si>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</si>
  <si>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</si>
  <si>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</si>
  <si>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</si>
  <si>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</si>
  <si>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</si>
  <si>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</si>
  <si>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</si>
  <si>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</si>
  <si>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</si>
  <si>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</si>
  <si>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</si>
  <si>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</si>
  <si>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</si>
  <si>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</si>
  <si>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</si>
  <si>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</si>
  <si>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</si>
  <si>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</si>
  <si>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</si>
  <si>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</si>
  <si>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</si>
  <si>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</si>
  <si>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</si>
  <si>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</si>
  <si>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</si>
  <si>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</si>
  <si>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</si>
  <si>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</si>
  <si>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</si>
  <si>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</si>
  <si>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</si>
  <si>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</si>
  <si>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</si>
  <si>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</si>
  <si>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</si>
  <si>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</si>
  <si>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</si>
  <si>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</si>
  <si>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</si>
  <si>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</si>
  <si>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</si>
  <si>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</si>
  <si>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</si>
  <si>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</si>
  <si>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</si>
  <si>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</si>
  <si>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</si>
  <si>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</si>
  <si>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</si>
  <si>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</si>
  <si>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</si>
  <si>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</si>
  <si>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</si>
  <si>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</si>
  <si>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</si>
  <si>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</si>
  <si>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</si>
  <si>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</si>
  <si>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</si>
  <si>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</si>
  <si>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</si>
  <si>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</si>
  <si>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</si>
  <si>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</si>
  <si>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</si>
  <si>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</si>
  <si>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</si>
  <si>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</si>
  <si>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</si>
  <si>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</si>
  <si>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</si>
  <si>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</si>
  <si>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</si>
  <si>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</si>
  <si>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</si>
  <si>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</si>
  <si>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</si>
  <si>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</si>
  <si>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</si>
  <si>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</si>
  <si>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</si>
  <si>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</si>
  <si>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</si>
  <si>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</si>
  <si>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</si>
  <si>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</si>
  <si>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</si>
  <si>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</si>
  <si>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</si>
  <si>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</si>
  <si>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</si>
  <si>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</si>
  <si>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</si>
  <si>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</si>
  <si>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</si>
  <si>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</si>
  <si>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</si>
  <si>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</si>
  <si>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</si>
  <si>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</si>
  <si>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</si>
  <si>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</si>
  <si>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</si>
  <si>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</si>
  <si>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</si>
  <si>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</si>
  <si>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</si>
  <si>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</si>
  <si>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</si>
  <si>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</si>
  <si>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</si>
  <si>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</si>
  <si>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</si>
  <si>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</si>
  <si>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</si>
  <si>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</si>
  <si>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</si>
  <si>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</si>
  <si>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</si>
  <si>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</si>
  <si>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</si>
  <si>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</si>
  <si>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</si>
  <si>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</si>
  <si>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</si>
  <si>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</si>
  <si>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</si>
  <si>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</si>
  <si>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</si>
  <si>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</si>
  <si>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</si>
  <si>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</si>
  <si>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</si>
  <si>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</si>
  <si>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</si>
  <si>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</si>
  <si>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</si>
  <si>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</si>
  <si>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</si>
  <si>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</si>
  <si>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</si>
  <si>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</si>
  <si>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</si>
  <si>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</si>
  <si>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</si>
  <si>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</si>
  <si>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</si>
  <si>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</si>
  <si>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</si>
  <si>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</si>
  <si>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</si>
  <si>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</si>
  <si>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</si>
  <si>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</si>
  <si>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</si>
  <si>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</si>
  <si>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</si>
  <si>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</si>
  <si>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</si>
  <si>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</si>
  <si>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</si>
  <si>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</si>
  <si>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</si>
  <si>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</si>
  <si>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</si>
  <si>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</si>
  <si>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</si>
  <si>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</si>
  <si>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</si>
  <si>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</si>
  <si>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</si>
  <si>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</si>
  <si>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</si>
  <si>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</si>
  <si>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</si>
  <si>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</si>
  <si>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</si>
  <si>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</si>
  <si>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</si>
  <si>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</si>
  <si>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</si>
  <si>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</si>
  <si>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</si>
  <si>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</si>
  <si>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</si>
  <si>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</si>
  <si>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</si>
  <si>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</si>
  <si>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</si>
  <si>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</si>
  <si>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</si>
  <si>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</si>
  <si>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</si>
  <si>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</si>
  <si>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</si>
  <si>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</si>
  <si>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</si>
  <si>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</si>
  <si>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</si>
  <si>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</si>
  <si>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</si>
  <si>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</si>
  <si>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</si>
  <si>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</si>
  <si>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</si>
  <si>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</si>
  <si>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</si>
  <si>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</si>
  <si>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</si>
  <si>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</si>
  <si>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</si>
  <si>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</si>
  <si>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</si>
  <si>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</si>
  <si>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</si>
  <si>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</si>
  <si>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</si>
  <si>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</si>
  <si>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</si>
  <si>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</si>
  <si>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</si>
  <si>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</si>
  <si>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</si>
  <si>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</si>
  <si>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</si>
  <si>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</si>
  <si>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</si>
  <si>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</si>
  <si>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</si>
  <si>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</si>
  <si>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</si>
  <si>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</si>
  <si>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</si>
  <si>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</si>
  <si>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</si>
  <si>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</si>
  <si>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</si>
  <si>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</si>
  <si>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</si>
  <si>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</si>
  <si>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</si>
  <si>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</si>
  <si>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</si>
  <si>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</si>
  <si>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</si>
  <si>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</si>
  <si>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</si>
  <si>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</si>
  <si>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</si>
  <si>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</si>
  <si>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</si>
  <si>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</si>
  <si>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</si>
  <si>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</si>
  <si>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</si>
  <si>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</si>
  <si>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</si>
  <si>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</si>
  <si>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</si>
  <si>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</si>
  <si>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</si>
  <si>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</si>
  <si>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</si>
  <si>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</si>
  <si>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</si>
  <si>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</si>
  <si>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</si>
  <si>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</si>
  <si>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</si>
  <si>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</si>
  <si>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</si>
  <si>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</si>
  <si>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</si>
  <si>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</si>
  <si>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</si>
  <si>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</si>
  <si>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</si>
  <si>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</si>
  <si>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</si>
  <si>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</si>
  <si>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</si>
  <si>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</si>
  <si>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</si>
  <si>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</si>
  <si>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</si>
  <si>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</si>
  <si>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</si>
  <si>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</si>
  <si>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</si>
  <si>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</si>
  <si>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</si>
  <si>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</si>
  <si>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</si>
  <si>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</si>
  <si>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</si>
  <si>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</si>
  <si>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</si>
  <si>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</si>
  <si>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</si>
  <si>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</si>
  <si>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</si>
  <si>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</si>
  <si>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</si>
  <si>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</si>
  <si>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</si>
  <si>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</si>
  <si>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</si>
  <si>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</si>
  <si>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</si>
  <si>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</si>
  <si>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</si>
  <si>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</si>
  <si>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</si>
  <si>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</si>
  <si>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</si>
  <si>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</si>
  <si>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</si>
  <si>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</si>
  <si>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</si>
  <si>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</si>
  <si>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</si>
  <si>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</si>
  <si>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</si>
  <si>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</si>
  <si>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</si>
  <si>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</si>
  <si>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</si>
  <si>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</si>
  <si>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</si>
  <si>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</si>
  <si>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</si>
  <si>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</si>
  <si>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</si>
  <si>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</si>
  <si>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</si>
  <si>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</si>
  <si>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</si>
  <si>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</si>
  <si>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</si>
  <si>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</si>
  <si>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</si>
  <si>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</si>
  <si>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</si>
  <si>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</si>
  <si>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</si>
  <si>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</si>
  <si>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</si>
  <si>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</si>
  <si>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</si>
  <si>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</si>
  <si>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</si>
  <si>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</si>
  <si>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</si>
  <si>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</si>
  <si>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</si>
  <si>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</si>
  <si>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</si>
  <si>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</si>
  <si>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</si>
  <si>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</si>
  <si>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</si>
  <si>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</si>
  <si>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</si>
  <si>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</si>
  <si>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</si>
  <si>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</si>
  <si>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</si>
  <si>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</si>
  <si>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</si>
  <si>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</si>
  <si>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</si>
  <si>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</si>
  <si>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</si>
  <si>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</si>
  <si>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</si>
  <si>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</si>
  <si>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</si>
  <si>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</si>
  <si>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</si>
  <si>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</si>
  <si>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</si>
  <si>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</si>
  <si>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</si>
  <si>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</si>
  <si>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</si>
  <si>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</si>
  <si>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</si>
  <si>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</si>
  <si>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</si>
  <si>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</si>
  <si>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</si>
  <si>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</si>
  <si>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</si>
  <si>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</si>
  <si>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</si>
  <si>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</si>
  <si>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</si>
  <si>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</si>
  <si>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</si>
  <si>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</si>
  <si>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</si>
  <si>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</si>
  <si>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</si>
  <si>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</si>
  <si>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</si>
  <si>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</si>
  <si>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</si>
  <si>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</si>
  <si>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</si>
  <si>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</si>
  <si>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</si>
  <si>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</si>
  <si>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</si>
  <si>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</si>
  <si>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</si>
  <si>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</si>
  <si>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</si>
  <si>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</si>
  <si>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</si>
  <si>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</si>
  <si>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</si>
  <si>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</si>
  <si>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</si>
  <si>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</si>
  <si>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</si>
  <si>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</si>
  <si>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</si>
  <si>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</si>
  <si>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</si>
  <si>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</si>
  <si>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</si>
  <si>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</si>
  <si>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</si>
  <si>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</si>
  <si>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</si>
  <si>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</si>
  <si>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</si>
  <si>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</si>
  <si>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</si>
  <si>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</si>
  <si>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</si>
  <si>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</si>
  <si>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</si>
  <si>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</si>
  <si>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</si>
  <si>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</si>
  <si>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</si>
  <si>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</si>
  <si>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</si>
  <si>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</si>
  <si>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</si>
  <si>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</si>
  <si>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</si>
  <si>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</si>
  <si>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</si>
  <si>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</si>
  <si>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</si>
  <si>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</si>
  <si>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</si>
  <si>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</si>
  <si>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</si>
  <si>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</si>
  <si>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</si>
  <si>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</si>
  <si>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</si>
  <si>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</si>
  <si>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</si>
  <si>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</si>
  <si>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</si>
  <si>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</si>
  <si>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</si>
  <si>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</si>
  <si>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</si>
  <si>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</si>
  <si>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</si>
  <si>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</si>
  <si>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</si>
  <si>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</si>
  <si>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</si>
  <si>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</si>
  <si>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</si>
  <si>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</si>
  <si>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</si>
  <si>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</si>
  <si>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</si>
  <si>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</si>
  <si>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</si>
  <si>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</si>
  <si>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</si>
  <si>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</si>
  <si>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</si>
  <si>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</si>
  <si>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</si>
  <si>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</si>
  <si>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</si>
  <si>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</si>
  <si>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</si>
  <si>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</si>
  <si>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</si>
  <si>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</si>
  <si>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</si>
  <si>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</si>
  <si>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</si>
  <si>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</si>
  <si>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</si>
  <si>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</si>
  <si>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</si>
  <si>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</si>
  <si>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</si>
  <si>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</si>
  <si>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</si>
  <si>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</si>
  <si>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</si>
  <si>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</si>
  <si>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</si>
  <si>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</si>
  <si>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</si>
  <si>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</si>
  <si>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</si>
  <si>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</si>
  <si>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</si>
  <si>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</si>
  <si>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</si>
  <si>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</si>
  <si>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</si>
  <si>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</si>
  <si>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</si>
  <si>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</si>
  <si>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</si>
  <si>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</si>
  <si>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</si>
  <si>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</si>
  <si>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</si>
  <si>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</si>
  <si>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</si>
  <si>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</si>
  <si>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</si>
  <si>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</si>
  <si>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</si>
  <si>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</si>
  <si>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</si>
  <si>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</si>
  <si>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</si>
  <si>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</si>
  <si>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</si>
  <si>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</si>
  <si>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</si>
  <si>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</si>
  <si>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</si>
  <si>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</si>
  <si>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</si>
  <si>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</si>
  <si>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</si>
  <si>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</si>
  <si>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</si>
  <si>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</si>
  <si>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</si>
  <si>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平成２５年度</t>
    <phoneticPr fontId="5"/>
  </si>
  <si>
    <t>終了予定なし</t>
    <phoneticPr fontId="5"/>
  </si>
  <si>
    <t>文化芸術基本法第２５条
劇場、音楽堂等の活性化に関する法律第６条、第９条</t>
    <phoneticPr fontId="5"/>
  </si>
  <si>
    <t>第１期文化芸術振興基本計画
（平成３０年３月６日閣議決定）</t>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</si>
  <si>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phoneticPr fontId="5"/>
  </si>
  <si>
    <t>○劇場・音楽堂等機能強化総合支援事業：我が国のトップレベルの劇場・音楽堂等が行う実演芸術の創造発信や人材養成事業等を総合的に支援（補助率：１/２以内かつ自己負担金内）。
○共同制作支援事業：実演芸術の創造発信力を高めるため、複数の劇場・音楽堂等が複数又は単一の実演芸術団体等と共同して行う実演芸術の新たな創造活動に対して支援（補助率：同上）。
○地域の中核劇場・音楽堂等活性化事業：地域の文化拠点としての機能をより一層強化する取組（公演事業、人材養成事業、普及啓発事業）を支援（補助率：同上）。
○劇場・音楽堂等間ネットワーク強化事業：劇場・音楽堂等相互の連携・協力による巡回公演の促進により、文化芸術活動の地域間格差を解消する取組に対して支援（補助額：旅費及び運搬費の合計額）。
○劇場・音楽堂等基盤整備事業：劇場・音楽堂等が抱える課題・ニーズにきめ細やかに対応した調査研究や研修会等を実施。</t>
    <phoneticPr fontId="5"/>
  </si>
  <si>
    <t>-</t>
    <phoneticPr fontId="5"/>
  </si>
  <si>
    <t>-</t>
    <phoneticPr fontId="5"/>
  </si>
  <si>
    <t>-</t>
    <phoneticPr fontId="5"/>
  </si>
  <si>
    <t>-</t>
    <phoneticPr fontId="5"/>
  </si>
  <si>
    <t>-</t>
    <phoneticPr fontId="5"/>
  </si>
  <si>
    <t>文化芸術振興費補助金</t>
    <phoneticPr fontId="5"/>
  </si>
  <si>
    <t>文化芸術振興委託費</t>
  </si>
  <si>
    <t>庁費</t>
  </si>
  <si>
    <t>地域の住民が質の高い芸術文化活動に触れられる環境の醸成を図る。目標値は、採択事業の入場率の実績を参考に設定。</t>
    <phoneticPr fontId="5"/>
  </si>
  <si>
    <t>採択事業に係る一館当たりの平均入場率</t>
    <phoneticPr fontId="5"/>
  </si>
  <si>
    <t>％</t>
    <phoneticPr fontId="5"/>
  </si>
  <si>
    <t>地域の住民が質の高い芸術文化活動に触れられる環境の醸成を図る。目標値は、採択事業の自主公演数の実績を参考に設定。</t>
    <phoneticPr fontId="5"/>
  </si>
  <si>
    <t>採択事業に係る一館当たりの平均主催公演数</t>
    <phoneticPr fontId="5"/>
  </si>
  <si>
    <t>回</t>
    <phoneticPr fontId="5"/>
  </si>
  <si>
    <t>目標値は、3か年実績の平均値を参考に設定（平成27年度は2か年実績の平均値を参考に設定）</t>
  </si>
  <si>
    <t>特別支援事業の採択館での人材養成事業において、研修を受けたアートマネジメント人材の延人員</t>
  </si>
  <si>
    <t>人</t>
  </si>
  <si>
    <t>共同制作事業により制作された作品数</t>
  </si>
  <si>
    <t>作品</t>
  </si>
  <si>
    <t>劇場・音楽堂等機能強化推進事業補助金における劇場・音楽堂等機能強化総合支援事業の採択件数</t>
    <phoneticPr fontId="5"/>
  </si>
  <si>
    <t>件</t>
    <phoneticPr fontId="5"/>
  </si>
  <si>
    <t>劇場・音楽堂等機能強化推進事業補助金における共同制作支援事業の採択件数</t>
    <phoneticPr fontId="5"/>
  </si>
  <si>
    <t>件</t>
    <phoneticPr fontId="5"/>
  </si>
  <si>
    <t>劇場・音楽堂等機能強化推進事業補助金における地域の中核劇場・音楽堂等活性化事業の採択件数</t>
  </si>
  <si>
    <t>劇場・音楽堂等機能強化推進事業補助金における劇場・音楽堂等間ネットワーク強化事業の採択件数</t>
  </si>
  <si>
    <t>劇場・音楽堂等機能強化総合支援事業における
文化振興費補助金額／
劇場・音楽堂等機能強化総合支援事業の実施件数　　　　　　　　　　　　　　</t>
    <phoneticPr fontId="5"/>
  </si>
  <si>
    <t>百万円/事業</t>
  </si>
  <si>
    <t>百万円/事業</t>
    <phoneticPr fontId="5"/>
  </si>
  <si>
    <t>百万円/件</t>
    <phoneticPr fontId="5"/>
  </si>
  <si>
    <t>818百万円/15件</t>
    <phoneticPr fontId="5"/>
  </si>
  <si>
    <t>801百万円/15件</t>
    <phoneticPr fontId="5"/>
  </si>
  <si>
    <t>900百万円/15件</t>
    <phoneticPr fontId="5"/>
  </si>
  <si>
    <t>共同制作支援事業における
文化振興費補助金額／
共同制作支援事業の実施件数　　　　　　　　　　　　　　</t>
    <phoneticPr fontId="5"/>
  </si>
  <si>
    <t>161百万円/3件</t>
  </si>
  <si>
    <t>200百万円/3件</t>
  </si>
  <si>
    <t>地域の中核劇場・音楽堂等活性化事業における
文化振興費補助金額／
地域の中核劇場・音楽堂等活性化事業の実施件数　　　　　　　　　　　　　　</t>
    <phoneticPr fontId="5"/>
  </si>
  <si>
    <t>1,382百万円/212件</t>
  </si>
  <si>
    <t>1,398百万円/210件</t>
  </si>
  <si>
    <t>劇場・音楽堂等間ネットワーク強化事業における
文化振興費補助金額／
劇場・音楽堂等間ネットワーク強化事業の実施件数　　　　　　　　　　　　　　</t>
    <phoneticPr fontId="5"/>
  </si>
  <si>
    <t>356百万円/65件</t>
  </si>
  <si>
    <t>329百万円/49件</t>
  </si>
  <si>
    <t>／　　　　　　　　　　　　　　</t>
    <phoneticPr fontId="5"/>
  </si>
  <si>
    <t>　　/</t>
    <phoneticPr fontId="5"/>
  </si>
  <si>
    <t>①劇場、音楽堂等における多言語化対応の割合</t>
    <phoneticPr fontId="5"/>
  </si>
  <si>
    <t>②地域の文化的環境に対して満足している国民の割合</t>
  </si>
  <si>
    <t>③文化芸術の鑑賞活動や創作活動等を行う国民の割合
（鑑賞活動をする者の割合）</t>
  </si>
  <si>
    <t>③文化芸術の鑑賞活動や創作活動等を行う国民の割合
（鑑賞以外の文化芸術活動をする者の割合）</t>
  </si>
  <si>
    <t>％</t>
    <phoneticPr fontId="5"/>
  </si>
  <si>
    <t>地域の芸術文化拠点としての劇場・音楽堂等を総合的に支援する事業として、毎年予算額を大幅に上回る事業要望があることから、社会からの高いニーズを反映した事業といえる。</t>
    <phoneticPr fontId="5"/>
  </si>
  <si>
    <t>全国の劇場・音楽堂等に係る環境の整備及び採算性はないものの、全国の劇場・音楽堂等のモデルとなるような優れた取組を支援する事業であるため、国の役割において実施すべきである。</t>
    <phoneticPr fontId="5"/>
  </si>
  <si>
    <t>第１期文化芸術振興基本計画の重点戦略に掲げられており、優先度の高い事業である。</t>
    <phoneticPr fontId="5"/>
  </si>
  <si>
    <t>一般競争入札（総合評価落札方式）において、業務の専門性が高く、人的ネットワークを有した対応が難しいなどの理由から一者応札となった。今後は、確保されるサービスの質、公告期間、入札参加資格、入札手続等を踏まえた上で、これまでの入札説明会の参加者などからも継続的にヒアリングを行い、改善を図っていく。</t>
    <phoneticPr fontId="5"/>
  </si>
  <si>
    <t>補助事業に関しては、補助率が1/2以内となっており、妥当である。</t>
    <phoneticPr fontId="5"/>
  </si>
  <si>
    <t>独立行政法人日本芸術文化振興会（事業移管先）の事業に係る情報収集・分析、調査研究、助言などを行う各分野（音楽、舞踊、演劇、伝統芸能・大衆芸能）の専門家の審査により、妥当と判断されている。</t>
    <phoneticPr fontId="5"/>
  </si>
  <si>
    <t>－</t>
    <phoneticPr fontId="5"/>
  </si>
  <si>
    <t>前年度精算時の実績等を精査することで、予算計画書に反映させる等、コスト削減及び効率化に努めている。</t>
    <phoneticPr fontId="5"/>
  </si>
  <si>
    <t>採択団体一館当たりの年間平均入場率が高い水準を維持できていることから、妥当なものと考える。</t>
    <phoneticPr fontId="5"/>
  </si>
  <si>
    <t>事業の実施に当たり、一部の業務を外部に委託し、業務の効率化を図っている。</t>
    <phoneticPr fontId="5"/>
  </si>
  <si>
    <t>劇場・音楽堂等間ネットワーク構築支援事業の採択件数は若干当初見込みを下回っているが、おおむね見込みを上回っている。</t>
    <phoneticPr fontId="5"/>
  </si>
  <si>
    <t>実演芸術の向上、国民の鑑賞機会の充実、観光拠点や経済波及効果に資している。</t>
    <phoneticPr fontId="5"/>
  </si>
  <si>
    <t>●補助対象団体の公表先：http://www.gekijo-ongakudo.ntj.jac.go.jp/
●平成28年度公開プロセスにおける外部有識者の所見
　判定 ： 事業内容の一部改善
　　・事業別にアウトカムを設定した上で、ロードマップを作成し事業を実施すべき　・事業管理委託業務について、企画競争契約から総合評価落札方式による一
　　般競争の採用を検討すべき　・補助事業者へのインセンティブが働く仕組みの導入を検討すべき</t>
  </si>
  <si>
    <t>新25-0040</t>
    <phoneticPr fontId="5"/>
  </si>
  <si>
    <t>新25-0033</t>
    <phoneticPr fontId="5"/>
  </si>
  <si>
    <t>371</t>
    <phoneticPr fontId="5"/>
  </si>
  <si>
    <t>367</t>
    <phoneticPr fontId="5"/>
  </si>
  <si>
    <t>346</t>
    <phoneticPr fontId="5"/>
  </si>
  <si>
    <t>本事業で、地域のトップレベルの劇場・音楽堂等が行う実演芸術の公演や、居住する地域にかかわらず実演芸術を鑑賞できる劇場・音楽堂等間で連携した巡回公演等を支援することにより、地域の住民が質の高い芸術文化活動に触れられる環境の形成に寄与している。</t>
  </si>
  <si>
    <t>○</t>
    <phoneticPr fontId="5"/>
  </si>
  <si>
    <t>12-1 文化芸術の創造・発展・継承と教育の充実</t>
    <phoneticPr fontId="5"/>
  </si>
  <si>
    <t>劇場・音楽堂等機能強化推進事業</t>
    <phoneticPr fontId="5"/>
  </si>
  <si>
    <t>文化庁</t>
    <phoneticPr fontId="5"/>
  </si>
  <si>
    <t>-</t>
    <phoneticPr fontId="5"/>
  </si>
  <si>
    <t>職員旅費</t>
    <phoneticPr fontId="5"/>
  </si>
  <si>
    <t>諸謝金</t>
    <phoneticPr fontId="5"/>
  </si>
  <si>
    <t>特別支援事業の採択館において実施された普及啓発事業の入場者数</t>
    <phoneticPr fontId="5"/>
  </si>
  <si>
    <t>企画調整課</t>
    <phoneticPr fontId="5"/>
  </si>
  <si>
    <t>　企画調整課長　榎本剛</t>
    <rPh sb="6" eb="7">
      <t>チョウ</t>
    </rPh>
    <rPh sb="8" eb="10">
      <t>エノモト</t>
    </rPh>
    <rPh sb="10" eb="11">
      <t>ツヨシ</t>
    </rPh>
    <phoneticPr fontId="5"/>
  </si>
  <si>
    <t>有</t>
  </si>
  <si>
    <t>無</t>
  </si>
  <si>
    <t>‐</t>
  </si>
  <si>
    <t>A.独立行政法人日本芸術文化振興会</t>
    <phoneticPr fontId="5"/>
  </si>
  <si>
    <t>C.公益社団法人全国公立文化施設協会</t>
    <phoneticPr fontId="5"/>
  </si>
  <si>
    <t>人件費</t>
    <phoneticPr fontId="5"/>
  </si>
  <si>
    <t>人件費</t>
    <rPh sb="0" eb="3">
      <t>ジンケンヒ</t>
    </rPh>
    <phoneticPr fontId="5"/>
  </si>
  <si>
    <t>事業費</t>
    <rPh sb="0" eb="2">
      <t>ジギョウ</t>
    </rPh>
    <rPh sb="2" eb="3">
      <t>ヒ</t>
    </rPh>
    <phoneticPr fontId="5"/>
  </si>
  <si>
    <t>一般管理費</t>
    <rPh sb="0" eb="5">
      <t>イッパンカンリヒ</t>
    </rPh>
    <phoneticPr fontId="5"/>
  </si>
  <si>
    <t>賃金</t>
    <rPh sb="0" eb="2">
      <t>チンギン</t>
    </rPh>
    <phoneticPr fontId="5"/>
  </si>
  <si>
    <t>謝金、旅費、借損料、消耗品、会議費、通信運搬費、消費税相当額</t>
    <rPh sb="6" eb="9">
      <t>シャクソンリョウ</t>
    </rPh>
    <rPh sb="10" eb="13">
      <t>ショウモウヒン</t>
    </rPh>
    <rPh sb="14" eb="16">
      <t>カイギ</t>
    </rPh>
    <rPh sb="16" eb="17">
      <t>ヒ</t>
    </rPh>
    <rPh sb="18" eb="20">
      <t>ツウシン</t>
    </rPh>
    <rPh sb="20" eb="22">
      <t>ウンパン</t>
    </rPh>
    <rPh sb="22" eb="23">
      <t>ヒ</t>
    </rPh>
    <rPh sb="24" eb="27">
      <t>ショウヒゼイ</t>
    </rPh>
    <rPh sb="27" eb="29">
      <t>ソウトウ</t>
    </rPh>
    <rPh sb="29" eb="30">
      <t>ガク</t>
    </rPh>
    <phoneticPr fontId="5"/>
  </si>
  <si>
    <t>人件費及び事業費の10％</t>
    <rPh sb="0" eb="3">
      <t>ジンケンヒ</t>
    </rPh>
    <rPh sb="3" eb="4">
      <t>オヨ</t>
    </rPh>
    <phoneticPr fontId="5"/>
  </si>
  <si>
    <t>補助金等交付</t>
  </si>
  <si>
    <t>-</t>
    <phoneticPr fontId="5"/>
  </si>
  <si>
    <t>-</t>
    <phoneticPr fontId="5"/>
  </si>
  <si>
    <t>－</t>
    <phoneticPr fontId="5"/>
  </si>
  <si>
    <t>－</t>
    <phoneticPr fontId="5"/>
  </si>
  <si>
    <t>－</t>
    <phoneticPr fontId="5"/>
  </si>
  <si>
    <t>公益財団法人
全国公立文化施設協会</t>
    <phoneticPr fontId="5"/>
  </si>
  <si>
    <t>劇場・音楽堂等において、自主的・主体的な芸術文化活動が行われるよう、芸術文化に関する情報提供事業、アートマネジメント及び舞台技術者の研修事業を実施</t>
    <phoneticPr fontId="5"/>
  </si>
  <si>
    <t>－</t>
    <phoneticPr fontId="5"/>
  </si>
  <si>
    <t>「劇場・音楽堂等活性化事業」の効率的な遂行（事業の周知に関する業務、補助事業に係る書類等整理・確認に関する業務等）</t>
    <phoneticPr fontId="5"/>
  </si>
  <si>
    <t>株式会社富士通総研</t>
    <phoneticPr fontId="5"/>
  </si>
  <si>
    <t>D.株式会社富士通総研</t>
    <phoneticPr fontId="5"/>
  </si>
  <si>
    <t>助成金</t>
    <rPh sb="0" eb="2">
      <t>ジョセイ</t>
    </rPh>
    <rPh sb="2" eb="3">
      <t>キン</t>
    </rPh>
    <phoneticPr fontId="5"/>
  </si>
  <si>
    <t>補助金</t>
    <rPh sb="0" eb="3">
      <t>ホジョキン</t>
    </rPh>
    <phoneticPr fontId="5"/>
  </si>
  <si>
    <t>諸謝金</t>
    <rPh sb="0" eb="3">
      <t>ショシャキン</t>
    </rPh>
    <phoneticPr fontId="5"/>
  </si>
  <si>
    <t>その他</t>
    <rPh sb="2" eb="3">
      <t>タ</t>
    </rPh>
    <phoneticPr fontId="5"/>
  </si>
  <si>
    <t>助成金</t>
    <phoneticPr fontId="5"/>
  </si>
  <si>
    <t>自主制作公演に係る経費</t>
    <phoneticPr fontId="5"/>
  </si>
  <si>
    <t>委員手当</t>
    <rPh sb="0" eb="2">
      <t>イイン</t>
    </rPh>
    <rPh sb="2" eb="4">
      <t>テアテ</t>
    </rPh>
    <phoneticPr fontId="5"/>
  </si>
  <si>
    <t>賃金、業務委託費、印刷製本費等</t>
    <rPh sb="3" eb="5">
      <t>ギョウム</t>
    </rPh>
    <rPh sb="5" eb="7">
      <t>イタク</t>
    </rPh>
    <rPh sb="7" eb="8">
      <t>ヒ</t>
    </rPh>
    <rPh sb="9" eb="11">
      <t>インサツ</t>
    </rPh>
    <rPh sb="11" eb="13">
      <t>セイホン</t>
    </rPh>
    <rPh sb="13" eb="14">
      <t>ヒ</t>
    </rPh>
    <rPh sb="14" eb="15">
      <t>トウ</t>
    </rPh>
    <phoneticPr fontId="5"/>
  </si>
  <si>
    <t>B.公益財団法人神奈川芸術文化財団</t>
    <phoneticPr fontId="5"/>
  </si>
  <si>
    <t>公益財団法人神奈川芸術文化財団</t>
  </si>
  <si>
    <t>公益財団法人東京都歴史文化財団</t>
  </si>
  <si>
    <t>公益財団法人静岡県舞台芸術センター</t>
  </si>
  <si>
    <t>公益財団法人埼玉県芸術文化振興財団</t>
  </si>
  <si>
    <t>公益財団法人新潟市芸術文化振興財団</t>
  </si>
  <si>
    <t>公益財団法人川崎市文化財団</t>
  </si>
  <si>
    <t>公益財団法人兵庫県芸術文化協会 兵庫県立芸術文化センター</t>
  </si>
  <si>
    <t>公益財団法人愛知県文化振興事業団</t>
  </si>
  <si>
    <t>神奈川県民ホール・札幌文化芸術劇場・兵庫県立芸術文化センター・iichiko総合文化センター・東京二期会・札幌交響楽団・東京フィルハーモニー交響楽団共同制作
ヴェルディ作曲　オペラ『アイーダ』全4幕　（イタリア語上演・日本語字幕付）</t>
  </si>
  <si>
    <t>舞台芸術の創造現場を魅せる劇場</t>
  </si>
  <si>
    <t>演劇創造の世界的拠点強化事業</t>
  </si>
  <si>
    <t>より多くの人々に集い親しまれる劇場へ</t>
  </si>
  <si>
    <t>神奈川県芸術文化創造総合センター推進事業</t>
  </si>
  <si>
    <t>蜷川レガシーの継承と芸術文化による地域づくり・社会包摂機能の強化</t>
  </si>
  <si>
    <t>新潟ファイブ・リングス・プロジェクト</t>
  </si>
  <si>
    <t>〜音楽で人と人とをつなぐ〜　音楽によるまちづくり推進事業</t>
  </si>
  <si>
    <t>ひょうご舞台芸術魅力拡充事業</t>
  </si>
  <si>
    <t>劇場による地域文化向上プロジェクト</t>
  </si>
  <si>
    <t>公益財団法人神奈川芸術文化財団</t>
    <phoneticPr fontId="5"/>
  </si>
  <si>
    <t>公益財団法人東京都歴史文化財団</t>
    <phoneticPr fontId="5"/>
  </si>
  <si>
    <t>公益財団法人静岡県舞台芸術センター</t>
    <phoneticPr fontId="5"/>
  </si>
  <si>
    <t>公益財団法人埼玉県芸術文化振興財団</t>
    <phoneticPr fontId="5"/>
  </si>
  <si>
    <t>公益財団法人新潟市芸術文化振興財団</t>
    <phoneticPr fontId="5"/>
  </si>
  <si>
    <t>公益財団法人川崎市文化財団</t>
    <phoneticPr fontId="5"/>
  </si>
  <si>
    <t>公益財団法人兵庫県芸術文化協会</t>
    <phoneticPr fontId="5"/>
  </si>
  <si>
    <t>公益財団法人愛知県文化振興事業団</t>
    <phoneticPr fontId="5"/>
  </si>
  <si>
    <t xml:space="preserve">独立行政法人　日本芸術文化振興会								</t>
    <phoneticPr fontId="5"/>
  </si>
  <si>
    <t>劇場・音楽堂等が行う実演芸術等への支援</t>
    <rPh sb="14" eb="15">
      <t>トウ</t>
    </rPh>
    <rPh sb="17" eb="19">
      <t>シエン</t>
    </rPh>
    <phoneticPr fontId="5"/>
  </si>
  <si>
    <t>-</t>
    <phoneticPr fontId="5"/>
  </si>
  <si>
    <t>採択事業者から提出された実績報告書</t>
    <phoneticPr fontId="5"/>
  </si>
  <si>
    <t>採択事業者から提出された実績報告書</t>
    <phoneticPr fontId="5"/>
  </si>
  <si>
    <t>325百万円/65件</t>
    <phoneticPr fontId="5"/>
  </si>
  <si>
    <t>320百万円/44件</t>
    <phoneticPr fontId="5"/>
  </si>
  <si>
    <t>1,333百万円/130件</t>
    <phoneticPr fontId="5"/>
  </si>
  <si>
    <t>1,247百万円/204件</t>
    <phoneticPr fontId="5"/>
  </si>
  <si>
    <t>143百万円/2件</t>
    <phoneticPr fontId="5"/>
  </si>
  <si>
    <t>139百万円/2件</t>
    <phoneticPr fontId="5"/>
  </si>
  <si>
    <t>793百万円/16件</t>
    <phoneticPr fontId="5"/>
  </si>
  <si>
    <t>今後とも各事業において必要箇所の見直しを図り、適切な事業の実施を行うとともに、競争性を確保した委託先の選定に努める。</t>
    <phoneticPr fontId="5"/>
  </si>
  <si>
    <t>　本事業は、「劇場、音楽堂等の活性化に関する法律」等を踏まえ、劇場・音楽堂等が地域の核として文化の発信を牽引し、文化芸術立国の実現に資することを目指す取り組みを支援するものであり、優先度は高い。なお、本事業実施に当たり、委託先の選定を入札や公募により実施しているが、一者応札・応募となっているものがあり、引き続き改善のための検討が必要である。</t>
    <rPh sb="25" eb="26">
      <t>トウ</t>
    </rPh>
    <phoneticPr fontId="5"/>
  </si>
  <si>
    <t>12　文化による心豊かな社会の実現</t>
    <phoneticPr fontId="5"/>
  </si>
  <si>
    <t>-</t>
    <phoneticPr fontId="5"/>
  </si>
  <si>
    <t>本事業を実施するにあたって、事業内容を明確にし、入札説明会において詳細な説明を行うとともに公告期間等を見直し、競争性・公平性・透明性を確保する。</t>
    <phoneticPr fontId="5"/>
  </si>
  <si>
    <t>執行等改善</t>
  </si>
  <si>
    <t>外部有識者による点検対象外</t>
    <phoneticPr fontId="5"/>
  </si>
  <si>
    <t>１．事業評価の観点：この事業は、我が国の劇場・音楽堂等が行う様々な事業を総合的に支援することにより、劇場・音楽堂等の活性化等を図るとともに、地域コミュニティの創造と再生を推進し地域の住民が質の高い芸術文化活動に触れられる環境を醸成することを目的とした補助事業であり、契約の競争性・公平性・透明性の確保の観点から検証を行った。
２．所見：この事業は、これまでも一定の事業の見直しを行いつつ実施してきたところであるが、一者応札が見受けられるため、競争参加条件等についてより一層の見直しを図るなど、契約の競争性、公平性、透明性を確保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</si>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</sst>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202405</xdr:colOff>
      <xdr:row>748</xdr:row>
      <xdr:rowOff>273844</xdr:rowOff>
    </xdr:from>
    <xdr:to>
      <xdr:col>28</xdr:col>
      <xdr:colOff>59531</xdr:colOff>
      <xdr:row>749</xdr:row>
      <xdr:rowOff>297657</xdr:rowOff>
    </xdr:to>
    <xdr:sp macro="" textlink="">
      <xdr:nvSpPr>
        <xdr:cNvPr id="7" name="テキスト ボックス 6">
          <a:extLst>
            <a:ext uri="{FF2B5EF4-FFF2-40B4-BE49-F238E27FC236}">
              <a16:creationId xmlns:a16="http://schemas.microsoft.com/office/drawing/2014/main" id="{F1D7B0EF-35D3-4C20-98B5-1B729389C3A1}"/>
            </a:ext>
          </a:extLst>
        </xdr:cNvPr>
        <xdr:cNvSpPr txBox="1"/>
      </xdr:nvSpPr>
      <xdr:spPr>
        <a:xfrm>
          <a:off x="3845718" y="67365563"/>
          <a:ext cx="1881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差額は、自己収入との差額</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95249</xdr:colOff>
      <xdr:row>742</xdr:row>
      <xdr:rowOff>326575</xdr:rowOff>
    </xdr:from>
    <xdr:to>
      <xdr:col>48</xdr:col>
      <xdr:colOff>11301</xdr:colOff>
      <xdr:row>768</xdr:row>
      <xdr:rowOff>269425</xdr:rowOff>
    </xdr:to>
    <xdr:grpSp>
      <xdr:nvGrpSpPr>
        <xdr:cNvPr id="3" name="グループ化 2">
          <a:extLst>
            <a:ext uri="{FF2B5EF4-FFF2-40B4-BE49-F238E27FC236}">
              <a16:creationId xmlns:a16="http://schemas.microsoft.com/office/drawing/2014/main" id="{D4BCD1A2-1003-4D77-9D0A-0DE812DC0449}"/>
            </a:ext>
          </a:extLst>
        </xdr:cNvPr>
        <xdr:cNvGrpSpPr/>
      </xdr:nvGrpSpPr>
      <xdr:grpSpPr>
        <a:xfrm>
          <a:off x="2524124" y="65275169"/>
          <a:ext cx="7202677" cy="9920287"/>
          <a:chOff x="2143899" y="42080890"/>
          <a:chExt cx="7209205" cy="9967168"/>
        </a:xfrm>
      </xdr:grpSpPr>
      <xdr:sp macro="" textlink="">
        <xdr:nvSpPr>
          <xdr:cNvPr id="4" name="正方形/長方形 3">
            <a:extLst>
              <a:ext uri="{FF2B5EF4-FFF2-40B4-BE49-F238E27FC236}">
                <a16:creationId xmlns:a16="http://schemas.microsoft.com/office/drawing/2014/main" id="{40112449-2D82-424B-BDF9-C28AF1B0831C}"/>
              </a:ext>
            </a:extLst>
          </xdr:cNvPr>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2,796</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5" name="右中かっこ 4">
            <a:extLst>
              <a:ext uri="{FF2B5EF4-FFF2-40B4-BE49-F238E27FC236}">
                <a16:creationId xmlns:a16="http://schemas.microsoft.com/office/drawing/2014/main" id="{684BF91D-B6C8-44EE-A3F5-82B6E45C7966}"/>
              </a:ext>
            </a:extLst>
          </xdr:cNvPr>
          <xdr:cNvSpPr/>
        </xdr:nvSpPr>
        <xdr:spPr>
          <a:xfrm rot="10800000">
            <a:off x="6456793" y="42296573"/>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A8A00225-0A75-4088-ACAC-6931F36EDFFA}"/>
              </a:ext>
            </a:extLst>
          </xdr:cNvPr>
          <xdr:cNvCxnSpPr>
            <a:stCxn id="4"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3B66EC9C-B8DF-47F7-A1CE-3B5913D61ED7}"/>
              </a:ext>
            </a:extLst>
          </xdr:cNvPr>
          <xdr:cNvCxnSpPr/>
        </xdr:nvCxnSpPr>
        <xdr:spPr>
          <a:xfrm flipV="1">
            <a:off x="3126938" y="43701434"/>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E4BB336B-FC13-402C-8BF0-5A5AC2137378}"/>
              </a:ext>
            </a:extLst>
          </xdr:cNvPr>
          <xdr:cNvCxnSpPr/>
        </xdr:nvCxnSpPr>
        <xdr:spPr>
          <a:xfrm flipH="1">
            <a:off x="3123168" y="43720182"/>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5CD0049-F985-4BC2-A1C3-D39E3082DA6E}"/>
              </a:ext>
            </a:extLst>
          </xdr:cNvPr>
          <xdr:cNvCxnSpPr/>
        </xdr:nvCxnSpPr>
        <xdr:spPr>
          <a:xfrm>
            <a:off x="8374365" y="4370919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ECA351AE-DB3E-402C-AEC6-B004B8DF8469}"/>
              </a:ext>
            </a:extLst>
          </xdr:cNvPr>
          <xdr:cNvSpPr/>
        </xdr:nvSpPr>
        <xdr:spPr>
          <a:xfrm>
            <a:off x="2301521" y="48667512"/>
            <a:ext cx="2030134"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267</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2,726</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3" name="正方形/長方形 12">
            <a:extLst>
              <a:ext uri="{FF2B5EF4-FFF2-40B4-BE49-F238E27FC236}">
                <a16:creationId xmlns:a16="http://schemas.microsoft.com/office/drawing/2014/main" id="{C7E0186D-63E2-4B76-A7B1-448DE5183F32}"/>
              </a:ext>
            </a:extLst>
          </xdr:cNvPr>
          <xdr:cNvSpPr/>
        </xdr:nvSpPr>
        <xdr:spPr>
          <a:xfrm>
            <a:off x="7113617" y="44508226"/>
            <a:ext cx="2023775" cy="10657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C</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公益社団法人全国公立文化施設協会</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4" name="大かっこ 13">
            <a:extLst>
              <a:ext uri="{FF2B5EF4-FFF2-40B4-BE49-F238E27FC236}">
                <a16:creationId xmlns:a16="http://schemas.microsoft.com/office/drawing/2014/main" id="{AF26AEB8-8C9C-4E10-8A3D-F9A8ABD6DB52}"/>
              </a:ext>
            </a:extLst>
          </xdr:cNvPr>
          <xdr:cNvSpPr/>
        </xdr:nvSpPr>
        <xdr:spPr>
          <a:xfrm>
            <a:off x="6996666" y="4579413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2356C823-87B5-4396-B2CC-0E56BAE8F65C}"/>
              </a:ext>
            </a:extLst>
          </xdr:cNvPr>
          <xdr:cNvSpPr/>
        </xdr:nvSpPr>
        <xdr:spPr>
          <a:xfrm>
            <a:off x="2143899" y="49711389"/>
            <a:ext cx="2484861"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Rectangle 34">
            <a:extLst>
              <a:ext uri="{FF2B5EF4-FFF2-40B4-BE49-F238E27FC236}">
                <a16:creationId xmlns:a16="http://schemas.microsoft.com/office/drawing/2014/main" id="{4D73D3A5-DD8C-464A-8390-623DE00FC9FB}"/>
              </a:ext>
            </a:extLst>
          </xdr:cNvPr>
          <xdr:cNvSpPr>
            <a:spLocks noChangeArrowheads="1"/>
          </xdr:cNvSpPr>
        </xdr:nvSpPr>
        <xdr:spPr bwMode="auto">
          <a:xfrm>
            <a:off x="2350126" y="49839370"/>
            <a:ext cx="2215842" cy="215130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・トップレベルの劇場・音楽堂等が行う実演芸術の創造発信、人材養成、普及啓発事業等を総合的に実施。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・地域の実演芸術の振興を牽引する劇場・音楽堂等が実演芸術の創造発信、人材養成、普及啓発事業等を実施。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17" name="Rectangle 34">
            <a:extLst>
              <a:ext uri="{FF2B5EF4-FFF2-40B4-BE49-F238E27FC236}">
                <a16:creationId xmlns:a16="http://schemas.microsoft.com/office/drawing/2014/main" id="{D65733E8-A7EB-43EE-8520-7F4B2B3C67D1}"/>
              </a:ext>
            </a:extLst>
          </xdr:cNvPr>
          <xdr:cNvSpPr>
            <a:spLocks noChangeArrowheads="1"/>
          </xdr:cNvSpPr>
        </xdr:nvSpPr>
        <xdr:spPr bwMode="auto">
          <a:xfrm>
            <a:off x="7289710" y="45676619"/>
            <a:ext cx="2063394" cy="12567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・技術職員研修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・事業管理委託業務</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・活動状況に関する調査</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・設置・管理に関する実態調査</a:t>
            </a:r>
            <a:endParaRPr lang="en-US" altLang="ja-JP" sz="1000" b="0" i="0" u="none" strike="noStrike" baseline="0">
              <a:solidFill>
                <a:srgbClr val="000000"/>
              </a:solidFill>
              <a:latin typeface="+mn-lt"/>
              <a:ea typeface="+mn-ea"/>
              <a:cs typeface="+mn-cs"/>
            </a:endParaRPr>
          </a:p>
        </xdr:txBody>
      </xdr:sp>
      <xdr:sp macro="" textlink="">
        <xdr:nvSpPr>
          <xdr:cNvPr id="18" name="Rectangle 34">
            <a:extLst>
              <a:ext uri="{FF2B5EF4-FFF2-40B4-BE49-F238E27FC236}">
                <a16:creationId xmlns:a16="http://schemas.microsoft.com/office/drawing/2014/main" id="{1A046FA3-0EBC-47CE-9CBF-EB813998F99F}"/>
              </a:ext>
            </a:extLst>
          </xdr:cNvPr>
          <xdr:cNvSpPr>
            <a:spLocks noChangeArrowheads="1"/>
          </xdr:cNvSpPr>
        </xdr:nvSpPr>
        <xdr:spPr bwMode="auto">
          <a:xfrm>
            <a:off x="2268031" y="46702430"/>
            <a:ext cx="2482269" cy="129620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1000" b="0" i="0" u="none" strike="noStrike" baseline="0">
              <a:solidFill>
                <a:srgbClr val="000000"/>
              </a:solidFill>
              <a:latin typeface="+mn-lt"/>
              <a:ea typeface="+mn-ea"/>
              <a:cs typeface="+mn-cs"/>
            </a:endParaRPr>
          </a:p>
        </xdr:txBody>
      </xdr:sp>
      <xdr:sp macro="" textlink="">
        <xdr:nvSpPr>
          <xdr:cNvPr id="19" name="Rectangle 34">
            <a:extLst>
              <a:ext uri="{FF2B5EF4-FFF2-40B4-BE49-F238E27FC236}">
                <a16:creationId xmlns:a16="http://schemas.microsoft.com/office/drawing/2014/main" id="{6281B9FC-6B7B-4298-BD24-2F5BAAD14E80}"/>
              </a:ext>
            </a:extLst>
          </xdr:cNvPr>
          <xdr:cNvSpPr>
            <a:spLocks noChangeArrowheads="1"/>
          </xdr:cNvSpPr>
        </xdr:nvSpPr>
        <xdr:spPr bwMode="auto">
          <a:xfrm>
            <a:off x="6728055"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0.1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0.3</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3</a:t>
            </a:r>
            <a:r>
              <a:rPr lang="ja-JP" altLang="en-US" sz="900" b="0" i="0" u="none" strike="noStrike" baseline="0">
                <a:solidFill>
                  <a:srgbClr val="000000"/>
                </a:solidFill>
                <a:latin typeface="+mn-lt"/>
                <a:ea typeface="+mn-ea"/>
                <a:cs typeface="+mn-cs"/>
              </a:rPr>
              <a:t> 百万円</a:t>
            </a:r>
            <a:endParaRPr lang="en-US" altLang="ja-JP" sz="900" b="0" i="0" u="none" strike="noStrike" baseline="0">
              <a:solidFill>
                <a:srgbClr val="000000"/>
              </a:solidFill>
              <a:latin typeface="+mn-lt"/>
              <a:ea typeface="+mn-ea"/>
              <a:cs typeface="+mn-cs"/>
            </a:endParaRPr>
          </a:p>
        </xdr:txBody>
      </xdr:sp>
    </xdr:grpSp>
    <xdr:clientData/>
  </xdr:twoCellAnchor>
  <xdr:twoCellAnchor>
    <xdr:from>
      <xdr:col>13</xdr:col>
      <xdr:colOff>81642</xdr:colOff>
      <xdr:row>748</xdr:row>
      <xdr:rowOff>299358</xdr:rowOff>
    </xdr:from>
    <xdr:to>
      <xdr:col>22</xdr:col>
      <xdr:colOff>147556</xdr:colOff>
      <xdr:row>749</xdr:row>
      <xdr:rowOff>174810</xdr:rowOff>
    </xdr:to>
    <xdr:sp macro="" textlink="">
      <xdr:nvSpPr>
        <xdr:cNvPr id="93" name="Text Box 15">
          <a:extLst>
            <a:ext uri="{FF2B5EF4-FFF2-40B4-BE49-F238E27FC236}">
              <a16:creationId xmlns:a16="http://schemas.microsoft.com/office/drawing/2014/main" id="{184F5D37-46C0-4762-9997-015C27E18665}"/>
            </a:ext>
          </a:extLst>
        </xdr:cNvPr>
        <xdr:cNvSpPr txBox="1">
          <a:spLocks noChangeArrowheads="1"/>
        </xdr:cNvSpPr>
      </xdr:nvSpPr>
      <xdr:spPr bwMode="auto">
        <a:xfrm>
          <a:off x="2735035" y="69069858"/>
          <a:ext cx="1902878" cy="229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108857</xdr:colOff>
      <xdr:row>749</xdr:row>
      <xdr:rowOff>231321</xdr:rowOff>
    </xdr:from>
    <xdr:to>
      <xdr:col>23</xdr:col>
      <xdr:colOff>163286</xdr:colOff>
      <xdr:row>752</xdr:row>
      <xdr:rowOff>190500</xdr:rowOff>
    </xdr:to>
    <xdr:sp macro="" textlink="">
      <xdr:nvSpPr>
        <xdr:cNvPr id="112" name="正方形/長方形 111">
          <a:extLst>
            <a:ext uri="{FF2B5EF4-FFF2-40B4-BE49-F238E27FC236}">
              <a16:creationId xmlns:a16="http://schemas.microsoft.com/office/drawing/2014/main" id="{C88B67D7-1B5A-438A-BDEB-4254E4A9D8D3}"/>
            </a:ext>
          </a:extLst>
        </xdr:cNvPr>
        <xdr:cNvSpPr/>
      </xdr:nvSpPr>
      <xdr:spPr>
        <a:xfrm>
          <a:off x="2762250" y="69355607"/>
          <a:ext cx="2095500" cy="102053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独立行政法人</a:t>
          </a:r>
        </a:p>
        <a:p>
          <a:pPr algn="ctr" rtl="0"/>
          <a:r>
            <a:rPr lang="ja-JP" altLang="en-US" sz="1100" b="0" i="0" baseline="0">
              <a:solidFill>
                <a:schemeClr val="dk1"/>
              </a:solidFill>
              <a:effectLst/>
              <a:latin typeface="+mn-lt"/>
              <a:ea typeface="+mn-ea"/>
              <a:cs typeface="+mn-cs"/>
            </a:rPr>
            <a:t>日本芸術文化振興会</a:t>
          </a:r>
        </a:p>
        <a:p>
          <a:pPr algn="ctr" rtl="0"/>
          <a:r>
            <a:rPr lang="en-US" altLang="ja-JP" sz="1100" b="0" i="0" baseline="0">
              <a:solidFill>
                <a:schemeClr val="dk1"/>
              </a:solidFill>
              <a:effectLst/>
              <a:latin typeface="+mn-lt"/>
              <a:ea typeface="+mn-ea"/>
              <a:cs typeface="+mn-cs"/>
            </a:rPr>
            <a:t>2,726</a:t>
          </a:r>
          <a:r>
            <a:rPr lang="ja-JP" altLang="en-US" sz="1100" b="0" i="0" baseline="0">
              <a:solidFill>
                <a:schemeClr val="dk1"/>
              </a:solidFill>
              <a:effectLst/>
              <a:latin typeface="+mn-lt"/>
              <a:ea typeface="+mn-ea"/>
              <a:cs typeface="+mn-cs"/>
            </a:rPr>
            <a:t>百万円</a:t>
          </a:r>
          <a:endParaRPr lang="en-US" altLang="ja-JP" sz="1100" b="0" i="0" baseline="0">
            <a:solidFill>
              <a:schemeClr val="dk1"/>
            </a:solidFill>
            <a:effectLst/>
            <a:latin typeface="+mn-lt"/>
            <a:ea typeface="+mn-ea"/>
            <a:cs typeface="+mn-cs"/>
          </a:endParaRPr>
        </a:p>
      </xdr:txBody>
    </xdr:sp>
    <xdr:clientData/>
  </xdr:twoCellAnchor>
  <xdr:twoCellAnchor>
    <xdr:from>
      <xdr:col>36</xdr:col>
      <xdr:colOff>108858</xdr:colOff>
      <xdr:row>749</xdr:row>
      <xdr:rowOff>13607</xdr:rowOff>
    </xdr:from>
    <xdr:to>
      <xdr:col>45</xdr:col>
      <xdr:colOff>174772</xdr:colOff>
      <xdr:row>749</xdr:row>
      <xdr:rowOff>215630</xdr:rowOff>
    </xdr:to>
    <xdr:sp macro="" textlink="">
      <xdr:nvSpPr>
        <xdr:cNvPr id="113" name="Text Box 15">
          <a:extLst>
            <a:ext uri="{FF2B5EF4-FFF2-40B4-BE49-F238E27FC236}">
              <a16:creationId xmlns:a16="http://schemas.microsoft.com/office/drawing/2014/main" id="{1EC978B3-FFCF-4803-B61C-CE282AFF93EB}"/>
            </a:ext>
          </a:extLst>
        </xdr:cNvPr>
        <xdr:cNvSpPr txBox="1">
          <a:spLocks noChangeArrowheads="1"/>
        </xdr:cNvSpPr>
      </xdr:nvSpPr>
      <xdr:spPr bwMode="auto">
        <a:xfrm>
          <a:off x="7456715" y="69137893"/>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149679</xdr:colOff>
      <xdr:row>758</xdr:row>
      <xdr:rowOff>340179</xdr:rowOff>
    </xdr:from>
    <xdr:to>
      <xdr:col>22</xdr:col>
      <xdr:colOff>11486</xdr:colOff>
      <xdr:row>758</xdr:row>
      <xdr:rowOff>569417</xdr:rowOff>
    </xdr:to>
    <xdr:sp macro="" textlink="">
      <xdr:nvSpPr>
        <xdr:cNvPr id="116" name="Text Box 15">
          <a:extLst>
            <a:ext uri="{FF2B5EF4-FFF2-40B4-BE49-F238E27FC236}">
              <a16:creationId xmlns:a16="http://schemas.microsoft.com/office/drawing/2014/main" id="{3A7BCF1D-7411-4CFF-BE89-C46662C07FD6}"/>
            </a:ext>
          </a:extLst>
        </xdr:cNvPr>
        <xdr:cNvSpPr txBox="1">
          <a:spLocks noChangeArrowheads="1"/>
        </xdr:cNvSpPr>
      </xdr:nvSpPr>
      <xdr:spPr bwMode="auto">
        <a:xfrm>
          <a:off x="2598965" y="73274465"/>
          <a:ext cx="1902878" cy="229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136071</xdr:colOff>
      <xdr:row>752</xdr:row>
      <xdr:rowOff>272142</xdr:rowOff>
    </xdr:from>
    <xdr:to>
      <xdr:col>17</xdr:col>
      <xdr:colOff>136613</xdr:colOff>
      <xdr:row>755</xdr:row>
      <xdr:rowOff>54428</xdr:rowOff>
    </xdr:to>
    <xdr:cxnSp macro="">
      <xdr:nvCxnSpPr>
        <xdr:cNvPr id="119" name="直線矢印コネクタ 118">
          <a:extLst>
            <a:ext uri="{FF2B5EF4-FFF2-40B4-BE49-F238E27FC236}">
              <a16:creationId xmlns:a16="http://schemas.microsoft.com/office/drawing/2014/main" id="{E309199A-D8A4-44BD-8137-5028F28CC70B}"/>
            </a:ext>
          </a:extLst>
        </xdr:cNvPr>
        <xdr:cNvCxnSpPr/>
      </xdr:nvCxnSpPr>
      <xdr:spPr>
        <a:xfrm flipH="1">
          <a:off x="3605892" y="70457785"/>
          <a:ext cx="542" cy="8436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68035</xdr:colOff>
      <xdr:row>756</xdr:row>
      <xdr:rowOff>68035</xdr:rowOff>
    </xdr:from>
    <xdr:to>
      <xdr:col>24</xdr:col>
      <xdr:colOff>159511</xdr:colOff>
      <xdr:row>757</xdr:row>
      <xdr:rowOff>450314</xdr:rowOff>
    </xdr:to>
    <xdr:sp macro="" textlink="">
      <xdr:nvSpPr>
        <xdr:cNvPr id="120" name="大かっこ 119">
          <a:extLst>
            <a:ext uri="{FF2B5EF4-FFF2-40B4-BE49-F238E27FC236}">
              <a16:creationId xmlns:a16="http://schemas.microsoft.com/office/drawing/2014/main" id="{86D38776-A69B-4C04-A0A1-A82CF6FCD396}"/>
            </a:ext>
          </a:extLst>
        </xdr:cNvPr>
        <xdr:cNvSpPr/>
      </xdr:nvSpPr>
      <xdr:spPr>
        <a:xfrm>
          <a:off x="2721428" y="71668821"/>
          <a:ext cx="2336654" cy="1049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757</xdr:row>
      <xdr:rowOff>435429</xdr:rowOff>
    </xdr:from>
    <xdr:to>
      <xdr:col>17</xdr:col>
      <xdr:colOff>163828</xdr:colOff>
      <xdr:row>758</xdr:row>
      <xdr:rowOff>204107</xdr:rowOff>
    </xdr:to>
    <xdr:cxnSp macro="">
      <xdr:nvCxnSpPr>
        <xdr:cNvPr id="121" name="直線矢印コネクタ 120">
          <a:extLst>
            <a:ext uri="{FF2B5EF4-FFF2-40B4-BE49-F238E27FC236}">
              <a16:creationId xmlns:a16="http://schemas.microsoft.com/office/drawing/2014/main" id="{D0792FFC-0D00-46E1-9264-E72B18A8682E}"/>
            </a:ext>
          </a:extLst>
        </xdr:cNvPr>
        <xdr:cNvCxnSpPr/>
      </xdr:nvCxnSpPr>
      <xdr:spPr>
        <a:xfrm flipH="1">
          <a:off x="3633107" y="72702965"/>
          <a:ext cx="542" cy="4354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757</xdr:row>
      <xdr:rowOff>571500</xdr:rowOff>
    </xdr:from>
    <xdr:to>
      <xdr:col>41</xdr:col>
      <xdr:colOff>202168</xdr:colOff>
      <xdr:row>758</xdr:row>
      <xdr:rowOff>612321</xdr:rowOff>
    </xdr:to>
    <xdr:sp macro="" textlink="">
      <xdr:nvSpPr>
        <xdr:cNvPr id="128" name="正方形/長方形 127">
          <a:extLst>
            <a:ext uri="{FF2B5EF4-FFF2-40B4-BE49-F238E27FC236}">
              <a16:creationId xmlns:a16="http://schemas.microsoft.com/office/drawing/2014/main" id="{A3506D4C-D708-4907-B4FF-79B187F842F2}"/>
            </a:ext>
          </a:extLst>
        </xdr:cNvPr>
        <xdr:cNvSpPr/>
      </xdr:nvSpPr>
      <xdr:spPr>
        <a:xfrm>
          <a:off x="6531429" y="72839036"/>
          <a:ext cx="2039132" cy="7075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D</a:t>
          </a:r>
          <a:r>
            <a:rPr lang="ja-JP" altLang="en-US" sz="1100" b="0" i="0" baseline="0">
              <a:solidFill>
                <a:schemeClr val="dk1"/>
              </a:solidFill>
              <a:effectLst/>
              <a:latin typeface="+mn-lt"/>
              <a:ea typeface="+mn-ea"/>
              <a:cs typeface="+mn-cs"/>
            </a:rPr>
            <a:t>株式会社富士通総研</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algn="ctr" rtl="0"/>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190500</xdr:colOff>
      <xdr:row>747</xdr:row>
      <xdr:rowOff>231322</xdr:rowOff>
    </xdr:from>
    <xdr:to>
      <xdr:col>33</xdr:col>
      <xdr:colOff>13607</xdr:colOff>
      <xdr:row>757</xdr:row>
      <xdr:rowOff>272143</xdr:rowOff>
    </xdr:to>
    <xdr:cxnSp macro="">
      <xdr:nvCxnSpPr>
        <xdr:cNvPr id="130" name="直線矢印コネクタ 129">
          <a:extLst>
            <a:ext uri="{FF2B5EF4-FFF2-40B4-BE49-F238E27FC236}">
              <a16:creationId xmlns:a16="http://schemas.microsoft.com/office/drawing/2014/main" id="{A7B47A60-9B07-400E-86CE-E55A29DE2C1C}"/>
            </a:ext>
          </a:extLst>
        </xdr:cNvPr>
        <xdr:cNvCxnSpPr/>
      </xdr:nvCxnSpPr>
      <xdr:spPr>
        <a:xfrm>
          <a:off x="6721929" y="68648036"/>
          <a:ext cx="27214" cy="38916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190501</xdr:colOff>
      <xdr:row>757</xdr:row>
      <xdr:rowOff>312964</xdr:rowOff>
    </xdr:from>
    <xdr:to>
      <xdr:col>41</xdr:col>
      <xdr:colOff>52307</xdr:colOff>
      <xdr:row>757</xdr:row>
      <xdr:rowOff>514987</xdr:rowOff>
    </xdr:to>
    <xdr:sp macro="" textlink="">
      <xdr:nvSpPr>
        <xdr:cNvPr id="133" name="Text Box 15">
          <a:extLst>
            <a:ext uri="{FF2B5EF4-FFF2-40B4-BE49-F238E27FC236}">
              <a16:creationId xmlns:a16="http://schemas.microsoft.com/office/drawing/2014/main" id="{CDDD270C-53BF-4023-88D6-7ADADF610A42}"/>
            </a:ext>
          </a:extLst>
        </xdr:cNvPr>
        <xdr:cNvSpPr txBox="1">
          <a:spLocks noChangeArrowheads="1"/>
        </xdr:cNvSpPr>
      </xdr:nvSpPr>
      <xdr:spPr bwMode="auto">
        <a:xfrm>
          <a:off x="6517822" y="72580500"/>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委託【随意契約（少額）】</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163286</xdr:colOff>
      <xdr:row>759</xdr:row>
      <xdr:rowOff>136070</xdr:rowOff>
    </xdr:from>
    <xdr:to>
      <xdr:col>42</xdr:col>
      <xdr:colOff>50654</xdr:colOff>
      <xdr:row>762</xdr:row>
      <xdr:rowOff>137349</xdr:rowOff>
    </xdr:to>
    <xdr:sp macro="" textlink="">
      <xdr:nvSpPr>
        <xdr:cNvPr id="134" name="大かっこ 133">
          <a:extLst>
            <a:ext uri="{FF2B5EF4-FFF2-40B4-BE49-F238E27FC236}">
              <a16:creationId xmlns:a16="http://schemas.microsoft.com/office/drawing/2014/main" id="{CB24C4EF-A4F9-4DF0-BDE4-EDEF62074B6B}"/>
            </a:ext>
          </a:extLst>
        </xdr:cNvPr>
        <xdr:cNvSpPr/>
      </xdr:nvSpPr>
      <xdr:spPr>
        <a:xfrm>
          <a:off x="6286500" y="73737106"/>
          <a:ext cx="2336654" cy="1049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13608</xdr:colOff>
      <xdr:row>759</xdr:row>
      <xdr:rowOff>163285</xdr:rowOff>
    </xdr:from>
    <xdr:to>
      <xdr:col>42</xdr:col>
      <xdr:colOff>122465</xdr:colOff>
      <xdr:row>762</xdr:row>
      <xdr:rowOff>68035</xdr:rowOff>
    </xdr:to>
    <xdr:sp macro="" textlink="">
      <xdr:nvSpPr>
        <xdr:cNvPr id="135" name="Rectangle 34">
          <a:extLst>
            <a:ext uri="{FF2B5EF4-FFF2-40B4-BE49-F238E27FC236}">
              <a16:creationId xmlns:a16="http://schemas.microsoft.com/office/drawing/2014/main" id="{3719B885-7C49-4C74-B73D-3F69FDB4A5A4}"/>
            </a:ext>
          </a:extLst>
        </xdr:cNvPr>
        <xdr:cNvSpPr>
          <a:spLocks noChangeArrowheads="1"/>
        </xdr:cNvSpPr>
      </xdr:nvSpPr>
      <xdr:spPr bwMode="auto">
        <a:xfrm>
          <a:off x="6340929" y="73764321"/>
          <a:ext cx="2354036" cy="95250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文化庁において選定した劇場音楽堂等の優れた文化芸術活動や文化芸術振興への活用が期待される取り組みの実施に必要な事務等を行う。</a:t>
          </a:r>
          <a:endParaRPr lang="en-US" altLang="ja-JP" sz="900" b="0" i="0" u="none" strike="noStrike" baseline="0">
            <a:solidFill>
              <a:srgbClr val="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Q115" sqref="AQ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340</v>
      </c>
      <c r="AT2" s="944"/>
      <c r="AU2" s="944"/>
      <c r="AV2" s="52" t="str">
        <f>IF(AW2="", "", "-")</f>
        <v/>
      </c>
      <c r="AW2" s="915"/>
      <c r="AX2" s="915"/>
    </row>
    <row r="3" spans="1:50" ht="21" customHeight="1" thickBot="1" x14ac:dyDescent="0.2">
      <c r="A3" s="866" t="s">
        <v>537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15">
      <c r="A4" s="710" t="s">
        <v>25</v>
      </c>
      <c r="B4" s="711"/>
      <c r="C4" s="711"/>
      <c r="D4" s="711"/>
      <c r="E4" s="711"/>
      <c r="F4" s="711"/>
      <c r="G4" s="688" t="s">
        <v>649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650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8" t="s">
        <v>574</v>
      </c>
      <c r="H5" s="839"/>
      <c r="I5" s="839"/>
      <c r="J5" s="839"/>
      <c r="K5" s="839"/>
      <c r="L5" s="839"/>
      <c r="M5" s="840" t="s">
        <v>66</v>
      </c>
      <c r="N5" s="841"/>
      <c r="O5" s="841"/>
      <c r="P5" s="841"/>
      <c r="Q5" s="841"/>
      <c r="R5" s="842"/>
      <c r="S5" s="843" t="s">
        <v>575</v>
      </c>
      <c r="T5" s="839"/>
      <c r="U5" s="839"/>
      <c r="V5" s="839"/>
      <c r="W5" s="839"/>
      <c r="X5" s="844"/>
      <c r="Y5" s="704" t="s">
        <v>3</v>
      </c>
      <c r="Z5" s="549"/>
      <c r="AA5" s="549"/>
      <c r="AB5" s="549"/>
      <c r="AC5" s="549"/>
      <c r="AD5" s="550"/>
      <c r="AE5" s="705" t="s">
        <v>655</v>
      </c>
      <c r="AF5" s="705"/>
      <c r="AG5" s="705"/>
      <c r="AH5" s="705"/>
      <c r="AI5" s="705"/>
      <c r="AJ5" s="705"/>
      <c r="AK5" s="705"/>
      <c r="AL5" s="705"/>
      <c r="AM5" s="705"/>
      <c r="AN5" s="705"/>
      <c r="AO5" s="705"/>
      <c r="AP5" s="706"/>
      <c r="AQ5" s="707" t="s">
        <v>656</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6" t="s">
        <v>509</v>
      </c>
      <c r="Z7" s="449"/>
      <c r="AA7" s="449"/>
      <c r="AB7" s="449"/>
      <c r="AC7" s="449"/>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378</v>
      </c>
      <c r="B8" s="502"/>
      <c r="C8" s="502"/>
      <c r="D8" s="502"/>
      <c r="E8" s="502"/>
      <c r="F8" s="503"/>
      <c r="G8" s="945" t="str">
        <f>入力規則等!A28</f>
        <v>観光立国、子ども・若者育成支援、地方創生</v>
      </c>
      <c r="H8" s="724"/>
      <c r="I8" s="724"/>
      <c r="J8" s="724"/>
      <c r="K8" s="724"/>
      <c r="L8" s="724"/>
      <c r="M8" s="724"/>
      <c r="N8" s="724"/>
      <c r="O8" s="724"/>
      <c r="P8" s="724"/>
      <c r="Q8" s="724"/>
      <c r="R8" s="724"/>
      <c r="S8" s="724"/>
      <c r="T8" s="724"/>
      <c r="U8" s="724"/>
      <c r="V8" s="724"/>
      <c r="W8" s="724"/>
      <c r="X8" s="946"/>
      <c r="Y8" s="845" t="s">
        <v>379</v>
      </c>
      <c r="Z8" s="846"/>
      <c r="AA8" s="846"/>
      <c r="AB8" s="846"/>
      <c r="AC8" s="846"/>
      <c r="AD8" s="847"/>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8" t="s">
        <v>23</v>
      </c>
      <c r="B9" s="849"/>
      <c r="C9" s="849"/>
      <c r="D9" s="849"/>
      <c r="E9" s="849"/>
      <c r="F9" s="849"/>
      <c r="G9" s="850" t="s">
        <v>578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 customHeight="1" x14ac:dyDescent="0.15">
      <c r="A10" s="667" t="s">
        <v>30</v>
      </c>
      <c r="B10" s="668"/>
      <c r="C10" s="668"/>
      <c r="D10" s="668"/>
      <c r="E10" s="668"/>
      <c r="F10" s="668"/>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7" t="s">
        <v>24</v>
      </c>
      <c r="B12" s="948"/>
      <c r="C12" s="948"/>
      <c r="D12" s="948"/>
      <c r="E12" s="948"/>
      <c r="F12" s="949"/>
      <c r="G12" s="764"/>
      <c r="H12" s="765"/>
      <c r="I12" s="765"/>
      <c r="J12" s="765"/>
      <c r="K12" s="765"/>
      <c r="L12" s="765"/>
      <c r="M12" s="765"/>
      <c r="N12" s="765"/>
      <c r="O12" s="765"/>
      <c r="P12" s="421" t="s">
        <v>528</v>
      </c>
      <c r="Q12" s="422"/>
      <c r="R12" s="422"/>
      <c r="S12" s="422"/>
      <c r="T12" s="422"/>
      <c r="U12" s="422"/>
      <c r="V12" s="423"/>
      <c r="W12" s="421" t="s">
        <v>525</v>
      </c>
      <c r="X12" s="422"/>
      <c r="Y12" s="422"/>
      <c r="Z12" s="422"/>
      <c r="AA12" s="422"/>
      <c r="AB12" s="422"/>
      <c r="AC12" s="423"/>
      <c r="AD12" s="421" t="s">
        <v>520</v>
      </c>
      <c r="AE12" s="422"/>
      <c r="AF12" s="422"/>
      <c r="AG12" s="422"/>
      <c r="AH12" s="422"/>
      <c r="AI12" s="422"/>
      <c r="AJ12" s="423"/>
      <c r="AK12" s="421" t="s">
        <v>513</v>
      </c>
      <c r="AL12" s="422"/>
      <c r="AM12" s="422"/>
      <c r="AN12" s="422"/>
      <c r="AO12" s="422"/>
      <c r="AP12" s="422"/>
      <c r="AQ12" s="423"/>
      <c r="AR12" s="421" t="s">
        <v>511</v>
      </c>
      <c r="AS12" s="422"/>
      <c r="AT12" s="422"/>
      <c r="AU12" s="422"/>
      <c r="AV12" s="422"/>
      <c r="AW12" s="422"/>
      <c r="AX12" s="726"/>
    </row>
    <row r="13" spans="1:50" ht="21" customHeight="1" x14ac:dyDescent="0.15">
      <c r="A13" s="620"/>
      <c r="B13" s="621"/>
      <c r="C13" s="621"/>
      <c r="D13" s="621"/>
      <c r="E13" s="621"/>
      <c r="F13" s="622"/>
      <c r="G13" s="727" t="s">
        <v>6</v>
      </c>
      <c r="H13" s="728"/>
      <c r="I13" s="768" t="s">
        <v>7</v>
      </c>
      <c r="J13" s="769"/>
      <c r="K13" s="769"/>
      <c r="L13" s="769"/>
      <c r="M13" s="769"/>
      <c r="N13" s="769"/>
      <c r="O13" s="770"/>
      <c r="P13" s="664">
        <v>3027</v>
      </c>
      <c r="Q13" s="665"/>
      <c r="R13" s="665"/>
      <c r="S13" s="665"/>
      <c r="T13" s="665"/>
      <c r="U13" s="665"/>
      <c r="V13" s="666"/>
      <c r="W13" s="664">
        <v>2931</v>
      </c>
      <c r="X13" s="665"/>
      <c r="Y13" s="665"/>
      <c r="Z13" s="665"/>
      <c r="AA13" s="665"/>
      <c r="AB13" s="665"/>
      <c r="AC13" s="666"/>
      <c r="AD13" s="664">
        <v>2798.7</v>
      </c>
      <c r="AE13" s="665"/>
      <c r="AF13" s="665"/>
      <c r="AG13" s="665"/>
      <c r="AH13" s="665"/>
      <c r="AI13" s="665"/>
      <c r="AJ13" s="666"/>
      <c r="AK13" s="664">
        <v>2600</v>
      </c>
      <c r="AL13" s="665"/>
      <c r="AM13" s="665"/>
      <c r="AN13" s="665"/>
      <c r="AO13" s="665"/>
      <c r="AP13" s="665"/>
      <c r="AQ13" s="666"/>
      <c r="AR13" s="923">
        <v>2600</v>
      </c>
      <c r="AS13" s="924"/>
      <c r="AT13" s="924"/>
      <c r="AU13" s="924"/>
      <c r="AV13" s="924"/>
      <c r="AW13" s="924"/>
      <c r="AX13" s="925"/>
    </row>
    <row r="14" spans="1:50" ht="21" customHeight="1" x14ac:dyDescent="0.15">
      <c r="A14" s="620"/>
      <c r="B14" s="621"/>
      <c r="C14" s="621"/>
      <c r="D14" s="621"/>
      <c r="E14" s="621"/>
      <c r="F14" s="622"/>
      <c r="G14" s="729"/>
      <c r="H14" s="730"/>
      <c r="I14" s="717" t="s">
        <v>8</v>
      </c>
      <c r="J14" s="766"/>
      <c r="K14" s="766"/>
      <c r="L14" s="766"/>
      <c r="M14" s="766"/>
      <c r="N14" s="766"/>
      <c r="O14" s="767"/>
      <c r="P14" s="664" t="s">
        <v>580</v>
      </c>
      <c r="Q14" s="665"/>
      <c r="R14" s="665"/>
      <c r="S14" s="665"/>
      <c r="T14" s="665"/>
      <c r="U14" s="665"/>
      <c r="V14" s="666"/>
      <c r="W14" s="664" t="s">
        <v>581</v>
      </c>
      <c r="X14" s="665"/>
      <c r="Y14" s="665"/>
      <c r="Z14" s="665"/>
      <c r="AA14" s="665"/>
      <c r="AB14" s="665"/>
      <c r="AC14" s="666"/>
      <c r="AD14" s="664" t="s">
        <v>651</v>
      </c>
      <c r="AE14" s="665"/>
      <c r="AF14" s="665"/>
      <c r="AG14" s="665"/>
      <c r="AH14" s="665"/>
      <c r="AI14" s="665"/>
      <c r="AJ14" s="666"/>
      <c r="AK14" s="664" t="s">
        <v>583</v>
      </c>
      <c r="AL14" s="665"/>
      <c r="AM14" s="665"/>
      <c r="AN14" s="665"/>
      <c r="AO14" s="665"/>
      <c r="AP14" s="665"/>
      <c r="AQ14" s="666"/>
      <c r="AR14" s="790"/>
      <c r="AS14" s="790"/>
      <c r="AT14" s="790"/>
      <c r="AU14" s="790"/>
      <c r="AV14" s="790"/>
      <c r="AW14" s="790"/>
      <c r="AX14" s="791"/>
    </row>
    <row r="15" spans="1:50" ht="21" customHeight="1" x14ac:dyDescent="0.15">
      <c r="A15" s="620"/>
      <c r="B15" s="621"/>
      <c r="C15" s="621"/>
      <c r="D15" s="621"/>
      <c r="E15" s="621"/>
      <c r="F15" s="622"/>
      <c r="G15" s="729"/>
      <c r="H15" s="730"/>
      <c r="I15" s="717" t="s">
        <v>51</v>
      </c>
      <c r="J15" s="718"/>
      <c r="K15" s="718"/>
      <c r="L15" s="718"/>
      <c r="M15" s="718"/>
      <c r="N15" s="718"/>
      <c r="O15" s="719"/>
      <c r="P15" s="664" t="s">
        <v>582</v>
      </c>
      <c r="Q15" s="665"/>
      <c r="R15" s="665"/>
      <c r="S15" s="665"/>
      <c r="T15" s="665"/>
      <c r="U15" s="665"/>
      <c r="V15" s="666"/>
      <c r="W15" s="664" t="s">
        <v>571</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c r="AS15" s="665"/>
      <c r="AT15" s="665"/>
      <c r="AU15" s="665"/>
      <c r="AV15" s="665"/>
      <c r="AW15" s="665"/>
      <c r="AX15" s="808"/>
    </row>
    <row r="16" spans="1:50" ht="21" customHeight="1" x14ac:dyDescent="0.15">
      <c r="A16" s="620"/>
      <c r="B16" s="621"/>
      <c r="C16" s="621"/>
      <c r="D16" s="621"/>
      <c r="E16" s="621"/>
      <c r="F16" s="622"/>
      <c r="G16" s="729"/>
      <c r="H16" s="730"/>
      <c r="I16" s="717" t="s">
        <v>52</v>
      </c>
      <c r="J16" s="718"/>
      <c r="K16" s="718"/>
      <c r="L16" s="718"/>
      <c r="M16" s="718"/>
      <c r="N16" s="718"/>
      <c r="O16" s="719"/>
      <c r="P16" s="664" t="s">
        <v>583</v>
      </c>
      <c r="Q16" s="665"/>
      <c r="R16" s="665"/>
      <c r="S16" s="665"/>
      <c r="T16" s="665"/>
      <c r="U16" s="665"/>
      <c r="V16" s="666"/>
      <c r="W16" s="664" t="s">
        <v>584</v>
      </c>
      <c r="X16" s="665"/>
      <c r="Y16" s="665"/>
      <c r="Z16" s="665"/>
      <c r="AA16" s="665"/>
      <c r="AB16" s="665"/>
      <c r="AC16" s="666"/>
      <c r="AD16" s="664" t="s">
        <v>571</v>
      </c>
      <c r="AE16" s="665"/>
      <c r="AF16" s="665"/>
      <c r="AG16" s="665"/>
      <c r="AH16" s="665"/>
      <c r="AI16" s="665"/>
      <c r="AJ16" s="666"/>
      <c r="AK16" s="664" t="s">
        <v>571</v>
      </c>
      <c r="AL16" s="665"/>
      <c r="AM16" s="665"/>
      <c r="AN16" s="665"/>
      <c r="AO16" s="665"/>
      <c r="AP16" s="665"/>
      <c r="AQ16" s="666"/>
      <c r="AR16" s="761"/>
      <c r="AS16" s="762"/>
      <c r="AT16" s="762"/>
      <c r="AU16" s="762"/>
      <c r="AV16" s="762"/>
      <c r="AW16" s="762"/>
      <c r="AX16" s="763"/>
    </row>
    <row r="17" spans="1:50" ht="24.75" customHeight="1" x14ac:dyDescent="0.15">
      <c r="A17" s="620"/>
      <c r="B17" s="621"/>
      <c r="C17" s="621"/>
      <c r="D17" s="621"/>
      <c r="E17" s="621"/>
      <c r="F17" s="622"/>
      <c r="G17" s="729"/>
      <c r="H17" s="730"/>
      <c r="I17" s="717" t="s">
        <v>50</v>
      </c>
      <c r="J17" s="766"/>
      <c r="K17" s="766"/>
      <c r="L17" s="766"/>
      <c r="M17" s="766"/>
      <c r="N17" s="766"/>
      <c r="O17" s="767"/>
      <c r="P17" s="664" t="s">
        <v>584</v>
      </c>
      <c r="Q17" s="665"/>
      <c r="R17" s="665"/>
      <c r="S17" s="665"/>
      <c r="T17" s="665"/>
      <c r="U17" s="665"/>
      <c r="V17" s="666"/>
      <c r="W17" s="664">
        <v>-2</v>
      </c>
      <c r="X17" s="665"/>
      <c r="Y17" s="665"/>
      <c r="Z17" s="665"/>
      <c r="AA17" s="665"/>
      <c r="AB17" s="665"/>
      <c r="AC17" s="666"/>
      <c r="AD17" s="664" t="s">
        <v>571</v>
      </c>
      <c r="AE17" s="665"/>
      <c r="AF17" s="665"/>
      <c r="AG17" s="665"/>
      <c r="AH17" s="665"/>
      <c r="AI17" s="665"/>
      <c r="AJ17" s="666"/>
      <c r="AK17" s="664" t="s">
        <v>571</v>
      </c>
      <c r="AL17" s="665"/>
      <c r="AM17" s="665"/>
      <c r="AN17" s="665"/>
      <c r="AO17" s="665"/>
      <c r="AP17" s="665"/>
      <c r="AQ17" s="666"/>
      <c r="AR17" s="921"/>
      <c r="AS17" s="921"/>
      <c r="AT17" s="921"/>
      <c r="AU17" s="921"/>
      <c r="AV17" s="921"/>
      <c r="AW17" s="921"/>
      <c r="AX17" s="922"/>
    </row>
    <row r="18" spans="1:50" ht="24.75" customHeight="1" x14ac:dyDescent="0.15">
      <c r="A18" s="620"/>
      <c r="B18" s="621"/>
      <c r="C18" s="621"/>
      <c r="D18" s="621"/>
      <c r="E18" s="621"/>
      <c r="F18" s="622"/>
      <c r="G18" s="731"/>
      <c r="H18" s="732"/>
      <c r="I18" s="720" t="s">
        <v>20</v>
      </c>
      <c r="J18" s="721"/>
      <c r="K18" s="721"/>
      <c r="L18" s="721"/>
      <c r="M18" s="721"/>
      <c r="N18" s="721"/>
      <c r="O18" s="722"/>
      <c r="P18" s="877">
        <f>SUM(P13:V17)</f>
        <v>3027</v>
      </c>
      <c r="Q18" s="878"/>
      <c r="R18" s="878"/>
      <c r="S18" s="878"/>
      <c r="T18" s="878"/>
      <c r="U18" s="878"/>
      <c r="V18" s="879"/>
      <c r="W18" s="877">
        <f>SUM(W13:AC17)</f>
        <v>2929</v>
      </c>
      <c r="X18" s="878"/>
      <c r="Y18" s="878"/>
      <c r="Z18" s="878"/>
      <c r="AA18" s="878"/>
      <c r="AB18" s="878"/>
      <c r="AC18" s="879"/>
      <c r="AD18" s="877">
        <f>SUM(AD13:AJ17)</f>
        <v>2798.7</v>
      </c>
      <c r="AE18" s="878"/>
      <c r="AF18" s="878"/>
      <c r="AG18" s="878"/>
      <c r="AH18" s="878"/>
      <c r="AI18" s="878"/>
      <c r="AJ18" s="879"/>
      <c r="AK18" s="877">
        <f>SUM(AK13:AQ17)</f>
        <v>2600</v>
      </c>
      <c r="AL18" s="878"/>
      <c r="AM18" s="878"/>
      <c r="AN18" s="878"/>
      <c r="AO18" s="878"/>
      <c r="AP18" s="878"/>
      <c r="AQ18" s="879"/>
      <c r="AR18" s="877">
        <f>SUM(AR13:AX17)</f>
        <v>2600</v>
      </c>
      <c r="AS18" s="878"/>
      <c r="AT18" s="878"/>
      <c r="AU18" s="878"/>
      <c r="AV18" s="878"/>
      <c r="AW18" s="878"/>
      <c r="AX18" s="880"/>
    </row>
    <row r="19" spans="1:50" ht="24.75" customHeight="1" x14ac:dyDescent="0.15">
      <c r="A19" s="620"/>
      <c r="B19" s="621"/>
      <c r="C19" s="621"/>
      <c r="D19" s="621"/>
      <c r="E19" s="621"/>
      <c r="F19" s="622"/>
      <c r="G19" s="875" t="s">
        <v>9</v>
      </c>
      <c r="H19" s="876"/>
      <c r="I19" s="876"/>
      <c r="J19" s="876"/>
      <c r="K19" s="876"/>
      <c r="L19" s="876"/>
      <c r="M19" s="876"/>
      <c r="N19" s="876"/>
      <c r="O19" s="876"/>
      <c r="P19" s="664">
        <v>2890</v>
      </c>
      <c r="Q19" s="665"/>
      <c r="R19" s="665"/>
      <c r="S19" s="665"/>
      <c r="T19" s="665"/>
      <c r="U19" s="665"/>
      <c r="V19" s="666"/>
      <c r="W19" s="664">
        <v>2863</v>
      </c>
      <c r="X19" s="665"/>
      <c r="Y19" s="665"/>
      <c r="Z19" s="665"/>
      <c r="AA19" s="665"/>
      <c r="AB19" s="665"/>
      <c r="AC19" s="666"/>
      <c r="AD19" s="664">
        <v>2796</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875" t="s">
        <v>10</v>
      </c>
      <c r="H20" s="876"/>
      <c r="I20" s="876"/>
      <c r="J20" s="876"/>
      <c r="K20" s="876"/>
      <c r="L20" s="876"/>
      <c r="M20" s="876"/>
      <c r="N20" s="876"/>
      <c r="O20" s="876"/>
      <c r="P20" s="319">
        <f>IF(P18=0, "-", SUM(P19)/P18)</f>
        <v>0.95474066732738683</v>
      </c>
      <c r="Q20" s="319"/>
      <c r="R20" s="319"/>
      <c r="S20" s="319"/>
      <c r="T20" s="319"/>
      <c r="U20" s="319"/>
      <c r="V20" s="319"/>
      <c r="W20" s="319">
        <f t="shared" ref="W20" si="0">IF(W18=0, "-", SUM(W19)/W18)</f>
        <v>0.97746671218846026</v>
      </c>
      <c r="X20" s="319"/>
      <c r="Y20" s="319"/>
      <c r="Z20" s="319"/>
      <c r="AA20" s="319"/>
      <c r="AB20" s="319"/>
      <c r="AC20" s="319"/>
      <c r="AD20" s="319">
        <f t="shared" ref="AD20" si="1">IF(AD18=0, "-", SUM(AD19)/AD18)</f>
        <v>0.99903526637367357</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50"/>
      <c r="G21" s="317" t="s">
        <v>476</v>
      </c>
      <c r="H21" s="318"/>
      <c r="I21" s="318"/>
      <c r="J21" s="318"/>
      <c r="K21" s="318"/>
      <c r="L21" s="318"/>
      <c r="M21" s="318"/>
      <c r="N21" s="318"/>
      <c r="O21" s="318"/>
      <c r="P21" s="319">
        <f>IF(P19=0, "-", SUM(P19)/SUM(P13,P14))</f>
        <v>0.95474066732738683</v>
      </c>
      <c r="Q21" s="319"/>
      <c r="R21" s="319"/>
      <c r="S21" s="319"/>
      <c r="T21" s="319"/>
      <c r="U21" s="319"/>
      <c r="V21" s="319"/>
      <c r="W21" s="319">
        <f t="shared" ref="W21" si="2">IF(W19=0, "-", SUM(W19)/SUM(W13,W14))</f>
        <v>0.97679972705561247</v>
      </c>
      <c r="X21" s="319"/>
      <c r="Y21" s="319"/>
      <c r="Z21" s="319"/>
      <c r="AA21" s="319"/>
      <c r="AB21" s="319"/>
      <c r="AC21" s="319"/>
      <c r="AD21" s="319">
        <f t="shared" ref="AD21" si="3">IF(AD19=0, "-", SUM(AD19)/SUM(AD13,AD14))</f>
        <v>0.99903526637367357</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8" t="s">
        <v>553</v>
      </c>
      <c r="B22" s="969"/>
      <c r="C22" s="969"/>
      <c r="D22" s="969"/>
      <c r="E22" s="969"/>
      <c r="F22" s="970"/>
      <c r="G22" s="955" t="s">
        <v>455</v>
      </c>
      <c r="H22" s="223"/>
      <c r="I22" s="223"/>
      <c r="J22" s="223"/>
      <c r="K22" s="223"/>
      <c r="L22" s="223"/>
      <c r="M22" s="223"/>
      <c r="N22" s="223"/>
      <c r="O22" s="224"/>
      <c r="P22" s="940" t="s">
        <v>514</v>
      </c>
      <c r="Q22" s="223"/>
      <c r="R22" s="223"/>
      <c r="S22" s="223"/>
      <c r="T22" s="223"/>
      <c r="U22" s="223"/>
      <c r="V22" s="224"/>
      <c r="W22" s="940" t="s">
        <v>510</v>
      </c>
      <c r="X22" s="223"/>
      <c r="Y22" s="223"/>
      <c r="Z22" s="223"/>
      <c r="AA22" s="223"/>
      <c r="AB22" s="223"/>
      <c r="AC22" s="224"/>
      <c r="AD22" s="940" t="s">
        <v>454</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585</v>
      </c>
      <c r="H23" s="957"/>
      <c r="I23" s="957"/>
      <c r="J23" s="957"/>
      <c r="K23" s="957"/>
      <c r="L23" s="957"/>
      <c r="M23" s="957"/>
      <c r="N23" s="957"/>
      <c r="O23" s="958"/>
      <c r="P23" s="923">
        <v>2530</v>
      </c>
      <c r="Q23" s="924"/>
      <c r="R23" s="924"/>
      <c r="S23" s="924"/>
      <c r="T23" s="924"/>
      <c r="U23" s="924"/>
      <c r="V23" s="941"/>
      <c r="W23" s="923">
        <v>2530</v>
      </c>
      <c r="X23" s="924"/>
      <c r="Y23" s="924"/>
      <c r="Z23" s="924"/>
      <c r="AA23" s="924"/>
      <c r="AB23" s="924"/>
      <c r="AC23" s="941"/>
      <c r="AD23" s="978" t="s">
        <v>564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4">
        <v>66.5</v>
      </c>
      <c r="Q24" s="665"/>
      <c r="R24" s="665"/>
      <c r="S24" s="665"/>
      <c r="T24" s="665"/>
      <c r="U24" s="665"/>
      <c r="V24" s="666"/>
      <c r="W24" s="664">
        <v>66.5</v>
      </c>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664">
        <v>2.9</v>
      </c>
      <c r="Q25" s="665"/>
      <c r="R25" s="665"/>
      <c r="S25" s="665"/>
      <c r="T25" s="665"/>
      <c r="U25" s="665"/>
      <c r="V25" s="666"/>
      <c r="W25" s="664">
        <v>2.9</v>
      </c>
      <c r="X25" s="665"/>
      <c r="Y25" s="665"/>
      <c r="Z25" s="665"/>
      <c r="AA25" s="665"/>
      <c r="AB25" s="665"/>
      <c r="AC25" s="66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652</v>
      </c>
      <c r="H26" s="960"/>
      <c r="I26" s="960"/>
      <c r="J26" s="960"/>
      <c r="K26" s="960"/>
      <c r="L26" s="960"/>
      <c r="M26" s="960"/>
      <c r="N26" s="960"/>
      <c r="O26" s="961"/>
      <c r="P26" s="664">
        <v>0.4</v>
      </c>
      <c r="Q26" s="665"/>
      <c r="R26" s="665"/>
      <c r="S26" s="665"/>
      <c r="T26" s="665"/>
      <c r="U26" s="665"/>
      <c r="V26" s="666"/>
      <c r="W26" s="664">
        <v>0.4</v>
      </c>
      <c r="X26" s="665"/>
      <c r="Y26" s="665"/>
      <c r="Z26" s="665"/>
      <c r="AA26" s="665"/>
      <c r="AB26" s="665"/>
      <c r="AC26" s="66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653</v>
      </c>
      <c r="H27" s="960"/>
      <c r="I27" s="960"/>
      <c r="J27" s="960"/>
      <c r="K27" s="960"/>
      <c r="L27" s="960"/>
      <c r="M27" s="960"/>
      <c r="N27" s="960"/>
      <c r="O27" s="961"/>
      <c r="P27" s="664">
        <v>0.2</v>
      </c>
      <c r="Q27" s="665"/>
      <c r="R27" s="665"/>
      <c r="S27" s="665"/>
      <c r="T27" s="665"/>
      <c r="U27" s="665"/>
      <c r="V27" s="666"/>
      <c r="W27" s="664">
        <v>0.2</v>
      </c>
      <c r="X27" s="665"/>
      <c r="Y27" s="665"/>
      <c r="Z27" s="665"/>
      <c r="AA27" s="665"/>
      <c r="AB27" s="665"/>
      <c r="AC27" s="66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77">
        <f>P29-SUM(P23:P27)</f>
        <v>0</v>
      </c>
      <c r="Q28" s="878"/>
      <c r="R28" s="878"/>
      <c r="S28" s="878"/>
      <c r="T28" s="878"/>
      <c r="U28" s="878"/>
      <c r="V28" s="879"/>
      <c r="W28" s="877">
        <f>W29-SUM(W23:W27)</f>
        <v>0</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4">
        <f>AK13</f>
        <v>2600</v>
      </c>
      <c r="Q29" s="665"/>
      <c r="R29" s="665"/>
      <c r="S29" s="665"/>
      <c r="T29" s="665"/>
      <c r="U29" s="665"/>
      <c r="V29" s="666"/>
      <c r="W29" s="937">
        <f>AR13</f>
        <v>2600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0" t="s">
        <v>471</v>
      </c>
      <c r="B30" s="861"/>
      <c r="C30" s="861"/>
      <c r="D30" s="861"/>
      <c r="E30" s="861"/>
      <c r="F30" s="862"/>
      <c r="G30" s="777" t="s">
        <v>265</v>
      </c>
      <c r="H30" s="778"/>
      <c r="I30" s="778"/>
      <c r="J30" s="778"/>
      <c r="K30" s="778"/>
      <c r="L30" s="778"/>
      <c r="M30" s="778"/>
      <c r="N30" s="778"/>
      <c r="O30" s="779"/>
      <c r="P30" s="856" t="s">
        <v>59</v>
      </c>
      <c r="Q30" s="778"/>
      <c r="R30" s="778"/>
      <c r="S30" s="778"/>
      <c r="T30" s="778"/>
      <c r="U30" s="778"/>
      <c r="V30" s="778"/>
      <c r="W30" s="778"/>
      <c r="X30" s="779"/>
      <c r="Y30" s="853"/>
      <c r="Z30" s="854"/>
      <c r="AA30" s="855"/>
      <c r="AB30" s="857" t="s">
        <v>11</v>
      </c>
      <c r="AC30" s="858"/>
      <c r="AD30" s="859"/>
      <c r="AE30" s="857" t="s">
        <v>529</v>
      </c>
      <c r="AF30" s="858"/>
      <c r="AG30" s="858"/>
      <c r="AH30" s="859"/>
      <c r="AI30" s="857" t="s">
        <v>526</v>
      </c>
      <c r="AJ30" s="858"/>
      <c r="AK30" s="858"/>
      <c r="AL30" s="859"/>
      <c r="AM30" s="919" t="s">
        <v>521</v>
      </c>
      <c r="AN30" s="919"/>
      <c r="AO30" s="919"/>
      <c r="AP30" s="857"/>
      <c r="AQ30" s="771" t="s">
        <v>354</v>
      </c>
      <c r="AR30" s="772"/>
      <c r="AS30" s="772"/>
      <c r="AT30" s="773"/>
      <c r="AU30" s="778" t="s">
        <v>253</v>
      </c>
      <c r="AV30" s="778"/>
      <c r="AW30" s="778"/>
      <c r="AX30" s="92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8"/>
      <c r="AC31" s="249"/>
      <c r="AD31" s="250"/>
      <c r="AE31" s="248"/>
      <c r="AF31" s="249"/>
      <c r="AG31" s="249"/>
      <c r="AH31" s="250"/>
      <c r="AI31" s="248"/>
      <c r="AJ31" s="249"/>
      <c r="AK31" s="249"/>
      <c r="AL31" s="250"/>
      <c r="AM31" s="252"/>
      <c r="AN31" s="252"/>
      <c r="AO31" s="252"/>
      <c r="AP31" s="248"/>
      <c r="AQ31" s="596">
        <v>31</v>
      </c>
      <c r="AR31" s="201"/>
      <c r="AS31" s="134" t="s">
        <v>355</v>
      </c>
      <c r="AT31" s="135"/>
      <c r="AU31" s="200" t="s">
        <v>571</v>
      </c>
      <c r="AV31" s="200"/>
      <c r="AW31" s="404" t="s">
        <v>300</v>
      </c>
      <c r="AX31" s="405"/>
    </row>
    <row r="32" spans="1:50" ht="30.75" customHeight="1" x14ac:dyDescent="0.15">
      <c r="A32" s="409"/>
      <c r="B32" s="407"/>
      <c r="C32" s="407"/>
      <c r="D32" s="407"/>
      <c r="E32" s="407"/>
      <c r="F32" s="408"/>
      <c r="G32" s="570" t="s">
        <v>588</v>
      </c>
      <c r="H32" s="571"/>
      <c r="I32" s="571"/>
      <c r="J32" s="571"/>
      <c r="K32" s="571"/>
      <c r="L32" s="571"/>
      <c r="M32" s="571"/>
      <c r="N32" s="571"/>
      <c r="O32" s="572"/>
      <c r="P32" s="106" t="s">
        <v>589</v>
      </c>
      <c r="Q32" s="106"/>
      <c r="R32" s="106"/>
      <c r="S32" s="106"/>
      <c r="T32" s="106"/>
      <c r="U32" s="106"/>
      <c r="V32" s="106"/>
      <c r="W32" s="106"/>
      <c r="X32" s="107"/>
      <c r="Y32" s="477" t="s">
        <v>12</v>
      </c>
      <c r="Z32" s="537"/>
      <c r="AA32" s="538"/>
      <c r="AB32" s="467" t="s">
        <v>590</v>
      </c>
      <c r="AC32" s="467"/>
      <c r="AD32" s="467"/>
      <c r="AE32" s="219">
        <v>79</v>
      </c>
      <c r="AF32" s="220"/>
      <c r="AG32" s="220"/>
      <c r="AH32" s="220"/>
      <c r="AI32" s="219">
        <v>69</v>
      </c>
      <c r="AJ32" s="220"/>
      <c r="AK32" s="220"/>
      <c r="AL32" s="220"/>
      <c r="AM32" s="219">
        <v>87</v>
      </c>
      <c r="AN32" s="220"/>
      <c r="AO32" s="220"/>
      <c r="AP32" s="220"/>
      <c r="AQ32" s="342" t="s">
        <v>584</v>
      </c>
      <c r="AR32" s="208"/>
      <c r="AS32" s="208"/>
      <c r="AT32" s="343"/>
      <c r="AU32" s="220" t="s">
        <v>571</v>
      </c>
      <c r="AV32" s="220"/>
      <c r="AW32" s="220"/>
      <c r="AX32" s="222"/>
    </row>
    <row r="33" spans="1:50" ht="30.75" customHeight="1" x14ac:dyDescent="0.15">
      <c r="A33" s="410"/>
      <c r="B33" s="411"/>
      <c r="C33" s="411"/>
      <c r="D33" s="411"/>
      <c r="E33" s="411"/>
      <c r="F33" s="412"/>
      <c r="G33" s="573"/>
      <c r="H33" s="574"/>
      <c r="I33" s="574"/>
      <c r="J33" s="574"/>
      <c r="K33" s="574"/>
      <c r="L33" s="574"/>
      <c r="M33" s="574"/>
      <c r="N33" s="574"/>
      <c r="O33" s="575"/>
      <c r="P33" s="109"/>
      <c r="Q33" s="109"/>
      <c r="R33" s="109"/>
      <c r="S33" s="109"/>
      <c r="T33" s="109"/>
      <c r="U33" s="109"/>
      <c r="V33" s="109"/>
      <c r="W33" s="109"/>
      <c r="X33" s="110"/>
      <c r="Y33" s="421" t="s">
        <v>54</v>
      </c>
      <c r="Z33" s="422"/>
      <c r="AA33" s="423"/>
      <c r="AB33" s="529" t="s">
        <v>590</v>
      </c>
      <c r="AC33" s="529"/>
      <c r="AD33" s="529"/>
      <c r="AE33" s="219">
        <v>80</v>
      </c>
      <c r="AF33" s="220"/>
      <c r="AG33" s="220"/>
      <c r="AH33" s="220"/>
      <c r="AI33" s="219">
        <v>80</v>
      </c>
      <c r="AJ33" s="220"/>
      <c r="AK33" s="220"/>
      <c r="AL33" s="220"/>
      <c r="AM33" s="219">
        <v>80</v>
      </c>
      <c r="AN33" s="220"/>
      <c r="AO33" s="220"/>
      <c r="AP33" s="220"/>
      <c r="AQ33" s="342">
        <v>75</v>
      </c>
      <c r="AR33" s="208"/>
      <c r="AS33" s="208"/>
      <c r="AT33" s="343"/>
      <c r="AU33" s="220" t="s">
        <v>581</v>
      </c>
      <c r="AV33" s="220"/>
      <c r="AW33" s="220"/>
      <c r="AX33" s="222"/>
    </row>
    <row r="34" spans="1:50" ht="30.75" customHeight="1" x14ac:dyDescent="0.15">
      <c r="A34" s="409"/>
      <c r="B34" s="407"/>
      <c r="C34" s="407"/>
      <c r="D34" s="407"/>
      <c r="E34" s="407"/>
      <c r="F34" s="408"/>
      <c r="G34" s="576"/>
      <c r="H34" s="577"/>
      <c r="I34" s="577"/>
      <c r="J34" s="577"/>
      <c r="K34" s="577"/>
      <c r="L34" s="577"/>
      <c r="M34" s="577"/>
      <c r="N34" s="577"/>
      <c r="O34" s="578"/>
      <c r="P34" s="112"/>
      <c r="Q34" s="112"/>
      <c r="R34" s="112"/>
      <c r="S34" s="112"/>
      <c r="T34" s="112"/>
      <c r="U34" s="112"/>
      <c r="V34" s="112"/>
      <c r="W34" s="112"/>
      <c r="X34" s="113"/>
      <c r="Y34" s="421" t="s">
        <v>13</v>
      </c>
      <c r="Z34" s="422"/>
      <c r="AA34" s="423"/>
      <c r="AB34" s="562" t="s">
        <v>301</v>
      </c>
      <c r="AC34" s="562"/>
      <c r="AD34" s="562"/>
      <c r="AE34" s="219">
        <v>98.8</v>
      </c>
      <c r="AF34" s="220"/>
      <c r="AG34" s="220"/>
      <c r="AH34" s="220"/>
      <c r="AI34" s="219">
        <v>86.25</v>
      </c>
      <c r="AJ34" s="220"/>
      <c r="AK34" s="220"/>
      <c r="AL34" s="220"/>
      <c r="AM34" s="219">
        <v>92</v>
      </c>
      <c r="AN34" s="220"/>
      <c r="AO34" s="220"/>
      <c r="AP34" s="220"/>
      <c r="AQ34" s="342" t="s">
        <v>571</v>
      </c>
      <c r="AR34" s="208"/>
      <c r="AS34" s="208"/>
      <c r="AT34" s="343"/>
      <c r="AU34" s="220" t="s">
        <v>571</v>
      </c>
      <c r="AV34" s="220"/>
      <c r="AW34" s="220"/>
      <c r="AX34" s="222"/>
    </row>
    <row r="35" spans="1:50" ht="23.25" customHeight="1" x14ac:dyDescent="0.15">
      <c r="A35" s="227" t="s">
        <v>499</v>
      </c>
      <c r="B35" s="228"/>
      <c r="C35" s="228"/>
      <c r="D35" s="228"/>
      <c r="E35" s="228"/>
      <c r="F35" s="229"/>
      <c r="G35" s="233" t="s">
        <v>719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4" t="s">
        <v>471</v>
      </c>
      <c r="B37" s="775"/>
      <c r="C37" s="775"/>
      <c r="D37" s="775"/>
      <c r="E37" s="775"/>
      <c r="F37" s="776"/>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17" t="s">
        <v>253</v>
      </c>
      <c r="AV37" s="417"/>
      <c r="AW37" s="417"/>
      <c r="AX37" s="914"/>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8"/>
      <c r="AC38" s="249"/>
      <c r="AD38" s="250"/>
      <c r="AE38" s="248"/>
      <c r="AF38" s="249"/>
      <c r="AG38" s="249"/>
      <c r="AH38" s="250"/>
      <c r="AI38" s="248"/>
      <c r="AJ38" s="249"/>
      <c r="AK38" s="249"/>
      <c r="AL38" s="250"/>
      <c r="AM38" s="252"/>
      <c r="AN38" s="252"/>
      <c r="AO38" s="252"/>
      <c r="AP38" s="248"/>
      <c r="AQ38" s="596">
        <v>31</v>
      </c>
      <c r="AR38" s="201"/>
      <c r="AS38" s="134" t="s">
        <v>355</v>
      </c>
      <c r="AT38" s="135"/>
      <c r="AU38" s="200" t="s">
        <v>571</v>
      </c>
      <c r="AV38" s="200"/>
      <c r="AW38" s="404" t="s">
        <v>300</v>
      </c>
      <c r="AX38" s="405"/>
    </row>
    <row r="39" spans="1:50" ht="35.25" customHeight="1" x14ac:dyDescent="0.15">
      <c r="A39" s="409"/>
      <c r="B39" s="407"/>
      <c r="C39" s="407"/>
      <c r="D39" s="407"/>
      <c r="E39" s="407"/>
      <c r="F39" s="408"/>
      <c r="G39" s="570" t="s">
        <v>591</v>
      </c>
      <c r="H39" s="571"/>
      <c r="I39" s="571"/>
      <c r="J39" s="571"/>
      <c r="K39" s="571"/>
      <c r="L39" s="571"/>
      <c r="M39" s="571"/>
      <c r="N39" s="571"/>
      <c r="O39" s="572"/>
      <c r="P39" s="106" t="s">
        <v>592</v>
      </c>
      <c r="Q39" s="106"/>
      <c r="R39" s="106"/>
      <c r="S39" s="106"/>
      <c r="T39" s="106"/>
      <c r="U39" s="106"/>
      <c r="V39" s="106"/>
      <c r="W39" s="106"/>
      <c r="X39" s="107"/>
      <c r="Y39" s="477" t="s">
        <v>12</v>
      </c>
      <c r="Z39" s="537"/>
      <c r="AA39" s="538"/>
      <c r="AB39" s="467" t="s">
        <v>593</v>
      </c>
      <c r="AC39" s="467"/>
      <c r="AD39" s="467"/>
      <c r="AE39" s="219">
        <v>153</v>
      </c>
      <c r="AF39" s="220"/>
      <c r="AG39" s="220"/>
      <c r="AH39" s="220"/>
      <c r="AI39" s="219">
        <v>161</v>
      </c>
      <c r="AJ39" s="220"/>
      <c r="AK39" s="220"/>
      <c r="AL39" s="220"/>
      <c r="AM39" s="219">
        <v>94</v>
      </c>
      <c r="AN39" s="220"/>
      <c r="AO39" s="220"/>
      <c r="AP39" s="220"/>
      <c r="AQ39" s="342" t="s">
        <v>571</v>
      </c>
      <c r="AR39" s="208"/>
      <c r="AS39" s="208"/>
      <c r="AT39" s="343"/>
      <c r="AU39" s="220" t="s">
        <v>571</v>
      </c>
      <c r="AV39" s="220"/>
      <c r="AW39" s="220"/>
      <c r="AX39" s="222"/>
    </row>
    <row r="40" spans="1:50" ht="35.25" customHeight="1" x14ac:dyDescent="0.15">
      <c r="A40" s="410"/>
      <c r="B40" s="411"/>
      <c r="C40" s="411"/>
      <c r="D40" s="411"/>
      <c r="E40" s="411"/>
      <c r="F40" s="412"/>
      <c r="G40" s="573"/>
      <c r="H40" s="574"/>
      <c r="I40" s="574"/>
      <c r="J40" s="574"/>
      <c r="K40" s="574"/>
      <c r="L40" s="574"/>
      <c r="M40" s="574"/>
      <c r="N40" s="574"/>
      <c r="O40" s="575"/>
      <c r="P40" s="109"/>
      <c r="Q40" s="109"/>
      <c r="R40" s="109"/>
      <c r="S40" s="109"/>
      <c r="T40" s="109"/>
      <c r="U40" s="109"/>
      <c r="V40" s="109"/>
      <c r="W40" s="109"/>
      <c r="X40" s="110"/>
      <c r="Y40" s="421" t="s">
        <v>54</v>
      </c>
      <c r="Z40" s="422"/>
      <c r="AA40" s="423"/>
      <c r="AB40" s="529" t="s">
        <v>593</v>
      </c>
      <c r="AC40" s="529"/>
      <c r="AD40" s="529"/>
      <c r="AE40" s="219">
        <v>150</v>
      </c>
      <c r="AF40" s="220"/>
      <c r="AG40" s="220"/>
      <c r="AH40" s="220"/>
      <c r="AI40" s="219">
        <v>150</v>
      </c>
      <c r="AJ40" s="220"/>
      <c r="AK40" s="220"/>
      <c r="AL40" s="220"/>
      <c r="AM40" s="219">
        <v>150</v>
      </c>
      <c r="AN40" s="220"/>
      <c r="AO40" s="220"/>
      <c r="AP40" s="220"/>
      <c r="AQ40" s="342">
        <v>155</v>
      </c>
      <c r="AR40" s="208"/>
      <c r="AS40" s="208"/>
      <c r="AT40" s="343"/>
      <c r="AU40" s="220" t="s">
        <v>581</v>
      </c>
      <c r="AV40" s="220"/>
      <c r="AW40" s="220"/>
      <c r="AX40" s="222"/>
    </row>
    <row r="41" spans="1:50" ht="35.25" customHeight="1" x14ac:dyDescent="0.15">
      <c r="A41" s="413"/>
      <c r="B41" s="414"/>
      <c r="C41" s="414"/>
      <c r="D41" s="414"/>
      <c r="E41" s="414"/>
      <c r="F41" s="415"/>
      <c r="G41" s="576"/>
      <c r="H41" s="577"/>
      <c r="I41" s="577"/>
      <c r="J41" s="577"/>
      <c r="K41" s="577"/>
      <c r="L41" s="577"/>
      <c r="M41" s="577"/>
      <c r="N41" s="577"/>
      <c r="O41" s="578"/>
      <c r="P41" s="112"/>
      <c r="Q41" s="112"/>
      <c r="R41" s="112"/>
      <c r="S41" s="112"/>
      <c r="T41" s="112"/>
      <c r="U41" s="112"/>
      <c r="V41" s="112"/>
      <c r="W41" s="112"/>
      <c r="X41" s="113"/>
      <c r="Y41" s="421" t="s">
        <v>13</v>
      </c>
      <c r="Z41" s="422"/>
      <c r="AA41" s="423"/>
      <c r="AB41" s="562" t="s">
        <v>301</v>
      </c>
      <c r="AC41" s="562"/>
      <c r="AD41" s="562"/>
      <c r="AE41" s="219">
        <v>102</v>
      </c>
      <c r="AF41" s="220"/>
      <c r="AG41" s="220"/>
      <c r="AH41" s="220"/>
      <c r="AI41" s="219">
        <v>107.33333333333333</v>
      </c>
      <c r="AJ41" s="220"/>
      <c r="AK41" s="220"/>
      <c r="AL41" s="220"/>
      <c r="AM41" s="219">
        <v>62.7</v>
      </c>
      <c r="AN41" s="220"/>
      <c r="AO41" s="220"/>
      <c r="AP41" s="220"/>
      <c r="AQ41" s="342" t="s">
        <v>571</v>
      </c>
      <c r="AR41" s="208"/>
      <c r="AS41" s="208"/>
      <c r="AT41" s="343"/>
      <c r="AU41" s="220" t="s">
        <v>571</v>
      </c>
      <c r="AV41" s="220"/>
      <c r="AW41" s="220"/>
      <c r="AX41" s="222"/>
    </row>
    <row r="42" spans="1:50" ht="23.25" customHeight="1" x14ac:dyDescent="0.15">
      <c r="A42" s="227" t="s">
        <v>499</v>
      </c>
      <c r="B42" s="228"/>
      <c r="C42" s="228"/>
      <c r="D42" s="228"/>
      <c r="E42" s="228"/>
      <c r="F42" s="229"/>
      <c r="G42" s="233" t="s">
        <v>719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4" t="s">
        <v>471</v>
      </c>
      <c r="B44" s="775"/>
      <c r="C44" s="775"/>
      <c r="D44" s="775"/>
      <c r="E44" s="775"/>
      <c r="F44" s="776"/>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17" t="s">
        <v>253</v>
      </c>
      <c r="AV44" s="417"/>
      <c r="AW44" s="417"/>
      <c r="AX44" s="914"/>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8"/>
      <c r="AC45" s="249"/>
      <c r="AD45" s="250"/>
      <c r="AE45" s="248"/>
      <c r="AF45" s="249"/>
      <c r="AG45" s="249"/>
      <c r="AH45" s="250"/>
      <c r="AI45" s="248"/>
      <c r="AJ45" s="249"/>
      <c r="AK45" s="249"/>
      <c r="AL45" s="250"/>
      <c r="AM45" s="252"/>
      <c r="AN45" s="252"/>
      <c r="AO45" s="252"/>
      <c r="AP45" s="248"/>
      <c r="AQ45" s="596">
        <v>31</v>
      </c>
      <c r="AR45" s="201"/>
      <c r="AS45" s="134" t="s">
        <v>355</v>
      </c>
      <c r="AT45" s="135"/>
      <c r="AU45" s="200" t="s">
        <v>565</v>
      </c>
      <c r="AV45" s="200"/>
      <c r="AW45" s="404" t="s">
        <v>300</v>
      </c>
      <c r="AX45" s="405"/>
    </row>
    <row r="46" spans="1:50" ht="30" customHeight="1" x14ac:dyDescent="0.15">
      <c r="A46" s="409"/>
      <c r="B46" s="407"/>
      <c r="C46" s="407"/>
      <c r="D46" s="407"/>
      <c r="E46" s="407"/>
      <c r="F46" s="408"/>
      <c r="G46" s="570" t="s">
        <v>594</v>
      </c>
      <c r="H46" s="571"/>
      <c r="I46" s="571"/>
      <c r="J46" s="571"/>
      <c r="K46" s="571"/>
      <c r="L46" s="571"/>
      <c r="M46" s="571"/>
      <c r="N46" s="571"/>
      <c r="O46" s="572"/>
      <c r="P46" s="106" t="s">
        <v>595</v>
      </c>
      <c r="Q46" s="106"/>
      <c r="R46" s="106"/>
      <c r="S46" s="106"/>
      <c r="T46" s="106"/>
      <c r="U46" s="106"/>
      <c r="V46" s="106"/>
      <c r="W46" s="106"/>
      <c r="X46" s="107"/>
      <c r="Y46" s="477" t="s">
        <v>12</v>
      </c>
      <c r="Z46" s="537"/>
      <c r="AA46" s="538"/>
      <c r="AB46" s="467" t="s">
        <v>596</v>
      </c>
      <c r="AC46" s="467"/>
      <c r="AD46" s="467"/>
      <c r="AE46" s="219">
        <v>3197</v>
      </c>
      <c r="AF46" s="220"/>
      <c r="AG46" s="220"/>
      <c r="AH46" s="220"/>
      <c r="AI46" s="219">
        <v>3214</v>
      </c>
      <c r="AJ46" s="220"/>
      <c r="AK46" s="220"/>
      <c r="AL46" s="220"/>
      <c r="AM46" s="342" t="s">
        <v>565</v>
      </c>
      <c r="AN46" s="208"/>
      <c r="AO46" s="208"/>
      <c r="AP46" s="343"/>
      <c r="AQ46" s="342" t="s">
        <v>565</v>
      </c>
      <c r="AR46" s="208"/>
      <c r="AS46" s="208"/>
      <c r="AT46" s="343"/>
      <c r="AU46" s="220" t="s">
        <v>565</v>
      </c>
      <c r="AV46" s="220"/>
      <c r="AW46" s="220"/>
      <c r="AX46" s="222"/>
    </row>
    <row r="47" spans="1:50" ht="30" customHeight="1" x14ac:dyDescent="0.15">
      <c r="A47" s="410"/>
      <c r="B47" s="411"/>
      <c r="C47" s="411"/>
      <c r="D47" s="411"/>
      <c r="E47" s="411"/>
      <c r="F47" s="412"/>
      <c r="G47" s="573"/>
      <c r="H47" s="574"/>
      <c r="I47" s="574"/>
      <c r="J47" s="574"/>
      <c r="K47" s="574"/>
      <c r="L47" s="574"/>
      <c r="M47" s="574"/>
      <c r="N47" s="574"/>
      <c r="O47" s="575"/>
      <c r="P47" s="109"/>
      <c r="Q47" s="109"/>
      <c r="R47" s="109"/>
      <c r="S47" s="109"/>
      <c r="T47" s="109"/>
      <c r="U47" s="109"/>
      <c r="V47" s="109"/>
      <c r="W47" s="109"/>
      <c r="X47" s="110"/>
      <c r="Y47" s="421" t="s">
        <v>54</v>
      </c>
      <c r="Z47" s="422"/>
      <c r="AA47" s="423"/>
      <c r="AB47" s="529" t="s">
        <v>596</v>
      </c>
      <c r="AC47" s="529"/>
      <c r="AD47" s="529"/>
      <c r="AE47" s="219">
        <v>3200</v>
      </c>
      <c r="AF47" s="220"/>
      <c r="AG47" s="220"/>
      <c r="AH47" s="220"/>
      <c r="AI47" s="219">
        <v>3200</v>
      </c>
      <c r="AJ47" s="220"/>
      <c r="AK47" s="220"/>
      <c r="AL47" s="220"/>
      <c r="AM47" s="342" t="s">
        <v>718</v>
      </c>
      <c r="AN47" s="208"/>
      <c r="AO47" s="208"/>
      <c r="AP47" s="343"/>
      <c r="AQ47" s="342" t="s">
        <v>718</v>
      </c>
      <c r="AR47" s="208"/>
      <c r="AS47" s="208"/>
      <c r="AT47" s="343"/>
      <c r="AU47" s="220" t="s">
        <v>565</v>
      </c>
      <c r="AV47" s="220"/>
      <c r="AW47" s="220"/>
      <c r="AX47" s="222"/>
    </row>
    <row r="48" spans="1:50" ht="30" customHeight="1" x14ac:dyDescent="0.15">
      <c r="A48" s="413"/>
      <c r="B48" s="414"/>
      <c r="C48" s="414"/>
      <c r="D48" s="414"/>
      <c r="E48" s="414"/>
      <c r="F48" s="415"/>
      <c r="G48" s="576"/>
      <c r="H48" s="577"/>
      <c r="I48" s="577"/>
      <c r="J48" s="577"/>
      <c r="K48" s="577"/>
      <c r="L48" s="577"/>
      <c r="M48" s="577"/>
      <c r="N48" s="577"/>
      <c r="O48" s="578"/>
      <c r="P48" s="112"/>
      <c r="Q48" s="112"/>
      <c r="R48" s="112"/>
      <c r="S48" s="112"/>
      <c r="T48" s="112"/>
      <c r="U48" s="112"/>
      <c r="V48" s="112"/>
      <c r="W48" s="112"/>
      <c r="X48" s="113"/>
      <c r="Y48" s="421" t="s">
        <v>13</v>
      </c>
      <c r="Z48" s="422"/>
      <c r="AA48" s="423"/>
      <c r="AB48" s="562" t="s">
        <v>301</v>
      </c>
      <c r="AC48" s="562"/>
      <c r="AD48" s="562"/>
      <c r="AE48" s="219">
        <v>99.9</v>
      </c>
      <c r="AF48" s="220"/>
      <c r="AG48" s="220"/>
      <c r="AH48" s="220"/>
      <c r="AI48" s="219">
        <v>100.4375</v>
      </c>
      <c r="AJ48" s="220"/>
      <c r="AK48" s="220"/>
      <c r="AL48" s="220"/>
      <c r="AM48" s="342" t="s">
        <v>565</v>
      </c>
      <c r="AN48" s="208"/>
      <c r="AO48" s="208"/>
      <c r="AP48" s="343"/>
      <c r="AQ48" s="342" t="s">
        <v>565</v>
      </c>
      <c r="AR48" s="208"/>
      <c r="AS48" s="208"/>
      <c r="AT48" s="343"/>
      <c r="AU48" s="220" t="s">
        <v>565</v>
      </c>
      <c r="AV48" s="220"/>
      <c r="AW48" s="220"/>
      <c r="AX48" s="222"/>
    </row>
    <row r="49" spans="1:50" ht="23.25" customHeight="1" x14ac:dyDescent="0.15">
      <c r="A49" s="227" t="s">
        <v>499</v>
      </c>
      <c r="B49" s="228"/>
      <c r="C49" s="228"/>
      <c r="D49" s="228"/>
      <c r="E49" s="228"/>
      <c r="F49" s="229"/>
      <c r="G49" s="233" t="s">
        <v>720</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28" t="s">
        <v>253</v>
      </c>
      <c r="AV51" s="928"/>
      <c r="AW51" s="928"/>
      <c r="AX51" s="929"/>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8"/>
      <c r="AC52" s="249"/>
      <c r="AD52" s="250"/>
      <c r="AE52" s="248"/>
      <c r="AF52" s="249"/>
      <c r="AG52" s="249"/>
      <c r="AH52" s="250"/>
      <c r="AI52" s="248"/>
      <c r="AJ52" s="249"/>
      <c r="AK52" s="249"/>
      <c r="AL52" s="250"/>
      <c r="AM52" s="252"/>
      <c r="AN52" s="252"/>
      <c r="AO52" s="252"/>
      <c r="AP52" s="248"/>
      <c r="AQ52" s="596">
        <v>31</v>
      </c>
      <c r="AR52" s="201"/>
      <c r="AS52" s="134" t="s">
        <v>355</v>
      </c>
      <c r="AT52" s="135"/>
      <c r="AU52" s="200" t="s">
        <v>565</v>
      </c>
      <c r="AV52" s="200"/>
      <c r="AW52" s="404" t="s">
        <v>300</v>
      </c>
      <c r="AX52" s="405"/>
    </row>
    <row r="53" spans="1:50" ht="23.25" customHeight="1" x14ac:dyDescent="0.15">
      <c r="A53" s="409"/>
      <c r="B53" s="407"/>
      <c r="C53" s="407"/>
      <c r="D53" s="407"/>
      <c r="E53" s="407"/>
      <c r="F53" s="408"/>
      <c r="G53" s="570" t="s">
        <v>594</v>
      </c>
      <c r="H53" s="571"/>
      <c r="I53" s="571"/>
      <c r="J53" s="571"/>
      <c r="K53" s="571"/>
      <c r="L53" s="571"/>
      <c r="M53" s="571"/>
      <c r="N53" s="571"/>
      <c r="O53" s="572"/>
      <c r="P53" s="106" t="s">
        <v>654</v>
      </c>
      <c r="Q53" s="106"/>
      <c r="R53" s="106"/>
      <c r="S53" s="106"/>
      <c r="T53" s="106"/>
      <c r="U53" s="106"/>
      <c r="V53" s="106"/>
      <c r="W53" s="106"/>
      <c r="X53" s="107"/>
      <c r="Y53" s="477" t="s">
        <v>12</v>
      </c>
      <c r="Z53" s="537"/>
      <c r="AA53" s="538"/>
      <c r="AB53" s="467" t="s">
        <v>596</v>
      </c>
      <c r="AC53" s="467"/>
      <c r="AD53" s="467"/>
      <c r="AE53" s="219">
        <v>341729</v>
      </c>
      <c r="AF53" s="220"/>
      <c r="AG53" s="220"/>
      <c r="AH53" s="220"/>
      <c r="AI53" s="219" t="s">
        <v>565</v>
      </c>
      <c r="AJ53" s="220"/>
      <c r="AK53" s="220"/>
      <c r="AL53" s="220"/>
      <c r="AM53" s="219" t="s">
        <v>565</v>
      </c>
      <c r="AN53" s="220"/>
      <c r="AO53" s="220"/>
      <c r="AP53" s="220"/>
      <c r="AQ53" s="342" t="s">
        <v>565</v>
      </c>
      <c r="AR53" s="208"/>
      <c r="AS53" s="208"/>
      <c r="AT53" s="343"/>
      <c r="AU53" s="220" t="s">
        <v>565</v>
      </c>
      <c r="AV53" s="220"/>
      <c r="AW53" s="220"/>
      <c r="AX53" s="222"/>
    </row>
    <row r="54" spans="1:50" ht="23.25" customHeight="1" x14ac:dyDescent="0.15">
      <c r="A54" s="410"/>
      <c r="B54" s="411"/>
      <c r="C54" s="411"/>
      <c r="D54" s="411"/>
      <c r="E54" s="411"/>
      <c r="F54" s="412"/>
      <c r="G54" s="573"/>
      <c r="H54" s="574"/>
      <c r="I54" s="574"/>
      <c r="J54" s="574"/>
      <c r="K54" s="574"/>
      <c r="L54" s="574"/>
      <c r="M54" s="574"/>
      <c r="N54" s="574"/>
      <c r="O54" s="575"/>
      <c r="P54" s="109"/>
      <c r="Q54" s="109"/>
      <c r="R54" s="109"/>
      <c r="S54" s="109"/>
      <c r="T54" s="109"/>
      <c r="U54" s="109"/>
      <c r="V54" s="109"/>
      <c r="W54" s="109"/>
      <c r="X54" s="110"/>
      <c r="Y54" s="421" t="s">
        <v>54</v>
      </c>
      <c r="Z54" s="422"/>
      <c r="AA54" s="423"/>
      <c r="AB54" s="529" t="s">
        <v>596</v>
      </c>
      <c r="AC54" s="529"/>
      <c r="AD54" s="529"/>
      <c r="AE54" s="219">
        <v>368000</v>
      </c>
      <c r="AF54" s="220"/>
      <c r="AG54" s="220"/>
      <c r="AH54" s="220"/>
      <c r="AI54" s="219" t="s">
        <v>731</v>
      </c>
      <c r="AJ54" s="220"/>
      <c r="AK54" s="220"/>
      <c r="AL54" s="220"/>
      <c r="AM54" s="219" t="s">
        <v>731</v>
      </c>
      <c r="AN54" s="220"/>
      <c r="AO54" s="220"/>
      <c r="AP54" s="220"/>
      <c r="AQ54" s="342">
        <v>361000</v>
      </c>
      <c r="AR54" s="208"/>
      <c r="AS54" s="208"/>
      <c r="AT54" s="343"/>
      <c r="AU54" s="220" t="s">
        <v>565</v>
      </c>
      <c r="AV54" s="220"/>
      <c r="AW54" s="220"/>
      <c r="AX54" s="222"/>
    </row>
    <row r="55" spans="1:50" ht="23.25" customHeight="1" x14ac:dyDescent="0.15">
      <c r="A55" s="413"/>
      <c r="B55" s="414"/>
      <c r="C55" s="414"/>
      <c r="D55" s="414"/>
      <c r="E55" s="414"/>
      <c r="F55" s="415"/>
      <c r="G55" s="576"/>
      <c r="H55" s="577"/>
      <c r="I55" s="577"/>
      <c r="J55" s="577"/>
      <c r="K55" s="577"/>
      <c r="L55" s="577"/>
      <c r="M55" s="577"/>
      <c r="N55" s="577"/>
      <c r="O55" s="578"/>
      <c r="P55" s="112"/>
      <c r="Q55" s="112"/>
      <c r="R55" s="112"/>
      <c r="S55" s="112"/>
      <c r="T55" s="112"/>
      <c r="U55" s="112"/>
      <c r="V55" s="112"/>
      <c r="W55" s="112"/>
      <c r="X55" s="113"/>
      <c r="Y55" s="421" t="s">
        <v>13</v>
      </c>
      <c r="Z55" s="422"/>
      <c r="AA55" s="423"/>
      <c r="AB55" s="600" t="s">
        <v>14</v>
      </c>
      <c r="AC55" s="600"/>
      <c r="AD55" s="600"/>
      <c r="AE55" s="219">
        <v>92.9</v>
      </c>
      <c r="AF55" s="220"/>
      <c r="AG55" s="220"/>
      <c r="AH55" s="220"/>
      <c r="AI55" s="219" t="s">
        <v>565</v>
      </c>
      <c r="AJ55" s="220"/>
      <c r="AK55" s="220"/>
      <c r="AL55" s="220"/>
      <c r="AM55" s="219" t="s">
        <v>565</v>
      </c>
      <c r="AN55" s="220"/>
      <c r="AO55" s="220"/>
      <c r="AP55" s="220"/>
      <c r="AQ55" s="342" t="s">
        <v>565</v>
      </c>
      <c r="AR55" s="208"/>
      <c r="AS55" s="208"/>
      <c r="AT55" s="343"/>
      <c r="AU55" s="220" t="s">
        <v>565</v>
      </c>
      <c r="AV55" s="220"/>
      <c r="AW55" s="220"/>
      <c r="AX55" s="222"/>
    </row>
    <row r="56" spans="1:50" ht="23.25" customHeight="1" x14ac:dyDescent="0.15">
      <c r="A56" s="227" t="s">
        <v>499</v>
      </c>
      <c r="B56" s="228"/>
      <c r="C56" s="228"/>
      <c r="D56" s="228"/>
      <c r="E56" s="228"/>
      <c r="F56" s="229"/>
      <c r="G56" s="233" t="s">
        <v>720</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28" t="s">
        <v>253</v>
      </c>
      <c r="AV58" s="928"/>
      <c r="AW58" s="928"/>
      <c r="AX58" s="929"/>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8"/>
      <c r="AC59" s="249"/>
      <c r="AD59" s="250"/>
      <c r="AE59" s="248"/>
      <c r="AF59" s="249"/>
      <c r="AG59" s="249"/>
      <c r="AH59" s="250"/>
      <c r="AI59" s="248"/>
      <c r="AJ59" s="249"/>
      <c r="AK59" s="249"/>
      <c r="AL59" s="250"/>
      <c r="AM59" s="252"/>
      <c r="AN59" s="252"/>
      <c r="AO59" s="252"/>
      <c r="AP59" s="248"/>
      <c r="AQ59" s="596">
        <v>31</v>
      </c>
      <c r="AR59" s="201"/>
      <c r="AS59" s="134" t="s">
        <v>355</v>
      </c>
      <c r="AT59" s="135"/>
      <c r="AU59" s="200" t="s">
        <v>565</v>
      </c>
      <c r="AV59" s="200"/>
      <c r="AW59" s="404" t="s">
        <v>300</v>
      </c>
      <c r="AX59" s="405"/>
    </row>
    <row r="60" spans="1:50" ht="23.25" customHeight="1" x14ac:dyDescent="0.15">
      <c r="A60" s="409"/>
      <c r="B60" s="407"/>
      <c r="C60" s="407"/>
      <c r="D60" s="407"/>
      <c r="E60" s="407"/>
      <c r="F60" s="408"/>
      <c r="G60" s="570" t="s">
        <v>594</v>
      </c>
      <c r="H60" s="571"/>
      <c r="I60" s="571"/>
      <c r="J60" s="571"/>
      <c r="K60" s="571"/>
      <c r="L60" s="571"/>
      <c r="M60" s="571"/>
      <c r="N60" s="571"/>
      <c r="O60" s="572"/>
      <c r="P60" s="106" t="s">
        <v>597</v>
      </c>
      <c r="Q60" s="106"/>
      <c r="R60" s="106"/>
      <c r="S60" s="106"/>
      <c r="T60" s="106"/>
      <c r="U60" s="106"/>
      <c r="V60" s="106"/>
      <c r="W60" s="106"/>
      <c r="X60" s="107"/>
      <c r="Y60" s="477" t="s">
        <v>12</v>
      </c>
      <c r="Z60" s="537"/>
      <c r="AA60" s="538"/>
      <c r="AB60" s="467" t="s">
        <v>598</v>
      </c>
      <c r="AC60" s="467"/>
      <c r="AD60" s="467"/>
      <c r="AE60" s="219">
        <v>3</v>
      </c>
      <c r="AF60" s="220"/>
      <c r="AG60" s="220"/>
      <c r="AH60" s="220"/>
      <c r="AI60" s="219">
        <v>3</v>
      </c>
      <c r="AJ60" s="220"/>
      <c r="AK60" s="220"/>
      <c r="AL60" s="220"/>
      <c r="AM60" s="219">
        <v>3</v>
      </c>
      <c r="AN60" s="220"/>
      <c r="AO60" s="220"/>
      <c r="AP60" s="220"/>
      <c r="AQ60" s="342" t="s">
        <v>565</v>
      </c>
      <c r="AR60" s="208"/>
      <c r="AS60" s="208"/>
      <c r="AT60" s="343"/>
      <c r="AU60" s="220" t="s">
        <v>565</v>
      </c>
      <c r="AV60" s="220"/>
      <c r="AW60" s="220"/>
      <c r="AX60" s="222"/>
    </row>
    <row r="61" spans="1:50" ht="23.25" customHeight="1" x14ac:dyDescent="0.15">
      <c r="A61" s="410"/>
      <c r="B61" s="411"/>
      <c r="C61" s="411"/>
      <c r="D61" s="411"/>
      <c r="E61" s="411"/>
      <c r="F61" s="412"/>
      <c r="G61" s="573"/>
      <c r="H61" s="574"/>
      <c r="I61" s="574"/>
      <c r="J61" s="574"/>
      <c r="K61" s="574"/>
      <c r="L61" s="574"/>
      <c r="M61" s="574"/>
      <c r="N61" s="574"/>
      <c r="O61" s="575"/>
      <c r="P61" s="109"/>
      <c r="Q61" s="109"/>
      <c r="R61" s="109"/>
      <c r="S61" s="109"/>
      <c r="T61" s="109"/>
      <c r="U61" s="109"/>
      <c r="V61" s="109"/>
      <c r="W61" s="109"/>
      <c r="X61" s="110"/>
      <c r="Y61" s="421" t="s">
        <v>54</v>
      </c>
      <c r="Z61" s="422"/>
      <c r="AA61" s="423"/>
      <c r="AB61" s="529" t="s">
        <v>598</v>
      </c>
      <c r="AC61" s="529"/>
      <c r="AD61" s="529"/>
      <c r="AE61" s="219">
        <v>3</v>
      </c>
      <c r="AF61" s="220"/>
      <c r="AG61" s="220"/>
      <c r="AH61" s="220"/>
      <c r="AI61" s="219">
        <v>3</v>
      </c>
      <c r="AJ61" s="220"/>
      <c r="AK61" s="220"/>
      <c r="AL61" s="220"/>
      <c r="AM61" s="219">
        <v>3</v>
      </c>
      <c r="AN61" s="220"/>
      <c r="AO61" s="220"/>
      <c r="AP61" s="220"/>
      <c r="AQ61" s="342">
        <v>3</v>
      </c>
      <c r="AR61" s="208"/>
      <c r="AS61" s="208"/>
      <c r="AT61" s="343"/>
      <c r="AU61" s="220" t="s">
        <v>565</v>
      </c>
      <c r="AV61" s="220"/>
      <c r="AW61" s="220"/>
      <c r="AX61" s="222"/>
    </row>
    <row r="62" spans="1:50" ht="23.25" customHeight="1" x14ac:dyDescent="0.15">
      <c r="A62" s="410"/>
      <c r="B62" s="411"/>
      <c r="C62" s="411"/>
      <c r="D62" s="411"/>
      <c r="E62" s="411"/>
      <c r="F62" s="412"/>
      <c r="G62" s="576"/>
      <c r="H62" s="577"/>
      <c r="I62" s="577"/>
      <c r="J62" s="577"/>
      <c r="K62" s="577"/>
      <c r="L62" s="577"/>
      <c r="M62" s="577"/>
      <c r="N62" s="577"/>
      <c r="O62" s="578"/>
      <c r="P62" s="112"/>
      <c r="Q62" s="112"/>
      <c r="R62" s="112"/>
      <c r="S62" s="112"/>
      <c r="T62" s="112"/>
      <c r="U62" s="112"/>
      <c r="V62" s="112"/>
      <c r="W62" s="112"/>
      <c r="X62" s="113"/>
      <c r="Y62" s="421" t="s">
        <v>13</v>
      </c>
      <c r="Z62" s="422"/>
      <c r="AA62" s="423"/>
      <c r="AB62" s="562" t="s">
        <v>14</v>
      </c>
      <c r="AC62" s="562"/>
      <c r="AD62" s="562"/>
      <c r="AE62" s="219">
        <v>100</v>
      </c>
      <c r="AF62" s="220"/>
      <c r="AG62" s="220"/>
      <c r="AH62" s="220"/>
      <c r="AI62" s="219">
        <v>100</v>
      </c>
      <c r="AJ62" s="220"/>
      <c r="AK62" s="220"/>
      <c r="AL62" s="220"/>
      <c r="AM62" s="219">
        <v>100</v>
      </c>
      <c r="AN62" s="220"/>
      <c r="AO62" s="220"/>
      <c r="AP62" s="220"/>
      <c r="AQ62" s="342" t="s">
        <v>565</v>
      </c>
      <c r="AR62" s="208"/>
      <c r="AS62" s="208"/>
      <c r="AT62" s="343"/>
      <c r="AU62" s="220" t="s">
        <v>565</v>
      </c>
      <c r="AV62" s="220"/>
      <c r="AW62" s="220"/>
      <c r="AX62" s="222"/>
    </row>
    <row r="63" spans="1:50" ht="23.25" customHeight="1" x14ac:dyDescent="0.15">
      <c r="A63" s="227" t="s">
        <v>499</v>
      </c>
      <c r="B63" s="228"/>
      <c r="C63" s="228"/>
      <c r="D63" s="228"/>
      <c r="E63" s="228"/>
      <c r="F63" s="229"/>
      <c r="G63" s="233" t="s">
        <v>720</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472</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467</v>
      </c>
      <c r="X65" s="494"/>
      <c r="Y65" s="497"/>
      <c r="Z65" s="497"/>
      <c r="AA65" s="498"/>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81"/>
      <c r="B67" s="482"/>
      <c r="C67" s="482"/>
      <c r="D67" s="482"/>
      <c r="E67" s="482"/>
      <c r="F67" s="48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477</v>
      </c>
      <c r="B70" s="482"/>
      <c r="C70" s="482"/>
      <c r="D70" s="482"/>
      <c r="E70" s="482"/>
      <c r="F70" s="483"/>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472</v>
      </c>
      <c r="B73" s="513"/>
      <c r="C73" s="513"/>
      <c r="D73" s="513"/>
      <c r="E73" s="513"/>
      <c r="F73" s="514"/>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15">
      <c r="A74" s="515"/>
      <c r="B74" s="516"/>
      <c r="C74" s="516"/>
      <c r="D74" s="516"/>
      <c r="E74" s="516"/>
      <c r="F74" s="517"/>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5"/>
      <c r="B75" s="516"/>
      <c r="C75" s="516"/>
      <c r="D75" s="516"/>
      <c r="E75" s="516"/>
      <c r="F75" s="517"/>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5"/>
      <c r="B76" s="516"/>
      <c r="C76" s="516"/>
      <c r="D76" s="516"/>
      <c r="E76" s="516"/>
      <c r="F76" s="517"/>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5"/>
      <c r="B77" s="516"/>
      <c r="C77" s="516"/>
      <c r="D77" s="516"/>
      <c r="E77" s="516"/>
      <c r="F77" s="517"/>
      <c r="G77" s="617"/>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889"/>
      <c r="AF77" s="890"/>
      <c r="AG77" s="890"/>
      <c r="AH77" s="890"/>
      <c r="AI77" s="889"/>
      <c r="AJ77" s="890"/>
      <c r="AK77" s="890"/>
      <c r="AL77" s="890"/>
      <c r="AM77" s="889"/>
      <c r="AN77" s="890"/>
      <c r="AO77" s="890"/>
      <c r="AP77" s="890"/>
      <c r="AQ77" s="342"/>
      <c r="AR77" s="208"/>
      <c r="AS77" s="208"/>
      <c r="AT77" s="343"/>
      <c r="AU77" s="220"/>
      <c r="AV77" s="220"/>
      <c r="AW77" s="220"/>
      <c r="AX77" s="222"/>
    </row>
    <row r="78" spans="1:50" ht="69.75" hidden="1" customHeight="1" x14ac:dyDescent="0.15">
      <c r="A78" s="337" t="s">
        <v>502</v>
      </c>
      <c r="B78" s="338"/>
      <c r="C78" s="338"/>
      <c r="D78" s="338"/>
      <c r="E78" s="335" t="s">
        <v>449</v>
      </c>
      <c r="F78" s="336"/>
      <c r="G78" s="57" t="s">
        <v>357</v>
      </c>
      <c r="H78" s="593"/>
      <c r="I78" s="594"/>
      <c r="J78" s="594"/>
      <c r="K78" s="594"/>
      <c r="L78" s="594"/>
      <c r="M78" s="594"/>
      <c r="N78" s="594"/>
      <c r="O78" s="595"/>
      <c r="P78" s="148"/>
      <c r="Q78" s="148"/>
      <c r="R78" s="148"/>
      <c r="S78" s="148"/>
      <c r="T78" s="148"/>
      <c r="U78" s="148"/>
      <c r="V78" s="148"/>
      <c r="W78" s="148"/>
      <c r="X78" s="148"/>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466</v>
      </c>
      <c r="AP79" s="280"/>
      <c r="AQ79" s="280"/>
      <c r="AR79" s="81" t="s">
        <v>464</v>
      </c>
      <c r="AS79" s="279"/>
      <c r="AT79" s="280"/>
      <c r="AU79" s="280"/>
      <c r="AV79" s="280"/>
      <c r="AW79" s="280"/>
      <c r="AX79" s="951"/>
    </row>
    <row r="80" spans="1:50" ht="18.75" hidden="1" customHeight="1" x14ac:dyDescent="0.15">
      <c r="A80" s="863"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4"/>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8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hidden="1" customHeight="1" x14ac:dyDescent="0.15">
      <c r="A83" s="864"/>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hidden="1" customHeight="1" x14ac:dyDescent="0.15">
      <c r="A84" s="864"/>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hidden="1" customHeight="1" x14ac:dyDescent="0.15">
      <c r="A85" s="86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5"/>
      <c r="Z85" s="166"/>
      <c r="AA85" s="167"/>
      <c r="AB85" s="563" t="s">
        <v>11</v>
      </c>
      <c r="AC85" s="564"/>
      <c r="AD85" s="565"/>
      <c r="AE85" s="245" t="s">
        <v>529</v>
      </c>
      <c r="AF85" s="246"/>
      <c r="AG85" s="246"/>
      <c r="AH85" s="247"/>
      <c r="AI85" s="245" t="s">
        <v>526</v>
      </c>
      <c r="AJ85" s="246"/>
      <c r="AK85" s="246"/>
      <c r="AL85" s="247"/>
      <c r="AM85" s="251" t="s">
        <v>521</v>
      </c>
      <c r="AN85" s="251"/>
      <c r="AO85" s="251"/>
      <c r="AP85" s="245"/>
      <c r="AQ85" s="160" t="s">
        <v>354</v>
      </c>
      <c r="AR85" s="131"/>
      <c r="AS85" s="131"/>
      <c r="AT85" s="132"/>
      <c r="AU85" s="539" t="s">
        <v>253</v>
      </c>
      <c r="AV85" s="539"/>
      <c r="AW85" s="539"/>
      <c r="AX85" s="540"/>
      <c r="AY85" s="10"/>
      <c r="AZ85" s="10"/>
      <c r="BA85" s="10"/>
      <c r="BB85" s="10"/>
      <c r="BC85" s="10"/>
    </row>
    <row r="86" spans="1:60" ht="18.75" hidden="1" customHeight="1" x14ac:dyDescent="0.15">
      <c r="A86" s="86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4" t="s">
        <v>300</v>
      </c>
      <c r="AX86" s="405"/>
      <c r="AY86" s="10"/>
      <c r="AZ86" s="10"/>
      <c r="BA86" s="10"/>
      <c r="BB86" s="10"/>
      <c r="BC86" s="10"/>
      <c r="BD86" s="10"/>
      <c r="BE86" s="10"/>
      <c r="BF86" s="10"/>
      <c r="BG86" s="10"/>
      <c r="BH86" s="10"/>
    </row>
    <row r="87" spans="1:60" ht="23.25" hidden="1" customHeight="1" x14ac:dyDescent="0.15">
      <c r="A87" s="864"/>
      <c r="B87" s="434"/>
      <c r="C87" s="434"/>
      <c r="D87" s="434"/>
      <c r="E87" s="434"/>
      <c r="F87" s="435"/>
      <c r="G87" s="105"/>
      <c r="H87" s="106"/>
      <c r="I87" s="106"/>
      <c r="J87" s="106"/>
      <c r="K87" s="106"/>
      <c r="L87" s="106"/>
      <c r="M87" s="106"/>
      <c r="N87" s="106"/>
      <c r="O87" s="107"/>
      <c r="P87" s="106"/>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15">
      <c r="A88" s="864"/>
      <c r="B88" s="434"/>
      <c r="C88" s="434"/>
      <c r="D88" s="434"/>
      <c r="E88" s="434"/>
      <c r="F88" s="435"/>
      <c r="G88" s="108"/>
      <c r="H88" s="109"/>
      <c r="I88" s="109"/>
      <c r="J88" s="109"/>
      <c r="K88" s="109"/>
      <c r="L88" s="109"/>
      <c r="M88" s="109"/>
      <c r="N88" s="109"/>
      <c r="O88" s="110"/>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15">
      <c r="A89" s="864"/>
      <c r="B89" s="535"/>
      <c r="C89" s="535"/>
      <c r="D89" s="535"/>
      <c r="E89" s="535"/>
      <c r="F89" s="536"/>
      <c r="G89" s="111"/>
      <c r="H89" s="112"/>
      <c r="I89" s="112"/>
      <c r="J89" s="112"/>
      <c r="K89" s="112"/>
      <c r="L89" s="112"/>
      <c r="M89" s="112"/>
      <c r="N89" s="112"/>
      <c r="O89" s="113"/>
      <c r="P89" s="177"/>
      <c r="Q89" s="177"/>
      <c r="R89" s="177"/>
      <c r="S89" s="177"/>
      <c r="T89" s="177"/>
      <c r="U89" s="177"/>
      <c r="V89" s="177"/>
      <c r="W89" s="177"/>
      <c r="X89" s="566"/>
      <c r="Y89" s="464" t="s">
        <v>13</v>
      </c>
      <c r="Z89" s="465"/>
      <c r="AA89" s="466"/>
      <c r="AB89" s="600" t="s">
        <v>14</v>
      </c>
      <c r="AC89" s="600"/>
      <c r="AD89" s="600"/>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6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5"/>
      <c r="Z90" s="166"/>
      <c r="AA90" s="167"/>
      <c r="AB90" s="563" t="s">
        <v>11</v>
      </c>
      <c r="AC90" s="564"/>
      <c r="AD90" s="565"/>
      <c r="AE90" s="245" t="s">
        <v>529</v>
      </c>
      <c r="AF90" s="246"/>
      <c r="AG90" s="246"/>
      <c r="AH90" s="247"/>
      <c r="AI90" s="245" t="s">
        <v>526</v>
      </c>
      <c r="AJ90" s="246"/>
      <c r="AK90" s="246"/>
      <c r="AL90" s="247"/>
      <c r="AM90" s="251" t="s">
        <v>521</v>
      </c>
      <c r="AN90" s="251"/>
      <c r="AO90" s="251"/>
      <c r="AP90" s="245"/>
      <c r="AQ90" s="160" t="s">
        <v>354</v>
      </c>
      <c r="AR90" s="131"/>
      <c r="AS90" s="131"/>
      <c r="AT90" s="132"/>
      <c r="AU90" s="539" t="s">
        <v>253</v>
      </c>
      <c r="AV90" s="539"/>
      <c r="AW90" s="539"/>
      <c r="AX90" s="540"/>
    </row>
    <row r="91" spans="1:60" ht="18.75" hidden="1" customHeight="1" x14ac:dyDescent="0.15">
      <c r="A91" s="86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4" t="s">
        <v>300</v>
      </c>
      <c r="AX91" s="405"/>
      <c r="AY91" s="10"/>
      <c r="AZ91" s="10"/>
      <c r="BA91" s="10"/>
      <c r="BB91" s="10"/>
      <c r="BC91" s="10"/>
    </row>
    <row r="92" spans="1:60" ht="23.25" hidden="1" customHeight="1" x14ac:dyDescent="0.15">
      <c r="A92" s="864"/>
      <c r="B92" s="434"/>
      <c r="C92" s="434"/>
      <c r="D92" s="434"/>
      <c r="E92" s="434"/>
      <c r="F92" s="435"/>
      <c r="G92" s="105"/>
      <c r="H92" s="106"/>
      <c r="I92" s="106"/>
      <c r="J92" s="106"/>
      <c r="K92" s="106"/>
      <c r="L92" s="106"/>
      <c r="M92" s="106"/>
      <c r="N92" s="106"/>
      <c r="O92" s="107"/>
      <c r="P92" s="106"/>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64"/>
      <c r="B93" s="434"/>
      <c r="C93" s="434"/>
      <c r="D93" s="434"/>
      <c r="E93" s="434"/>
      <c r="F93" s="435"/>
      <c r="G93" s="108"/>
      <c r="H93" s="109"/>
      <c r="I93" s="109"/>
      <c r="J93" s="109"/>
      <c r="K93" s="109"/>
      <c r="L93" s="109"/>
      <c r="M93" s="109"/>
      <c r="N93" s="109"/>
      <c r="O93" s="110"/>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64"/>
      <c r="B94" s="535"/>
      <c r="C94" s="535"/>
      <c r="D94" s="535"/>
      <c r="E94" s="535"/>
      <c r="F94" s="536"/>
      <c r="G94" s="111"/>
      <c r="H94" s="112"/>
      <c r="I94" s="112"/>
      <c r="J94" s="112"/>
      <c r="K94" s="112"/>
      <c r="L94" s="112"/>
      <c r="M94" s="112"/>
      <c r="N94" s="112"/>
      <c r="O94" s="113"/>
      <c r="P94" s="177"/>
      <c r="Q94" s="177"/>
      <c r="R94" s="177"/>
      <c r="S94" s="177"/>
      <c r="T94" s="177"/>
      <c r="U94" s="177"/>
      <c r="V94" s="177"/>
      <c r="W94" s="177"/>
      <c r="X94" s="566"/>
      <c r="Y94" s="464" t="s">
        <v>13</v>
      </c>
      <c r="Z94" s="465"/>
      <c r="AA94" s="466"/>
      <c r="AB94" s="600" t="s">
        <v>14</v>
      </c>
      <c r="AC94" s="600"/>
      <c r="AD94" s="600"/>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6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5"/>
      <c r="Z95" s="166"/>
      <c r="AA95" s="167"/>
      <c r="AB95" s="563" t="s">
        <v>11</v>
      </c>
      <c r="AC95" s="564"/>
      <c r="AD95" s="565"/>
      <c r="AE95" s="245" t="s">
        <v>529</v>
      </c>
      <c r="AF95" s="246"/>
      <c r="AG95" s="246"/>
      <c r="AH95" s="247"/>
      <c r="AI95" s="245" t="s">
        <v>526</v>
      </c>
      <c r="AJ95" s="246"/>
      <c r="AK95" s="246"/>
      <c r="AL95" s="247"/>
      <c r="AM95" s="251" t="s">
        <v>521</v>
      </c>
      <c r="AN95" s="251"/>
      <c r="AO95" s="251"/>
      <c r="AP95" s="245"/>
      <c r="AQ95" s="160" t="s">
        <v>354</v>
      </c>
      <c r="AR95" s="131"/>
      <c r="AS95" s="131"/>
      <c r="AT95" s="132"/>
      <c r="AU95" s="539" t="s">
        <v>253</v>
      </c>
      <c r="AV95" s="539"/>
      <c r="AW95" s="539"/>
      <c r="AX95" s="540"/>
      <c r="AY95" s="10"/>
      <c r="AZ95" s="10"/>
      <c r="BA95" s="10"/>
      <c r="BB95" s="10"/>
      <c r="BC95" s="10"/>
      <c r="BD95" s="10"/>
      <c r="BE95" s="10"/>
      <c r="BF95" s="10"/>
      <c r="BG95" s="10"/>
      <c r="BH95" s="10"/>
    </row>
    <row r="96" spans="1:60" ht="18.75" hidden="1" customHeight="1" x14ac:dyDescent="0.15">
      <c r="A96" s="86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4" t="s">
        <v>300</v>
      </c>
      <c r="AX96" s="405"/>
    </row>
    <row r="97" spans="1:60" ht="23.25" hidden="1" customHeight="1" x14ac:dyDescent="0.15">
      <c r="A97" s="864"/>
      <c r="B97" s="434"/>
      <c r="C97" s="434"/>
      <c r="D97" s="434"/>
      <c r="E97" s="434"/>
      <c r="F97" s="435"/>
      <c r="G97" s="105"/>
      <c r="H97" s="106"/>
      <c r="I97" s="106"/>
      <c r="J97" s="106"/>
      <c r="K97" s="106"/>
      <c r="L97" s="106"/>
      <c r="M97" s="106"/>
      <c r="N97" s="106"/>
      <c r="O97" s="107"/>
      <c r="P97" s="106"/>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64"/>
      <c r="B98" s="434"/>
      <c r="C98" s="434"/>
      <c r="D98" s="434"/>
      <c r="E98" s="434"/>
      <c r="F98" s="435"/>
      <c r="G98" s="108"/>
      <c r="H98" s="109"/>
      <c r="I98" s="109"/>
      <c r="J98" s="109"/>
      <c r="K98" s="109"/>
      <c r="L98" s="109"/>
      <c r="M98" s="109"/>
      <c r="N98" s="109"/>
      <c r="O98" s="110"/>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65"/>
      <c r="B99" s="436"/>
      <c r="C99" s="436"/>
      <c r="D99" s="436"/>
      <c r="E99" s="436"/>
      <c r="F99" s="437"/>
      <c r="G99" s="586"/>
      <c r="H99" s="216"/>
      <c r="I99" s="216"/>
      <c r="J99" s="216"/>
      <c r="K99" s="216"/>
      <c r="L99" s="216"/>
      <c r="M99" s="216"/>
      <c r="N99" s="216"/>
      <c r="O99" s="587"/>
      <c r="P99" s="524"/>
      <c r="Q99" s="524"/>
      <c r="R99" s="524"/>
      <c r="S99" s="524"/>
      <c r="T99" s="524"/>
      <c r="U99" s="524"/>
      <c r="V99" s="524"/>
      <c r="W99" s="524"/>
      <c r="X99" s="525"/>
      <c r="Y99" s="894" t="s">
        <v>13</v>
      </c>
      <c r="Z99" s="895"/>
      <c r="AA99" s="896"/>
      <c r="AB99" s="891" t="s">
        <v>14</v>
      </c>
      <c r="AC99" s="892"/>
      <c r="AD99" s="893"/>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3"/>
      <c r="Z100" s="854"/>
      <c r="AA100" s="855"/>
      <c r="AB100" s="487" t="s">
        <v>11</v>
      </c>
      <c r="AC100" s="487"/>
      <c r="AD100" s="487"/>
      <c r="AE100" s="545" t="s">
        <v>529</v>
      </c>
      <c r="AF100" s="546"/>
      <c r="AG100" s="546"/>
      <c r="AH100" s="547"/>
      <c r="AI100" s="545" t="s">
        <v>526</v>
      </c>
      <c r="AJ100" s="546"/>
      <c r="AK100" s="546"/>
      <c r="AL100" s="547"/>
      <c r="AM100" s="545" t="s">
        <v>522</v>
      </c>
      <c r="AN100" s="546"/>
      <c r="AO100" s="546"/>
      <c r="AP100" s="547"/>
      <c r="AQ100" s="321" t="s">
        <v>515</v>
      </c>
      <c r="AR100" s="322"/>
      <c r="AS100" s="322"/>
      <c r="AT100" s="323"/>
      <c r="AU100" s="321" t="s">
        <v>512</v>
      </c>
      <c r="AV100" s="322"/>
      <c r="AW100" s="322"/>
      <c r="AX100" s="324"/>
    </row>
    <row r="101" spans="1:60" ht="23.25" customHeight="1" x14ac:dyDescent="0.15">
      <c r="A101" s="428"/>
      <c r="B101" s="429"/>
      <c r="C101" s="429"/>
      <c r="D101" s="429"/>
      <c r="E101" s="429"/>
      <c r="F101" s="430"/>
      <c r="G101" s="106" t="s">
        <v>599</v>
      </c>
      <c r="H101" s="106"/>
      <c r="I101" s="106"/>
      <c r="J101" s="106"/>
      <c r="K101" s="106"/>
      <c r="L101" s="106"/>
      <c r="M101" s="106"/>
      <c r="N101" s="106"/>
      <c r="O101" s="106"/>
      <c r="P101" s="106"/>
      <c r="Q101" s="106"/>
      <c r="R101" s="106"/>
      <c r="S101" s="106"/>
      <c r="T101" s="106"/>
      <c r="U101" s="106"/>
      <c r="V101" s="106"/>
      <c r="W101" s="106"/>
      <c r="X101" s="107"/>
      <c r="Y101" s="548" t="s">
        <v>55</v>
      </c>
      <c r="Z101" s="549"/>
      <c r="AA101" s="550"/>
      <c r="AB101" s="467" t="s">
        <v>600</v>
      </c>
      <c r="AC101" s="467"/>
      <c r="AD101" s="467"/>
      <c r="AE101" s="219">
        <v>15</v>
      </c>
      <c r="AF101" s="220"/>
      <c r="AG101" s="220"/>
      <c r="AH101" s="221"/>
      <c r="AI101" s="219">
        <v>15</v>
      </c>
      <c r="AJ101" s="220"/>
      <c r="AK101" s="220"/>
      <c r="AL101" s="221"/>
      <c r="AM101" s="219">
        <v>16</v>
      </c>
      <c r="AN101" s="220"/>
      <c r="AO101" s="220"/>
      <c r="AP101" s="221"/>
      <c r="AQ101" s="219" t="s">
        <v>565</v>
      </c>
      <c r="AR101" s="220"/>
      <c r="AS101" s="220"/>
      <c r="AT101" s="221"/>
      <c r="AU101" s="219"/>
      <c r="AV101" s="220"/>
      <c r="AW101" s="220"/>
      <c r="AX101" s="221"/>
    </row>
    <row r="102" spans="1:60" ht="23.25" customHeight="1" x14ac:dyDescent="0.15">
      <c r="A102" s="431"/>
      <c r="B102" s="432"/>
      <c r="C102" s="432"/>
      <c r="D102" s="432"/>
      <c r="E102" s="432"/>
      <c r="F102" s="433"/>
      <c r="G102" s="112"/>
      <c r="H102" s="112"/>
      <c r="I102" s="112"/>
      <c r="J102" s="112"/>
      <c r="K102" s="112"/>
      <c r="L102" s="112"/>
      <c r="M102" s="112"/>
      <c r="N102" s="112"/>
      <c r="O102" s="112"/>
      <c r="P102" s="112"/>
      <c r="Q102" s="112"/>
      <c r="R102" s="112"/>
      <c r="S102" s="112"/>
      <c r="T102" s="112"/>
      <c r="U102" s="112"/>
      <c r="V102" s="112"/>
      <c r="W102" s="112"/>
      <c r="X102" s="113"/>
      <c r="Y102" s="451" t="s">
        <v>56</v>
      </c>
      <c r="Z102" s="452"/>
      <c r="AA102" s="453"/>
      <c r="AB102" s="467" t="s">
        <v>600</v>
      </c>
      <c r="AC102" s="467"/>
      <c r="AD102" s="467"/>
      <c r="AE102" s="424">
        <v>15</v>
      </c>
      <c r="AF102" s="424"/>
      <c r="AG102" s="424"/>
      <c r="AH102" s="424"/>
      <c r="AI102" s="424">
        <v>15</v>
      </c>
      <c r="AJ102" s="424"/>
      <c r="AK102" s="424"/>
      <c r="AL102" s="424"/>
      <c r="AM102" s="424">
        <v>15</v>
      </c>
      <c r="AN102" s="424"/>
      <c r="AO102" s="424"/>
      <c r="AP102" s="424"/>
      <c r="AQ102" s="274">
        <v>15</v>
      </c>
      <c r="AR102" s="275"/>
      <c r="AS102" s="275"/>
      <c r="AT102" s="320"/>
      <c r="AU102" s="274"/>
      <c r="AV102" s="275"/>
      <c r="AW102" s="275"/>
      <c r="AX102" s="320"/>
    </row>
    <row r="103" spans="1:60" ht="31.5" customHeight="1" x14ac:dyDescent="0.15">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529</v>
      </c>
      <c r="AF103" s="422"/>
      <c r="AG103" s="422"/>
      <c r="AH103" s="423"/>
      <c r="AI103" s="421" t="s">
        <v>526</v>
      </c>
      <c r="AJ103" s="422"/>
      <c r="AK103" s="422"/>
      <c r="AL103" s="423"/>
      <c r="AM103" s="421" t="s">
        <v>522</v>
      </c>
      <c r="AN103" s="422"/>
      <c r="AO103" s="422"/>
      <c r="AP103" s="423"/>
      <c r="AQ103" s="285" t="s">
        <v>515</v>
      </c>
      <c r="AR103" s="286"/>
      <c r="AS103" s="286"/>
      <c r="AT103" s="325"/>
      <c r="AU103" s="285" t="s">
        <v>512</v>
      </c>
      <c r="AV103" s="286"/>
      <c r="AW103" s="286"/>
      <c r="AX103" s="287"/>
    </row>
    <row r="104" spans="1:60" ht="23.25" customHeight="1" x14ac:dyDescent="0.15">
      <c r="A104" s="428"/>
      <c r="B104" s="429"/>
      <c r="C104" s="429"/>
      <c r="D104" s="429"/>
      <c r="E104" s="429"/>
      <c r="F104" s="430"/>
      <c r="G104" s="106" t="s">
        <v>601</v>
      </c>
      <c r="H104" s="106"/>
      <c r="I104" s="106"/>
      <c r="J104" s="106"/>
      <c r="K104" s="106"/>
      <c r="L104" s="106"/>
      <c r="M104" s="106"/>
      <c r="N104" s="106"/>
      <c r="O104" s="106"/>
      <c r="P104" s="106"/>
      <c r="Q104" s="106"/>
      <c r="R104" s="106"/>
      <c r="S104" s="106"/>
      <c r="T104" s="106"/>
      <c r="U104" s="106"/>
      <c r="V104" s="106"/>
      <c r="W104" s="106"/>
      <c r="X104" s="107"/>
      <c r="Y104" s="471" t="s">
        <v>55</v>
      </c>
      <c r="Z104" s="472"/>
      <c r="AA104" s="473"/>
      <c r="AB104" s="551" t="s">
        <v>602</v>
      </c>
      <c r="AC104" s="552"/>
      <c r="AD104" s="553"/>
      <c r="AE104" s="219">
        <v>3</v>
      </c>
      <c r="AF104" s="220"/>
      <c r="AG104" s="220"/>
      <c r="AH104" s="221"/>
      <c r="AI104" s="219">
        <v>3</v>
      </c>
      <c r="AJ104" s="220"/>
      <c r="AK104" s="220"/>
      <c r="AL104" s="221"/>
      <c r="AM104" s="219">
        <v>3</v>
      </c>
      <c r="AN104" s="220"/>
      <c r="AO104" s="220"/>
      <c r="AP104" s="221"/>
      <c r="AQ104" s="219" t="s">
        <v>565</v>
      </c>
      <c r="AR104" s="220"/>
      <c r="AS104" s="220"/>
      <c r="AT104" s="221"/>
      <c r="AU104" s="219"/>
      <c r="AV104" s="220"/>
      <c r="AW104" s="220"/>
      <c r="AX104" s="221"/>
    </row>
    <row r="105" spans="1:60" ht="23.25" customHeight="1" x14ac:dyDescent="0.15">
      <c r="A105" s="431"/>
      <c r="B105" s="432"/>
      <c r="C105" s="432"/>
      <c r="D105" s="432"/>
      <c r="E105" s="432"/>
      <c r="F105" s="433"/>
      <c r="G105" s="112"/>
      <c r="H105" s="112"/>
      <c r="I105" s="112"/>
      <c r="J105" s="112"/>
      <c r="K105" s="112"/>
      <c r="L105" s="112"/>
      <c r="M105" s="112"/>
      <c r="N105" s="112"/>
      <c r="O105" s="112"/>
      <c r="P105" s="112"/>
      <c r="Q105" s="112"/>
      <c r="R105" s="112"/>
      <c r="S105" s="112"/>
      <c r="T105" s="112"/>
      <c r="U105" s="112"/>
      <c r="V105" s="112"/>
      <c r="W105" s="112"/>
      <c r="X105" s="113"/>
      <c r="Y105" s="451" t="s">
        <v>56</v>
      </c>
      <c r="Z105" s="554"/>
      <c r="AA105" s="555"/>
      <c r="AB105" s="474" t="s">
        <v>602</v>
      </c>
      <c r="AC105" s="475"/>
      <c r="AD105" s="476"/>
      <c r="AE105" s="424">
        <v>3</v>
      </c>
      <c r="AF105" s="424"/>
      <c r="AG105" s="424"/>
      <c r="AH105" s="424"/>
      <c r="AI105" s="424">
        <v>3</v>
      </c>
      <c r="AJ105" s="424"/>
      <c r="AK105" s="424"/>
      <c r="AL105" s="424"/>
      <c r="AM105" s="424">
        <v>2</v>
      </c>
      <c r="AN105" s="424"/>
      <c r="AO105" s="424"/>
      <c r="AP105" s="424"/>
      <c r="AQ105" s="219">
        <v>2</v>
      </c>
      <c r="AR105" s="220"/>
      <c r="AS105" s="220"/>
      <c r="AT105" s="221"/>
      <c r="AU105" s="274"/>
      <c r="AV105" s="275"/>
      <c r="AW105" s="275"/>
      <c r="AX105" s="320"/>
    </row>
    <row r="106" spans="1:60" ht="31.5" customHeight="1" x14ac:dyDescent="0.15">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529</v>
      </c>
      <c r="AF106" s="422"/>
      <c r="AG106" s="422"/>
      <c r="AH106" s="423"/>
      <c r="AI106" s="421" t="s">
        <v>526</v>
      </c>
      <c r="AJ106" s="422"/>
      <c r="AK106" s="422"/>
      <c r="AL106" s="423"/>
      <c r="AM106" s="421" t="s">
        <v>521</v>
      </c>
      <c r="AN106" s="422"/>
      <c r="AO106" s="422"/>
      <c r="AP106" s="423"/>
      <c r="AQ106" s="285" t="s">
        <v>515</v>
      </c>
      <c r="AR106" s="286"/>
      <c r="AS106" s="286"/>
      <c r="AT106" s="325"/>
      <c r="AU106" s="285" t="s">
        <v>512</v>
      </c>
      <c r="AV106" s="286"/>
      <c r="AW106" s="286"/>
      <c r="AX106" s="287"/>
    </row>
    <row r="107" spans="1:60" ht="23.25" customHeight="1" x14ac:dyDescent="0.15">
      <c r="A107" s="428"/>
      <c r="B107" s="429"/>
      <c r="C107" s="429"/>
      <c r="D107" s="429"/>
      <c r="E107" s="429"/>
      <c r="F107" s="430"/>
      <c r="G107" s="106" t="s">
        <v>603</v>
      </c>
      <c r="H107" s="106"/>
      <c r="I107" s="106"/>
      <c r="J107" s="106"/>
      <c r="K107" s="106"/>
      <c r="L107" s="106"/>
      <c r="M107" s="106"/>
      <c r="N107" s="106"/>
      <c r="O107" s="106"/>
      <c r="P107" s="106"/>
      <c r="Q107" s="106"/>
      <c r="R107" s="106"/>
      <c r="S107" s="106"/>
      <c r="T107" s="106"/>
      <c r="U107" s="106"/>
      <c r="V107" s="106"/>
      <c r="W107" s="106"/>
      <c r="X107" s="107"/>
      <c r="Y107" s="471" t="s">
        <v>55</v>
      </c>
      <c r="Z107" s="472"/>
      <c r="AA107" s="473"/>
      <c r="AB107" s="551" t="s">
        <v>572</v>
      </c>
      <c r="AC107" s="552"/>
      <c r="AD107" s="553"/>
      <c r="AE107" s="424">
        <v>212</v>
      </c>
      <c r="AF107" s="424"/>
      <c r="AG107" s="424"/>
      <c r="AH107" s="424"/>
      <c r="AI107" s="424">
        <v>210</v>
      </c>
      <c r="AJ107" s="424"/>
      <c r="AK107" s="424"/>
      <c r="AL107" s="424"/>
      <c r="AM107" s="424">
        <v>202</v>
      </c>
      <c r="AN107" s="424"/>
      <c r="AO107" s="424"/>
      <c r="AP107" s="424"/>
      <c r="AQ107" s="219" t="s">
        <v>565</v>
      </c>
      <c r="AR107" s="220"/>
      <c r="AS107" s="220"/>
      <c r="AT107" s="221"/>
      <c r="AU107" s="219"/>
      <c r="AV107" s="220"/>
      <c r="AW107" s="220"/>
      <c r="AX107" s="221"/>
    </row>
    <row r="108" spans="1:60" ht="23.25" customHeight="1" x14ac:dyDescent="0.15">
      <c r="A108" s="431"/>
      <c r="B108" s="432"/>
      <c r="C108" s="432"/>
      <c r="D108" s="432"/>
      <c r="E108" s="432"/>
      <c r="F108" s="433"/>
      <c r="G108" s="112"/>
      <c r="H108" s="112"/>
      <c r="I108" s="112"/>
      <c r="J108" s="112"/>
      <c r="K108" s="112"/>
      <c r="L108" s="112"/>
      <c r="M108" s="112"/>
      <c r="N108" s="112"/>
      <c r="O108" s="112"/>
      <c r="P108" s="112"/>
      <c r="Q108" s="112"/>
      <c r="R108" s="112"/>
      <c r="S108" s="112"/>
      <c r="T108" s="112"/>
      <c r="U108" s="112"/>
      <c r="V108" s="112"/>
      <c r="W108" s="112"/>
      <c r="X108" s="113"/>
      <c r="Y108" s="451" t="s">
        <v>56</v>
      </c>
      <c r="Z108" s="554"/>
      <c r="AA108" s="555"/>
      <c r="AB108" s="474" t="s">
        <v>572</v>
      </c>
      <c r="AC108" s="475"/>
      <c r="AD108" s="476"/>
      <c r="AE108" s="424">
        <v>150</v>
      </c>
      <c r="AF108" s="424"/>
      <c r="AG108" s="424"/>
      <c r="AH108" s="424"/>
      <c r="AI108" s="424">
        <v>140</v>
      </c>
      <c r="AJ108" s="424"/>
      <c r="AK108" s="424"/>
      <c r="AL108" s="424"/>
      <c r="AM108" s="424">
        <v>130</v>
      </c>
      <c r="AN108" s="424"/>
      <c r="AO108" s="424"/>
      <c r="AP108" s="424"/>
      <c r="AQ108" s="219">
        <v>127</v>
      </c>
      <c r="AR108" s="220"/>
      <c r="AS108" s="220"/>
      <c r="AT108" s="221"/>
      <c r="AU108" s="274"/>
      <c r="AV108" s="275"/>
      <c r="AW108" s="275"/>
      <c r="AX108" s="320"/>
    </row>
    <row r="109" spans="1:60" ht="31.5" customHeight="1" x14ac:dyDescent="0.15">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529</v>
      </c>
      <c r="AF109" s="422"/>
      <c r="AG109" s="422"/>
      <c r="AH109" s="423"/>
      <c r="AI109" s="421" t="s">
        <v>526</v>
      </c>
      <c r="AJ109" s="422"/>
      <c r="AK109" s="422"/>
      <c r="AL109" s="423"/>
      <c r="AM109" s="421" t="s">
        <v>522</v>
      </c>
      <c r="AN109" s="422"/>
      <c r="AO109" s="422"/>
      <c r="AP109" s="423"/>
      <c r="AQ109" s="285" t="s">
        <v>515</v>
      </c>
      <c r="AR109" s="286"/>
      <c r="AS109" s="286"/>
      <c r="AT109" s="325"/>
      <c r="AU109" s="285" t="s">
        <v>512</v>
      </c>
      <c r="AV109" s="286"/>
      <c r="AW109" s="286"/>
      <c r="AX109" s="287"/>
    </row>
    <row r="110" spans="1:60" ht="23.25" customHeight="1" x14ac:dyDescent="0.15">
      <c r="A110" s="428"/>
      <c r="B110" s="429"/>
      <c r="C110" s="429"/>
      <c r="D110" s="429"/>
      <c r="E110" s="429"/>
      <c r="F110" s="430"/>
      <c r="G110" s="106" t="s">
        <v>604</v>
      </c>
      <c r="H110" s="106"/>
      <c r="I110" s="106"/>
      <c r="J110" s="106"/>
      <c r="K110" s="106"/>
      <c r="L110" s="106"/>
      <c r="M110" s="106"/>
      <c r="N110" s="106"/>
      <c r="O110" s="106"/>
      <c r="P110" s="106"/>
      <c r="Q110" s="106"/>
      <c r="R110" s="106"/>
      <c r="S110" s="106"/>
      <c r="T110" s="106"/>
      <c r="U110" s="106"/>
      <c r="V110" s="106"/>
      <c r="W110" s="106"/>
      <c r="X110" s="107"/>
      <c r="Y110" s="471" t="s">
        <v>55</v>
      </c>
      <c r="Z110" s="472"/>
      <c r="AA110" s="473"/>
      <c r="AB110" s="551" t="s">
        <v>572</v>
      </c>
      <c r="AC110" s="552"/>
      <c r="AD110" s="553"/>
      <c r="AE110" s="424">
        <v>65</v>
      </c>
      <c r="AF110" s="424"/>
      <c r="AG110" s="424"/>
      <c r="AH110" s="424"/>
      <c r="AI110" s="424">
        <v>49</v>
      </c>
      <c r="AJ110" s="424"/>
      <c r="AK110" s="424"/>
      <c r="AL110" s="424"/>
      <c r="AM110" s="424">
        <v>46</v>
      </c>
      <c r="AN110" s="424"/>
      <c r="AO110" s="424"/>
      <c r="AP110" s="424"/>
      <c r="AQ110" s="219" t="s">
        <v>565</v>
      </c>
      <c r="AR110" s="220"/>
      <c r="AS110" s="220"/>
      <c r="AT110" s="221"/>
      <c r="AU110" s="219"/>
      <c r="AV110" s="220"/>
      <c r="AW110" s="220"/>
      <c r="AX110" s="221"/>
    </row>
    <row r="111" spans="1:60" ht="23.25" customHeight="1" x14ac:dyDescent="0.15">
      <c r="A111" s="431"/>
      <c r="B111" s="432"/>
      <c r="C111" s="432"/>
      <c r="D111" s="432"/>
      <c r="E111" s="432"/>
      <c r="F111" s="433"/>
      <c r="G111" s="112"/>
      <c r="H111" s="112"/>
      <c r="I111" s="112"/>
      <c r="J111" s="112"/>
      <c r="K111" s="112"/>
      <c r="L111" s="112"/>
      <c r="M111" s="112"/>
      <c r="N111" s="112"/>
      <c r="O111" s="112"/>
      <c r="P111" s="112"/>
      <c r="Q111" s="112"/>
      <c r="R111" s="112"/>
      <c r="S111" s="112"/>
      <c r="T111" s="112"/>
      <c r="U111" s="112"/>
      <c r="V111" s="112"/>
      <c r="W111" s="112"/>
      <c r="X111" s="113"/>
      <c r="Y111" s="451" t="s">
        <v>56</v>
      </c>
      <c r="Z111" s="554"/>
      <c r="AA111" s="555"/>
      <c r="AB111" s="474" t="s">
        <v>572</v>
      </c>
      <c r="AC111" s="475"/>
      <c r="AD111" s="476"/>
      <c r="AE111" s="424">
        <v>68</v>
      </c>
      <c r="AF111" s="424"/>
      <c r="AG111" s="424"/>
      <c r="AH111" s="424"/>
      <c r="AI111" s="424">
        <v>62</v>
      </c>
      <c r="AJ111" s="424"/>
      <c r="AK111" s="424"/>
      <c r="AL111" s="424"/>
      <c r="AM111" s="424">
        <v>65</v>
      </c>
      <c r="AN111" s="424"/>
      <c r="AO111" s="424"/>
      <c r="AP111" s="424"/>
      <c r="AQ111" s="219">
        <v>63</v>
      </c>
      <c r="AR111" s="220"/>
      <c r="AS111" s="220"/>
      <c r="AT111" s="221"/>
      <c r="AU111" s="274"/>
      <c r="AV111" s="275"/>
      <c r="AW111" s="275"/>
      <c r="AX111" s="320"/>
    </row>
    <row r="112" spans="1:60" ht="31.5" hidden="1" customHeight="1" x14ac:dyDescent="0.15">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529</v>
      </c>
      <c r="AF112" s="422"/>
      <c r="AG112" s="422"/>
      <c r="AH112" s="423"/>
      <c r="AI112" s="421" t="s">
        <v>526</v>
      </c>
      <c r="AJ112" s="422"/>
      <c r="AK112" s="422"/>
      <c r="AL112" s="423"/>
      <c r="AM112" s="421" t="s">
        <v>521</v>
      </c>
      <c r="AN112" s="422"/>
      <c r="AO112" s="422"/>
      <c r="AP112" s="423"/>
      <c r="AQ112" s="285" t="s">
        <v>515</v>
      </c>
      <c r="AR112" s="286"/>
      <c r="AS112" s="286"/>
      <c r="AT112" s="325"/>
      <c r="AU112" s="285" t="s">
        <v>512</v>
      </c>
      <c r="AV112" s="286"/>
      <c r="AW112" s="286"/>
      <c r="AX112" s="287"/>
    </row>
    <row r="113" spans="1:50" ht="23.25" hidden="1" customHeight="1" x14ac:dyDescent="0.15">
      <c r="A113" s="428"/>
      <c r="B113" s="429"/>
      <c r="C113" s="429"/>
      <c r="D113" s="429"/>
      <c r="E113" s="429"/>
      <c r="F113" s="430"/>
      <c r="G113" s="106"/>
      <c r="H113" s="106"/>
      <c r="I113" s="106"/>
      <c r="J113" s="106"/>
      <c r="K113" s="106"/>
      <c r="L113" s="106"/>
      <c r="M113" s="106"/>
      <c r="N113" s="106"/>
      <c r="O113" s="106"/>
      <c r="P113" s="106"/>
      <c r="Q113" s="106"/>
      <c r="R113" s="106"/>
      <c r="S113" s="106"/>
      <c r="T113" s="106"/>
      <c r="U113" s="106"/>
      <c r="V113" s="106"/>
      <c r="W113" s="106"/>
      <c r="X113" s="107"/>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2"/>
      <c r="H114" s="112"/>
      <c r="I114" s="112"/>
      <c r="J114" s="112"/>
      <c r="K114" s="112"/>
      <c r="L114" s="112"/>
      <c r="M114" s="112"/>
      <c r="N114" s="112"/>
      <c r="O114" s="112"/>
      <c r="P114" s="112"/>
      <c r="Q114" s="112"/>
      <c r="R114" s="112"/>
      <c r="S114" s="112"/>
      <c r="T114" s="112"/>
      <c r="U114" s="112"/>
      <c r="V114" s="112"/>
      <c r="W114" s="112"/>
      <c r="X114" s="113"/>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529</v>
      </c>
      <c r="AF115" s="422"/>
      <c r="AG115" s="422"/>
      <c r="AH115" s="423"/>
      <c r="AI115" s="421" t="s">
        <v>526</v>
      </c>
      <c r="AJ115" s="422"/>
      <c r="AK115" s="422"/>
      <c r="AL115" s="423"/>
      <c r="AM115" s="421" t="s">
        <v>521</v>
      </c>
      <c r="AN115" s="422"/>
      <c r="AO115" s="422"/>
      <c r="AP115" s="423"/>
      <c r="AQ115" s="597" t="s">
        <v>516</v>
      </c>
      <c r="AR115" s="598"/>
      <c r="AS115" s="598"/>
      <c r="AT115" s="598"/>
      <c r="AU115" s="598"/>
      <c r="AV115" s="598"/>
      <c r="AW115" s="598"/>
      <c r="AX115" s="599"/>
    </row>
    <row r="116" spans="1:50" ht="23.25" customHeight="1" x14ac:dyDescent="0.15">
      <c r="A116" s="445"/>
      <c r="B116" s="446"/>
      <c r="C116" s="446"/>
      <c r="D116" s="446"/>
      <c r="E116" s="446"/>
      <c r="F116" s="447"/>
      <c r="G116" s="399" t="s">
        <v>605</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607</v>
      </c>
      <c r="AC116" s="469"/>
      <c r="AD116" s="470"/>
      <c r="AE116" s="424">
        <v>54.5</v>
      </c>
      <c r="AF116" s="424"/>
      <c r="AG116" s="424"/>
      <c r="AH116" s="424"/>
      <c r="AI116" s="424">
        <v>53.4</v>
      </c>
      <c r="AJ116" s="424"/>
      <c r="AK116" s="424"/>
      <c r="AL116" s="424"/>
      <c r="AM116" s="424">
        <v>60</v>
      </c>
      <c r="AN116" s="424"/>
      <c r="AO116" s="424"/>
      <c r="AP116" s="424"/>
      <c r="AQ116" s="219">
        <v>49.5</v>
      </c>
      <c r="AR116" s="220"/>
      <c r="AS116" s="220"/>
      <c r="AT116" s="220"/>
      <c r="AU116" s="220"/>
      <c r="AV116" s="220"/>
      <c r="AW116" s="220"/>
      <c r="AX116" s="222"/>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608</v>
      </c>
      <c r="AC117" s="479"/>
      <c r="AD117" s="480"/>
      <c r="AE117" s="557" t="s">
        <v>609</v>
      </c>
      <c r="AF117" s="557"/>
      <c r="AG117" s="557"/>
      <c r="AH117" s="557"/>
      <c r="AI117" s="557" t="s">
        <v>610</v>
      </c>
      <c r="AJ117" s="557"/>
      <c r="AK117" s="557"/>
      <c r="AL117" s="557"/>
      <c r="AM117" s="557" t="s">
        <v>611</v>
      </c>
      <c r="AN117" s="557"/>
      <c r="AO117" s="557"/>
      <c r="AP117" s="557"/>
      <c r="AQ117" s="557" t="s">
        <v>727</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529</v>
      </c>
      <c r="AF118" s="422"/>
      <c r="AG118" s="422"/>
      <c r="AH118" s="423"/>
      <c r="AI118" s="421" t="s">
        <v>526</v>
      </c>
      <c r="AJ118" s="422"/>
      <c r="AK118" s="422"/>
      <c r="AL118" s="423"/>
      <c r="AM118" s="421" t="s">
        <v>521</v>
      </c>
      <c r="AN118" s="422"/>
      <c r="AO118" s="422"/>
      <c r="AP118" s="423"/>
      <c r="AQ118" s="597" t="s">
        <v>516</v>
      </c>
      <c r="AR118" s="598"/>
      <c r="AS118" s="598"/>
      <c r="AT118" s="598"/>
      <c r="AU118" s="598"/>
      <c r="AV118" s="598"/>
      <c r="AW118" s="598"/>
      <c r="AX118" s="599"/>
    </row>
    <row r="119" spans="1:50" ht="23.25" customHeight="1" x14ac:dyDescent="0.15">
      <c r="A119" s="445"/>
      <c r="B119" s="446"/>
      <c r="C119" s="446"/>
      <c r="D119" s="446"/>
      <c r="E119" s="446"/>
      <c r="F119" s="447"/>
      <c r="G119" s="399" t="s">
        <v>612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606</v>
      </c>
      <c r="AC119" s="469"/>
      <c r="AD119" s="470"/>
      <c r="AE119" s="424">
        <v>53.7</v>
      </c>
      <c r="AF119" s="424"/>
      <c r="AG119" s="424"/>
      <c r="AH119" s="424"/>
      <c r="AI119" s="424">
        <v>66.7</v>
      </c>
      <c r="AJ119" s="424"/>
      <c r="AK119" s="424"/>
      <c r="AL119" s="424"/>
      <c r="AM119" s="424">
        <v>71.5</v>
      </c>
      <c r="AN119" s="424"/>
      <c r="AO119" s="424"/>
      <c r="AP119" s="424"/>
      <c r="AQ119" s="424">
        <v>69.5</v>
      </c>
      <c r="AR119" s="424"/>
      <c r="AS119" s="424"/>
      <c r="AT119" s="424"/>
      <c r="AU119" s="424"/>
      <c r="AV119" s="424"/>
      <c r="AW119" s="424"/>
      <c r="AX119" s="556"/>
    </row>
    <row r="120" spans="1:50" ht="46.5"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608</v>
      </c>
      <c r="AC120" s="479"/>
      <c r="AD120" s="480"/>
      <c r="AE120" s="557" t="s">
        <v>613</v>
      </c>
      <c r="AF120" s="557"/>
      <c r="AG120" s="557"/>
      <c r="AH120" s="557"/>
      <c r="AI120" s="557" t="s">
        <v>614</v>
      </c>
      <c r="AJ120" s="557"/>
      <c r="AK120" s="557"/>
      <c r="AL120" s="557"/>
      <c r="AM120" s="557" t="s">
        <v>725</v>
      </c>
      <c r="AN120" s="557"/>
      <c r="AO120" s="557"/>
      <c r="AP120" s="557"/>
      <c r="AQ120" s="557" t="s">
        <v>726</v>
      </c>
      <c r="AR120" s="557"/>
      <c r="AS120" s="557"/>
      <c r="AT120" s="557"/>
      <c r="AU120" s="557"/>
      <c r="AV120" s="557"/>
      <c r="AW120" s="557"/>
      <c r="AX120" s="558"/>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529</v>
      </c>
      <c r="AF121" s="422"/>
      <c r="AG121" s="422"/>
      <c r="AH121" s="423"/>
      <c r="AI121" s="421" t="s">
        <v>526</v>
      </c>
      <c r="AJ121" s="422"/>
      <c r="AK121" s="422"/>
      <c r="AL121" s="423"/>
      <c r="AM121" s="421" t="s">
        <v>521</v>
      </c>
      <c r="AN121" s="422"/>
      <c r="AO121" s="422"/>
      <c r="AP121" s="423"/>
      <c r="AQ121" s="597" t="s">
        <v>516</v>
      </c>
      <c r="AR121" s="598"/>
      <c r="AS121" s="598"/>
      <c r="AT121" s="598"/>
      <c r="AU121" s="598"/>
      <c r="AV121" s="598"/>
      <c r="AW121" s="598"/>
      <c r="AX121" s="599"/>
    </row>
    <row r="122" spans="1:50" ht="23.25" customHeight="1" x14ac:dyDescent="0.15">
      <c r="A122" s="445"/>
      <c r="B122" s="446"/>
      <c r="C122" s="446"/>
      <c r="D122" s="446"/>
      <c r="E122" s="446"/>
      <c r="F122" s="447"/>
      <c r="G122" s="399" t="s">
        <v>615</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t="s">
        <v>606</v>
      </c>
      <c r="AC122" s="469"/>
      <c r="AD122" s="470"/>
      <c r="AE122" s="424">
        <v>6.5</v>
      </c>
      <c r="AF122" s="424"/>
      <c r="AG122" s="424"/>
      <c r="AH122" s="424"/>
      <c r="AI122" s="424">
        <v>6.7</v>
      </c>
      <c r="AJ122" s="424"/>
      <c r="AK122" s="424"/>
      <c r="AL122" s="424"/>
      <c r="AM122" s="424">
        <v>10.3</v>
      </c>
      <c r="AN122" s="424"/>
      <c r="AO122" s="424"/>
      <c r="AP122" s="424"/>
      <c r="AQ122" s="424">
        <v>6.1</v>
      </c>
      <c r="AR122" s="424"/>
      <c r="AS122" s="424"/>
      <c r="AT122" s="424"/>
      <c r="AU122" s="424"/>
      <c r="AV122" s="424"/>
      <c r="AW122" s="424"/>
      <c r="AX122" s="556"/>
    </row>
    <row r="123" spans="1:50" ht="46.5"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608</v>
      </c>
      <c r="AC123" s="479"/>
      <c r="AD123" s="480"/>
      <c r="AE123" s="557" t="s">
        <v>616</v>
      </c>
      <c r="AF123" s="557"/>
      <c r="AG123" s="557"/>
      <c r="AH123" s="557"/>
      <c r="AI123" s="557" t="s">
        <v>617</v>
      </c>
      <c r="AJ123" s="557"/>
      <c r="AK123" s="557"/>
      <c r="AL123" s="557"/>
      <c r="AM123" s="557" t="s">
        <v>723</v>
      </c>
      <c r="AN123" s="557"/>
      <c r="AO123" s="557"/>
      <c r="AP123" s="557"/>
      <c r="AQ123" s="557" t="s">
        <v>724</v>
      </c>
      <c r="AR123" s="557"/>
      <c r="AS123" s="557"/>
      <c r="AT123" s="557"/>
      <c r="AU123" s="557"/>
      <c r="AV123" s="557"/>
      <c r="AW123" s="557"/>
      <c r="AX123" s="558"/>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530</v>
      </c>
      <c r="AF124" s="422"/>
      <c r="AG124" s="422"/>
      <c r="AH124" s="423"/>
      <c r="AI124" s="421" t="s">
        <v>526</v>
      </c>
      <c r="AJ124" s="422"/>
      <c r="AK124" s="422"/>
      <c r="AL124" s="423"/>
      <c r="AM124" s="421" t="s">
        <v>521</v>
      </c>
      <c r="AN124" s="422"/>
      <c r="AO124" s="422"/>
      <c r="AP124" s="423"/>
      <c r="AQ124" s="597" t="s">
        <v>516</v>
      </c>
      <c r="AR124" s="598"/>
      <c r="AS124" s="598"/>
      <c r="AT124" s="598"/>
      <c r="AU124" s="598"/>
      <c r="AV124" s="598"/>
      <c r="AW124" s="598"/>
      <c r="AX124" s="599"/>
    </row>
    <row r="125" spans="1:50" ht="23.25" customHeight="1" x14ac:dyDescent="0.15">
      <c r="A125" s="445"/>
      <c r="B125" s="446"/>
      <c r="C125" s="446"/>
      <c r="D125" s="446"/>
      <c r="E125" s="446"/>
      <c r="F125" s="447"/>
      <c r="G125" s="399" t="s">
        <v>618</v>
      </c>
      <c r="H125" s="399"/>
      <c r="I125" s="399"/>
      <c r="J125" s="399"/>
      <c r="K125" s="399"/>
      <c r="L125" s="399"/>
      <c r="M125" s="399"/>
      <c r="N125" s="399"/>
      <c r="O125" s="399"/>
      <c r="P125" s="399"/>
      <c r="Q125" s="399"/>
      <c r="R125" s="399"/>
      <c r="S125" s="399"/>
      <c r="T125" s="399"/>
      <c r="U125" s="399"/>
      <c r="V125" s="399"/>
      <c r="W125" s="399"/>
      <c r="X125" s="933"/>
      <c r="Y125" s="461" t="s">
        <v>15</v>
      </c>
      <c r="Z125" s="462"/>
      <c r="AA125" s="463"/>
      <c r="AB125" s="468" t="s">
        <v>606</v>
      </c>
      <c r="AC125" s="469"/>
      <c r="AD125" s="470"/>
      <c r="AE125" s="424">
        <v>5.5</v>
      </c>
      <c r="AF125" s="424"/>
      <c r="AG125" s="424"/>
      <c r="AH125" s="424"/>
      <c r="AI125" s="424">
        <v>6.7</v>
      </c>
      <c r="AJ125" s="424"/>
      <c r="AK125" s="424"/>
      <c r="AL125" s="424"/>
      <c r="AM125" s="424">
        <v>5</v>
      </c>
      <c r="AN125" s="424"/>
      <c r="AO125" s="424"/>
      <c r="AP125" s="424"/>
      <c r="AQ125" s="424">
        <v>7.3</v>
      </c>
      <c r="AR125" s="424"/>
      <c r="AS125" s="424"/>
      <c r="AT125" s="424"/>
      <c r="AU125" s="424"/>
      <c r="AV125" s="424"/>
      <c r="AW125" s="424"/>
      <c r="AX125" s="556"/>
    </row>
    <row r="126" spans="1:50" ht="46.5" customHeight="1" thickBo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4"/>
      <c r="Y126" s="477" t="s">
        <v>49</v>
      </c>
      <c r="Z126" s="452"/>
      <c r="AA126" s="453"/>
      <c r="AB126" s="478" t="s">
        <v>608</v>
      </c>
      <c r="AC126" s="479"/>
      <c r="AD126" s="480"/>
      <c r="AE126" s="557" t="s">
        <v>619</v>
      </c>
      <c r="AF126" s="557"/>
      <c r="AG126" s="557"/>
      <c r="AH126" s="557"/>
      <c r="AI126" s="557" t="s">
        <v>620</v>
      </c>
      <c r="AJ126" s="557"/>
      <c r="AK126" s="557"/>
      <c r="AL126" s="557"/>
      <c r="AM126" s="557" t="s">
        <v>721</v>
      </c>
      <c r="AN126" s="557"/>
      <c r="AO126" s="557"/>
      <c r="AP126" s="557"/>
      <c r="AQ126" s="557" t="s">
        <v>722</v>
      </c>
      <c r="AR126" s="557"/>
      <c r="AS126" s="557"/>
      <c r="AT126" s="557"/>
      <c r="AU126" s="557"/>
      <c r="AV126" s="557"/>
      <c r="AW126" s="557"/>
      <c r="AX126" s="558"/>
    </row>
    <row r="127" spans="1:50" ht="23.25" hidden="1" customHeight="1" x14ac:dyDescent="0.15">
      <c r="A127" s="635"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21" t="s">
        <v>529</v>
      </c>
      <c r="AF127" s="422"/>
      <c r="AG127" s="422"/>
      <c r="AH127" s="423"/>
      <c r="AI127" s="421" t="s">
        <v>526</v>
      </c>
      <c r="AJ127" s="422"/>
      <c r="AK127" s="422"/>
      <c r="AL127" s="423"/>
      <c r="AM127" s="421" t="s">
        <v>521</v>
      </c>
      <c r="AN127" s="422"/>
      <c r="AO127" s="422"/>
      <c r="AP127" s="423"/>
      <c r="AQ127" s="597" t="s">
        <v>516</v>
      </c>
      <c r="AR127" s="598"/>
      <c r="AS127" s="598"/>
      <c r="AT127" s="598"/>
      <c r="AU127" s="598"/>
      <c r="AV127" s="598"/>
      <c r="AW127" s="598"/>
      <c r="AX127" s="599"/>
    </row>
    <row r="128" spans="1:50" ht="23.25" hidden="1" customHeight="1" x14ac:dyDescent="0.15">
      <c r="A128" s="445"/>
      <c r="B128" s="446"/>
      <c r="C128" s="446"/>
      <c r="D128" s="446"/>
      <c r="E128" s="446"/>
      <c r="F128" s="447"/>
      <c r="G128" s="399" t="s">
        <v>621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622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9" t="s">
        <v>559</v>
      </c>
      <c r="B130" s="186"/>
      <c r="C130" s="185" t="s">
        <v>358</v>
      </c>
      <c r="D130" s="186"/>
      <c r="E130" s="170" t="s">
        <v>387</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648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571</v>
      </c>
      <c r="AR133" s="200"/>
      <c r="AS133" s="134" t="s">
        <v>355</v>
      </c>
      <c r="AT133" s="135"/>
      <c r="AU133" s="201" t="s">
        <v>584</v>
      </c>
      <c r="AV133" s="201"/>
      <c r="AW133" s="134" t="s">
        <v>300</v>
      </c>
      <c r="AX133" s="196"/>
    </row>
    <row r="134" spans="1:50" ht="39.75" customHeight="1" x14ac:dyDescent="0.15">
      <c r="A134" s="190"/>
      <c r="B134" s="187"/>
      <c r="C134" s="181"/>
      <c r="D134" s="187"/>
      <c r="E134" s="181"/>
      <c r="F134" s="182"/>
      <c r="G134" s="105" t="s">
        <v>623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590</v>
      </c>
      <c r="AC134" s="206"/>
      <c r="AD134" s="206"/>
      <c r="AE134" s="207">
        <v>15.9</v>
      </c>
      <c r="AF134" s="208"/>
      <c r="AG134" s="208"/>
      <c r="AH134" s="208"/>
      <c r="AI134" s="207">
        <v>17.600000000000001</v>
      </c>
      <c r="AJ134" s="208"/>
      <c r="AK134" s="208"/>
      <c r="AL134" s="208"/>
      <c r="AM134" s="207" t="s">
        <v>731</v>
      </c>
      <c r="AN134" s="208"/>
      <c r="AO134" s="208"/>
      <c r="AP134" s="208"/>
      <c r="AQ134" s="207" t="s">
        <v>571</v>
      </c>
      <c r="AR134" s="208"/>
      <c r="AS134" s="208"/>
      <c r="AT134" s="208"/>
      <c r="AU134" s="207" t="s">
        <v>583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627</v>
      </c>
      <c r="AC135" s="214"/>
      <c r="AD135" s="214"/>
      <c r="AE135" s="207" t="s">
        <v>571</v>
      </c>
      <c r="AF135" s="208"/>
      <c r="AG135" s="208"/>
      <c r="AH135" s="208"/>
      <c r="AI135" s="207" t="s">
        <v>571</v>
      </c>
      <c r="AJ135" s="208"/>
      <c r="AK135" s="208"/>
      <c r="AL135" s="208"/>
      <c r="AM135" s="207" t="s">
        <v>731</v>
      </c>
      <c r="AN135" s="208"/>
      <c r="AO135" s="208"/>
      <c r="AP135" s="208"/>
      <c r="AQ135" s="207" t="s">
        <v>571</v>
      </c>
      <c r="AR135" s="208"/>
      <c r="AS135" s="208"/>
      <c r="AT135" s="208"/>
      <c r="AU135" s="207" t="s">
        <v>571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565</v>
      </c>
      <c r="AR137" s="200"/>
      <c r="AS137" s="134" t="s">
        <v>355</v>
      </c>
      <c r="AT137" s="135"/>
      <c r="AU137" s="201">
        <v>32</v>
      </c>
      <c r="AV137" s="201"/>
      <c r="AW137" s="134" t="s">
        <v>300</v>
      </c>
      <c r="AX137" s="196"/>
    </row>
    <row r="138" spans="1:50" ht="39.75" customHeight="1" x14ac:dyDescent="0.15">
      <c r="A138" s="190"/>
      <c r="B138" s="187"/>
      <c r="C138" s="181"/>
      <c r="D138" s="187"/>
      <c r="E138" s="181"/>
      <c r="F138" s="182"/>
      <c r="G138" s="105" t="s">
        <v>624</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490</v>
      </c>
      <c r="AC138" s="206"/>
      <c r="AD138" s="206"/>
      <c r="AE138" s="207">
        <v>53.6</v>
      </c>
      <c r="AF138" s="208"/>
      <c r="AG138" s="208"/>
      <c r="AH138" s="208"/>
      <c r="AI138" s="207" t="s">
        <v>565</v>
      </c>
      <c r="AJ138" s="208"/>
      <c r="AK138" s="208"/>
      <c r="AL138" s="208"/>
      <c r="AM138" s="207" t="s">
        <v>565</v>
      </c>
      <c r="AN138" s="208"/>
      <c r="AO138" s="208"/>
      <c r="AP138" s="208"/>
      <c r="AQ138" s="207" t="s">
        <v>565</v>
      </c>
      <c r="AR138" s="208"/>
      <c r="AS138" s="208"/>
      <c r="AT138" s="208"/>
      <c r="AU138" s="207" t="s">
        <v>565</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490</v>
      </c>
      <c r="AC139" s="214"/>
      <c r="AD139" s="214"/>
      <c r="AE139" s="207" t="s">
        <v>565</v>
      </c>
      <c r="AF139" s="208"/>
      <c r="AG139" s="208"/>
      <c r="AH139" s="208"/>
      <c r="AI139" s="207" t="s">
        <v>565</v>
      </c>
      <c r="AJ139" s="208"/>
      <c r="AK139" s="208"/>
      <c r="AL139" s="208"/>
      <c r="AM139" s="207" t="s">
        <v>565</v>
      </c>
      <c r="AN139" s="208"/>
      <c r="AO139" s="208"/>
      <c r="AP139" s="208"/>
      <c r="AQ139" s="207" t="s">
        <v>565</v>
      </c>
      <c r="AR139" s="208"/>
      <c r="AS139" s="208"/>
      <c r="AT139" s="208"/>
      <c r="AU139" s="207">
        <v>60</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565</v>
      </c>
      <c r="AR141" s="200"/>
      <c r="AS141" s="134" t="s">
        <v>355</v>
      </c>
      <c r="AT141" s="135"/>
      <c r="AU141" s="201">
        <v>32</v>
      </c>
      <c r="AV141" s="201"/>
      <c r="AW141" s="134" t="s">
        <v>300</v>
      </c>
      <c r="AX141" s="196"/>
    </row>
    <row r="142" spans="1:50" ht="39.75" customHeight="1" x14ac:dyDescent="0.15">
      <c r="A142" s="190"/>
      <c r="B142" s="187"/>
      <c r="C142" s="181"/>
      <c r="D142" s="187"/>
      <c r="E142" s="181"/>
      <c r="F142" s="182"/>
      <c r="G142" s="105" t="s">
        <v>625</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490</v>
      </c>
      <c r="AC142" s="206"/>
      <c r="AD142" s="206"/>
      <c r="AE142" s="207">
        <v>59.2</v>
      </c>
      <c r="AF142" s="208"/>
      <c r="AG142" s="208"/>
      <c r="AH142" s="208"/>
      <c r="AI142" s="207" t="s">
        <v>565</v>
      </c>
      <c r="AJ142" s="208"/>
      <c r="AK142" s="208"/>
      <c r="AL142" s="208"/>
      <c r="AM142" s="207" t="s">
        <v>565</v>
      </c>
      <c r="AN142" s="208"/>
      <c r="AO142" s="208"/>
      <c r="AP142" s="208"/>
      <c r="AQ142" s="207" t="s">
        <v>565</v>
      </c>
      <c r="AR142" s="208"/>
      <c r="AS142" s="208"/>
      <c r="AT142" s="208"/>
      <c r="AU142" s="207" t="s">
        <v>565</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490</v>
      </c>
      <c r="AC143" s="214"/>
      <c r="AD143" s="214"/>
      <c r="AE143" s="207" t="s">
        <v>565</v>
      </c>
      <c r="AF143" s="208"/>
      <c r="AG143" s="208"/>
      <c r="AH143" s="208"/>
      <c r="AI143" s="207" t="s">
        <v>565</v>
      </c>
      <c r="AJ143" s="208"/>
      <c r="AK143" s="208"/>
      <c r="AL143" s="208"/>
      <c r="AM143" s="207" t="s">
        <v>565</v>
      </c>
      <c r="AN143" s="208"/>
      <c r="AO143" s="208"/>
      <c r="AP143" s="208"/>
      <c r="AQ143" s="207" t="s">
        <v>565</v>
      </c>
      <c r="AR143" s="208"/>
      <c r="AS143" s="208"/>
      <c r="AT143" s="208"/>
      <c r="AU143" s="207">
        <v>80</v>
      </c>
      <c r="AV143" s="208"/>
      <c r="AW143" s="208"/>
      <c r="AX143" s="209"/>
    </row>
    <row r="144" spans="1:50" ht="18.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565</v>
      </c>
      <c r="AR145" s="200"/>
      <c r="AS145" s="134" t="s">
        <v>355</v>
      </c>
      <c r="AT145" s="135"/>
      <c r="AU145" s="201">
        <v>32</v>
      </c>
      <c r="AV145" s="201"/>
      <c r="AW145" s="134" t="s">
        <v>300</v>
      </c>
      <c r="AX145" s="196"/>
    </row>
    <row r="146" spans="1:50" ht="39.75" customHeight="1" x14ac:dyDescent="0.15">
      <c r="A146" s="190"/>
      <c r="B146" s="187"/>
      <c r="C146" s="181"/>
      <c r="D146" s="187"/>
      <c r="E146" s="181"/>
      <c r="F146" s="182"/>
      <c r="G146" s="105" t="s">
        <v>626</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490</v>
      </c>
      <c r="AC146" s="206"/>
      <c r="AD146" s="206"/>
      <c r="AE146" s="207">
        <v>28.1</v>
      </c>
      <c r="AF146" s="208"/>
      <c r="AG146" s="208"/>
      <c r="AH146" s="208"/>
      <c r="AI146" s="207" t="s">
        <v>565</v>
      </c>
      <c r="AJ146" s="208"/>
      <c r="AK146" s="208"/>
      <c r="AL146" s="208"/>
      <c r="AM146" s="207" t="s">
        <v>565</v>
      </c>
      <c r="AN146" s="208"/>
      <c r="AO146" s="208"/>
      <c r="AP146" s="208"/>
      <c r="AQ146" s="207" t="s">
        <v>565</v>
      </c>
      <c r="AR146" s="208"/>
      <c r="AS146" s="208"/>
      <c r="AT146" s="208"/>
      <c r="AU146" s="207" t="s">
        <v>565</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490</v>
      </c>
      <c r="AC147" s="214"/>
      <c r="AD147" s="214"/>
      <c r="AE147" s="207" t="s">
        <v>565</v>
      </c>
      <c r="AF147" s="208"/>
      <c r="AG147" s="208"/>
      <c r="AH147" s="208"/>
      <c r="AI147" s="207" t="s">
        <v>565</v>
      </c>
      <c r="AJ147" s="208"/>
      <c r="AK147" s="208"/>
      <c r="AL147" s="208"/>
      <c r="AM147" s="207" t="s">
        <v>565</v>
      </c>
      <c r="AN147" s="208"/>
      <c r="AO147" s="208"/>
      <c r="AP147" s="208"/>
      <c r="AQ147" s="207" t="s">
        <v>565</v>
      </c>
      <c r="AR147" s="208"/>
      <c r="AS147" s="208"/>
      <c r="AT147" s="208"/>
      <c r="AU147" s="207">
        <v>40</v>
      </c>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t="s">
        <v>646</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5"/>
      <c r="E430" s="175" t="s">
        <v>539</v>
      </c>
      <c r="F430" s="897"/>
      <c r="G430" s="898" t="s">
        <v>374</v>
      </c>
      <c r="H430" s="124"/>
      <c r="I430" s="124"/>
      <c r="J430" s="899" t="s">
        <v>571</v>
      </c>
      <c r="K430" s="900"/>
      <c r="L430" s="900"/>
      <c r="M430" s="900"/>
      <c r="N430" s="900"/>
      <c r="O430" s="900"/>
      <c r="P430" s="900"/>
      <c r="Q430" s="900"/>
      <c r="R430" s="900"/>
      <c r="S430" s="900"/>
      <c r="T430" s="901"/>
      <c r="U430" s="594" t="s">
        <v>583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2"/>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571</v>
      </c>
      <c r="AF432" s="201"/>
      <c r="AG432" s="134" t="s">
        <v>355</v>
      </c>
      <c r="AH432" s="135"/>
      <c r="AI432" s="157"/>
      <c r="AJ432" s="157"/>
      <c r="AK432" s="157"/>
      <c r="AL432" s="155"/>
      <c r="AM432" s="157"/>
      <c r="AN432" s="157"/>
      <c r="AO432" s="157"/>
      <c r="AP432" s="155"/>
      <c r="AQ432" s="596" t="s">
        <v>571</v>
      </c>
      <c r="AR432" s="201"/>
      <c r="AS432" s="134" t="s">
        <v>355</v>
      </c>
      <c r="AT432" s="135"/>
      <c r="AU432" s="201" t="s">
        <v>571</v>
      </c>
      <c r="AV432" s="201"/>
      <c r="AW432" s="134" t="s">
        <v>300</v>
      </c>
      <c r="AX432" s="196"/>
    </row>
    <row r="433" spans="1:50" ht="23.25" customHeight="1" x14ac:dyDescent="0.15">
      <c r="A433" s="190"/>
      <c r="B433" s="187"/>
      <c r="C433" s="181"/>
      <c r="D433" s="187"/>
      <c r="E433" s="344"/>
      <c r="F433" s="345"/>
      <c r="G433" s="105" t="s">
        <v>571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571</v>
      </c>
      <c r="AC433" s="214"/>
      <c r="AD433" s="214"/>
      <c r="AE433" s="342" t="s">
        <v>571</v>
      </c>
      <c r="AF433" s="208"/>
      <c r="AG433" s="208"/>
      <c r="AH433" s="343"/>
      <c r="AI433" s="342" t="s">
        <v>571</v>
      </c>
      <c r="AJ433" s="208"/>
      <c r="AK433" s="208"/>
      <c r="AL433" s="208"/>
      <c r="AM433" s="342" t="s">
        <v>565</v>
      </c>
      <c r="AN433" s="208"/>
      <c r="AO433" s="208"/>
      <c r="AP433" s="343"/>
      <c r="AQ433" s="342" t="s">
        <v>571</v>
      </c>
      <c r="AR433" s="208"/>
      <c r="AS433" s="208"/>
      <c r="AT433" s="343"/>
      <c r="AU433" s="208" t="s">
        <v>571</v>
      </c>
      <c r="AV433" s="208"/>
      <c r="AW433" s="208"/>
      <c r="AX433" s="209"/>
    </row>
    <row r="434" spans="1:50" ht="23.25"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571</v>
      </c>
      <c r="AC434" s="206"/>
      <c r="AD434" s="206"/>
      <c r="AE434" s="342" t="s">
        <v>571</v>
      </c>
      <c r="AF434" s="208"/>
      <c r="AG434" s="208"/>
      <c r="AH434" s="343"/>
      <c r="AI434" s="342" t="s">
        <v>571</v>
      </c>
      <c r="AJ434" s="208"/>
      <c r="AK434" s="208"/>
      <c r="AL434" s="208"/>
      <c r="AM434" s="342" t="s">
        <v>565</v>
      </c>
      <c r="AN434" s="208"/>
      <c r="AO434" s="208"/>
      <c r="AP434" s="343"/>
      <c r="AQ434" s="342" t="s">
        <v>571</v>
      </c>
      <c r="AR434" s="208"/>
      <c r="AS434" s="208"/>
      <c r="AT434" s="343"/>
      <c r="AU434" s="208" t="s">
        <v>571</v>
      </c>
      <c r="AV434" s="208"/>
      <c r="AW434" s="208"/>
      <c r="AX434" s="209"/>
    </row>
    <row r="435" spans="1:50" ht="23.25"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2" t="s">
        <v>571</v>
      </c>
      <c r="AF435" s="208"/>
      <c r="AG435" s="208"/>
      <c r="AH435" s="343"/>
      <c r="AI435" s="342" t="s">
        <v>571</v>
      </c>
      <c r="AJ435" s="208"/>
      <c r="AK435" s="208"/>
      <c r="AL435" s="208"/>
      <c r="AM435" s="342" t="s">
        <v>565</v>
      </c>
      <c r="AN435" s="208"/>
      <c r="AO435" s="208"/>
      <c r="AP435" s="343"/>
      <c r="AQ435" s="342" t="s">
        <v>571</v>
      </c>
      <c r="AR435" s="208"/>
      <c r="AS435" s="208"/>
      <c r="AT435" s="343"/>
      <c r="AU435" s="208" t="s">
        <v>571</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571</v>
      </c>
      <c r="AF457" s="201"/>
      <c r="AG457" s="134" t="s">
        <v>355</v>
      </c>
      <c r="AH457" s="135"/>
      <c r="AI457" s="157"/>
      <c r="AJ457" s="157"/>
      <c r="AK457" s="157"/>
      <c r="AL457" s="155"/>
      <c r="AM457" s="157"/>
      <c r="AN457" s="157"/>
      <c r="AO457" s="157"/>
      <c r="AP457" s="155"/>
      <c r="AQ457" s="596" t="s">
        <v>571</v>
      </c>
      <c r="AR457" s="201"/>
      <c r="AS457" s="134" t="s">
        <v>355</v>
      </c>
      <c r="AT457" s="135"/>
      <c r="AU457" s="201" t="s">
        <v>571</v>
      </c>
      <c r="AV457" s="201"/>
      <c r="AW457" s="134" t="s">
        <v>300</v>
      </c>
      <c r="AX457" s="196"/>
    </row>
    <row r="458" spans="1:50" ht="23.25" customHeight="1" x14ac:dyDescent="0.15">
      <c r="A458" s="190"/>
      <c r="B458" s="187"/>
      <c r="C458" s="181"/>
      <c r="D458" s="187"/>
      <c r="E458" s="344"/>
      <c r="F458" s="345"/>
      <c r="G458" s="105" t="s">
        <v>571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571</v>
      </c>
      <c r="AC458" s="214"/>
      <c r="AD458" s="214"/>
      <c r="AE458" s="342" t="s">
        <v>571</v>
      </c>
      <c r="AF458" s="208"/>
      <c r="AG458" s="208"/>
      <c r="AH458" s="208"/>
      <c r="AI458" s="342" t="s">
        <v>583</v>
      </c>
      <c r="AJ458" s="208"/>
      <c r="AK458" s="208"/>
      <c r="AL458" s="208"/>
      <c r="AM458" s="342" t="s">
        <v>565</v>
      </c>
      <c r="AN458" s="208"/>
      <c r="AO458" s="208"/>
      <c r="AP458" s="343"/>
      <c r="AQ458" s="342" t="s">
        <v>584</v>
      </c>
      <c r="AR458" s="208"/>
      <c r="AS458" s="208"/>
      <c r="AT458" s="343"/>
      <c r="AU458" s="208" t="s">
        <v>571</v>
      </c>
      <c r="AV458" s="208"/>
      <c r="AW458" s="208"/>
      <c r="AX458" s="209"/>
    </row>
    <row r="459" spans="1:50" ht="23.25"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571</v>
      </c>
      <c r="AC459" s="206"/>
      <c r="AD459" s="206"/>
      <c r="AE459" s="342" t="s">
        <v>571</v>
      </c>
      <c r="AF459" s="208"/>
      <c r="AG459" s="208"/>
      <c r="AH459" s="343"/>
      <c r="AI459" s="342" t="s">
        <v>571</v>
      </c>
      <c r="AJ459" s="208"/>
      <c r="AK459" s="208"/>
      <c r="AL459" s="208"/>
      <c r="AM459" s="342" t="s">
        <v>565</v>
      </c>
      <c r="AN459" s="208"/>
      <c r="AO459" s="208"/>
      <c r="AP459" s="343"/>
      <c r="AQ459" s="342" t="s">
        <v>571</v>
      </c>
      <c r="AR459" s="208"/>
      <c r="AS459" s="208"/>
      <c r="AT459" s="343"/>
      <c r="AU459" s="208" t="s">
        <v>571</v>
      </c>
      <c r="AV459" s="208"/>
      <c r="AW459" s="208"/>
      <c r="AX459" s="209"/>
    </row>
    <row r="460" spans="1:50" ht="23.25"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2" t="s">
        <v>571</v>
      </c>
      <c r="AF460" s="208"/>
      <c r="AG460" s="208"/>
      <c r="AH460" s="343"/>
      <c r="AI460" s="342" t="s">
        <v>571</v>
      </c>
      <c r="AJ460" s="208"/>
      <c r="AK460" s="208"/>
      <c r="AL460" s="208"/>
      <c r="AM460" s="342" t="s">
        <v>565</v>
      </c>
      <c r="AN460" s="208"/>
      <c r="AO460" s="208"/>
      <c r="AP460" s="343"/>
      <c r="AQ460" s="342" t="s">
        <v>571</v>
      </c>
      <c r="AR460" s="208"/>
      <c r="AS460" s="208"/>
      <c r="AT460" s="343"/>
      <c r="AU460" s="208" t="s">
        <v>571</v>
      </c>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898" t="s">
        <v>374</v>
      </c>
      <c r="H484" s="124"/>
      <c r="I484" s="124"/>
      <c r="J484" s="899"/>
      <c r="K484" s="900"/>
      <c r="L484" s="900"/>
      <c r="M484" s="900"/>
      <c r="N484" s="900"/>
      <c r="O484" s="900"/>
      <c r="P484" s="900"/>
      <c r="Q484" s="900"/>
      <c r="R484" s="900"/>
      <c r="S484" s="900"/>
      <c r="T484" s="90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2"/>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898" t="s">
        <v>374</v>
      </c>
      <c r="H538" s="124"/>
      <c r="I538" s="124"/>
      <c r="J538" s="899"/>
      <c r="K538" s="900"/>
      <c r="L538" s="900"/>
      <c r="M538" s="900"/>
      <c r="N538" s="900"/>
      <c r="O538" s="900"/>
      <c r="P538" s="900"/>
      <c r="Q538" s="900"/>
      <c r="R538" s="900"/>
      <c r="S538" s="900"/>
      <c r="T538" s="90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2"/>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898" t="s">
        <v>374</v>
      </c>
      <c r="H592" s="124"/>
      <c r="I592" s="124"/>
      <c r="J592" s="899"/>
      <c r="K592" s="900"/>
      <c r="L592" s="900"/>
      <c r="M592" s="900"/>
      <c r="N592" s="900"/>
      <c r="O592" s="900"/>
      <c r="P592" s="900"/>
      <c r="Q592" s="900"/>
      <c r="R592" s="900"/>
      <c r="S592" s="900"/>
      <c r="T592" s="90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2"/>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898" t="s">
        <v>374</v>
      </c>
      <c r="H646" s="124"/>
      <c r="I646" s="124"/>
      <c r="J646" s="899"/>
      <c r="K646" s="900"/>
      <c r="L646" s="900"/>
      <c r="M646" s="900"/>
      <c r="N646" s="900"/>
      <c r="O646" s="900"/>
      <c r="P646" s="900"/>
      <c r="Q646" s="900"/>
      <c r="R646" s="900"/>
      <c r="S646" s="900"/>
      <c r="T646" s="90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2"/>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3" t="s">
        <v>31</v>
      </c>
      <c r="AH701" s="388"/>
      <c r="AI701" s="388"/>
      <c r="AJ701" s="388"/>
      <c r="AK701" s="388"/>
      <c r="AL701" s="388"/>
      <c r="AM701" s="388"/>
      <c r="AN701" s="388"/>
      <c r="AO701" s="388"/>
      <c r="AP701" s="388"/>
      <c r="AQ701" s="388"/>
      <c r="AR701" s="388"/>
      <c r="AS701" s="388"/>
      <c r="AT701" s="388"/>
      <c r="AU701" s="388"/>
      <c r="AV701" s="388"/>
      <c r="AW701" s="388"/>
      <c r="AX701" s="824"/>
    </row>
    <row r="702" spans="1:50" ht="56.25" customHeight="1" x14ac:dyDescent="0.15">
      <c r="A702" s="869" t="s">
        <v>259</v>
      </c>
      <c r="B702" s="87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7" t="s">
        <v>570</v>
      </c>
      <c r="AE702" s="348"/>
      <c r="AF702" s="349"/>
      <c r="AG702" s="391" t="s">
        <v>628</v>
      </c>
      <c r="AH702" s="392"/>
      <c r="AI702" s="392"/>
      <c r="AJ702" s="392"/>
      <c r="AK702" s="392"/>
      <c r="AL702" s="392"/>
      <c r="AM702" s="392"/>
      <c r="AN702" s="392"/>
      <c r="AO702" s="392"/>
      <c r="AP702" s="392"/>
      <c r="AQ702" s="392"/>
      <c r="AR702" s="392"/>
      <c r="AS702" s="392"/>
      <c r="AT702" s="392"/>
      <c r="AU702" s="392"/>
      <c r="AV702" s="392"/>
      <c r="AW702" s="392"/>
      <c r="AX702" s="39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8"/>
      <c r="AD703" s="329" t="s">
        <v>570</v>
      </c>
      <c r="AE703" s="330"/>
      <c r="AF703" s="331"/>
      <c r="AG703" s="102" t="s">
        <v>629</v>
      </c>
      <c r="AH703" s="103"/>
      <c r="AI703" s="103"/>
      <c r="AJ703" s="103"/>
      <c r="AK703" s="103"/>
      <c r="AL703" s="103"/>
      <c r="AM703" s="103"/>
      <c r="AN703" s="103"/>
      <c r="AO703" s="103"/>
      <c r="AP703" s="103"/>
      <c r="AQ703" s="103"/>
      <c r="AR703" s="103"/>
      <c r="AS703" s="103"/>
      <c r="AT703" s="103"/>
      <c r="AU703" s="103"/>
      <c r="AV703" s="103"/>
      <c r="AW703" s="103"/>
      <c r="AX703" s="104"/>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657" t="s">
        <v>570</v>
      </c>
      <c r="AE704" s="658"/>
      <c r="AF704" s="659"/>
      <c r="AG704" s="168" t="s">
        <v>630</v>
      </c>
      <c r="AH704" s="109"/>
      <c r="AI704" s="109"/>
      <c r="AJ704" s="109"/>
      <c r="AK704" s="109"/>
      <c r="AL704" s="109"/>
      <c r="AM704" s="109"/>
      <c r="AN704" s="109"/>
      <c r="AO704" s="109"/>
      <c r="AP704" s="109"/>
      <c r="AQ704" s="109"/>
      <c r="AR704" s="109"/>
      <c r="AS704" s="109"/>
      <c r="AT704" s="109"/>
      <c r="AU704" s="109"/>
      <c r="AV704" s="109"/>
      <c r="AW704" s="109"/>
      <c r="AX704" s="169"/>
    </row>
    <row r="705" spans="1:50" ht="43.5" customHeight="1" x14ac:dyDescent="0.15">
      <c r="A705" s="644" t="s">
        <v>39</v>
      </c>
      <c r="B705" s="645"/>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610" t="s">
        <v>570</v>
      </c>
      <c r="AE705" s="611"/>
      <c r="AF705" s="663"/>
      <c r="AG705" s="126" t="s">
        <v>631</v>
      </c>
      <c r="AH705" s="106"/>
      <c r="AI705" s="106"/>
      <c r="AJ705" s="106"/>
      <c r="AK705" s="106"/>
      <c r="AL705" s="106"/>
      <c r="AM705" s="106"/>
      <c r="AN705" s="106"/>
      <c r="AO705" s="106"/>
      <c r="AP705" s="106"/>
      <c r="AQ705" s="106"/>
      <c r="AR705" s="106"/>
      <c r="AS705" s="106"/>
      <c r="AT705" s="106"/>
      <c r="AU705" s="106"/>
      <c r="AV705" s="106"/>
      <c r="AW705" s="106"/>
      <c r="AX705" s="127"/>
    </row>
    <row r="706" spans="1:50" ht="43.5" customHeight="1" x14ac:dyDescent="0.15">
      <c r="A706" s="646"/>
      <c r="B706" s="647"/>
      <c r="C706" s="796"/>
      <c r="D706" s="797"/>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657</v>
      </c>
      <c r="AE706" s="330"/>
      <c r="AF706" s="331"/>
      <c r="AG706" s="168"/>
      <c r="AH706" s="109"/>
      <c r="AI706" s="109"/>
      <c r="AJ706" s="109"/>
      <c r="AK706" s="109"/>
      <c r="AL706" s="109"/>
      <c r="AM706" s="109"/>
      <c r="AN706" s="109"/>
      <c r="AO706" s="109"/>
      <c r="AP706" s="109"/>
      <c r="AQ706" s="109"/>
      <c r="AR706" s="109"/>
      <c r="AS706" s="109"/>
      <c r="AT706" s="109"/>
      <c r="AU706" s="109"/>
      <c r="AV706" s="109"/>
      <c r="AW706" s="109"/>
      <c r="AX706" s="169"/>
    </row>
    <row r="707" spans="1:50" ht="43.5" customHeight="1" x14ac:dyDescent="0.15">
      <c r="A707" s="646"/>
      <c r="B707" s="647"/>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57" t="s">
        <v>658</v>
      </c>
      <c r="AE707" s="658"/>
      <c r="AF707" s="659"/>
      <c r="AG707" s="168"/>
      <c r="AH707" s="109"/>
      <c r="AI707" s="109"/>
      <c r="AJ707" s="109"/>
      <c r="AK707" s="109"/>
      <c r="AL707" s="109"/>
      <c r="AM707" s="109"/>
      <c r="AN707" s="109"/>
      <c r="AO707" s="109"/>
      <c r="AP707" s="109"/>
      <c r="AQ707" s="109"/>
      <c r="AR707" s="109"/>
      <c r="AS707" s="109"/>
      <c r="AT707" s="109"/>
      <c r="AU707" s="109"/>
      <c r="AV707" s="109"/>
      <c r="AW707" s="109"/>
      <c r="AX707" s="169"/>
    </row>
    <row r="708" spans="1:50" ht="48.7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0" t="s">
        <v>570</v>
      </c>
      <c r="AE708" s="611"/>
      <c r="AF708" s="663"/>
      <c r="AG708" s="746" t="s">
        <v>632</v>
      </c>
      <c r="AH708" s="747"/>
      <c r="AI708" s="747"/>
      <c r="AJ708" s="747"/>
      <c r="AK708" s="747"/>
      <c r="AL708" s="747"/>
      <c r="AM708" s="747"/>
      <c r="AN708" s="747"/>
      <c r="AO708" s="747"/>
      <c r="AP708" s="747"/>
      <c r="AQ708" s="747"/>
      <c r="AR708" s="747"/>
      <c r="AS708" s="747"/>
      <c r="AT708" s="747"/>
      <c r="AU708" s="747"/>
      <c r="AV708" s="747"/>
      <c r="AW708" s="747"/>
      <c r="AX708" s="748"/>
    </row>
    <row r="709" spans="1:50" ht="70.5" customHeight="1" x14ac:dyDescent="0.15">
      <c r="A709" s="646"/>
      <c r="B709" s="648"/>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570</v>
      </c>
      <c r="AE709" s="330"/>
      <c r="AF709" s="331"/>
      <c r="AG709" s="102" t="s">
        <v>633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659</v>
      </c>
      <c r="AE710" s="330"/>
      <c r="AF710" s="331"/>
      <c r="AG710" s="102" t="s">
        <v>634</v>
      </c>
      <c r="AH710" s="103"/>
      <c r="AI710" s="103"/>
      <c r="AJ710" s="103"/>
      <c r="AK710" s="103"/>
      <c r="AL710" s="103"/>
      <c r="AM710" s="103"/>
      <c r="AN710" s="103"/>
      <c r="AO710" s="103"/>
      <c r="AP710" s="103"/>
      <c r="AQ710" s="103"/>
      <c r="AR710" s="103"/>
      <c r="AS710" s="103"/>
      <c r="AT710" s="103"/>
      <c r="AU710" s="103"/>
      <c r="AV710" s="103"/>
      <c r="AW710" s="103"/>
      <c r="AX710" s="104"/>
    </row>
    <row r="711" spans="1:50" ht="69" customHeight="1" x14ac:dyDescent="0.15">
      <c r="A711" s="646"/>
      <c r="B711" s="648"/>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9" t="s">
        <v>570</v>
      </c>
      <c r="AE711" s="330"/>
      <c r="AF711" s="331"/>
      <c r="AG711" s="102" t="s">
        <v>633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329" t="s">
        <v>659</v>
      </c>
      <c r="AE712" s="330"/>
      <c r="AF712" s="331"/>
      <c r="AG712" s="809" t="s">
        <v>634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659</v>
      </c>
      <c r="AE713" s="330"/>
      <c r="AF713" s="331"/>
      <c r="AG713" s="102" t="s">
        <v>634</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570</v>
      </c>
      <c r="AE714" s="658"/>
      <c r="AF714" s="659"/>
      <c r="AG714" s="740" t="s">
        <v>635</v>
      </c>
      <c r="AH714" s="741"/>
      <c r="AI714" s="741"/>
      <c r="AJ714" s="741"/>
      <c r="AK714" s="741"/>
      <c r="AL714" s="741"/>
      <c r="AM714" s="741"/>
      <c r="AN714" s="741"/>
      <c r="AO714" s="741"/>
      <c r="AP714" s="741"/>
      <c r="AQ714" s="741"/>
      <c r="AR714" s="741"/>
      <c r="AS714" s="741"/>
      <c r="AT714" s="741"/>
      <c r="AU714" s="741"/>
      <c r="AV714" s="741"/>
      <c r="AW714" s="741"/>
      <c r="AX714" s="742"/>
    </row>
    <row r="715" spans="1:50" ht="42" customHeight="1" x14ac:dyDescent="0.15">
      <c r="A715" s="644"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0" t="s">
        <v>570</v>
      </c>
      <c r="AE715" s="611"/>
      <c r="AF715" s="663"/>
      <c r="AG715" s="746" t="s">
        <v>636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9" t="s">
        <v>570</v>
      </c>
      <c r="AE716" s="330"/>
      <c r="AF716" s="331"/>
      <c r="AG716" s="102" t="s">
        <v>637</v>
      </c>
      <c r="AH716" s="103"/>
      <c r="AI716" s="103"/>
      <c r="AJ716" s="103"/>
      <c r="AK716" s="103"/>
      <c r="AL716" s="103"/>
      <c r="AM716" s="103"/>
      <c r="AN716" s="103"/>
      <c r="AO716" s="103"/>
      <c r="AP716" s="103"/>
      <c r="AQ716" s="103"/>
      <c r="AR716" s="103"/>
      <c r="AS716" s="103"/>
      <c r="AT716" s="103"/>
      <c r="AU716" s="103"/>
      <c r="AV716" s="103"/>
      <c r="AW716" s="103"/>
      <c r="AX716" s="104"/>
    </row>
    <row r="717" spans="1:50" ht="42.75" customHeight="1" x14ac:dyDescent="0.15">
      <c r="A717" s="646"/>
      <c r="B717" s="648"/>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9" t="s">
        <v>570</v>
      </c>
      <c r="AE717" s="330"/>
      <c r="AF717" s="331"/>
      <c r="AG717" s="102" t="s">
        <v>638</v>
      </c>
      <c r="AH717" s="103"/>
      <c r="AI717" s="103"/>
      <c r="AJ717" s="103"/>
      <c r="AK717" s="103"/>
      <c r="AL717" s="103"/>
      <c r="AM717" s="103"/>
      <c r="AN717" s="103"/>
      <c r="AO717" s="103"/>
      <c r="AP717" s="103"/>
      <c r="AQ717" s="103"/>
      <c r="AR717" s="103"/>
      <c r="AS717" s="103"/>
      <c r="AT717" s="103"/>
      <c r="AU717" s="103"/>
      <c r="AV717" s="103"/>
      <c r="AW717" s="103"/>
      <c r="AX717" s="104"/>
    </row>
    <row r="718" spans="1:50" ht="42" customHeight="1" x14ac:dyDescent="0.15">
      <c r="A718" s="649"/>
      <c r="B718" s="650"/>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57" t="s">
        <v>570</v>
      </c>
      <c r="AE718" s="658"/>
      <c r="AF718" s="659"/>
      <c r="AG718" s="128" t="s">
        <v>639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659</v>
      </c>
      <c r="AE719" s="611"/>
      <c r="AF719" s="611"/>
      <c r="AG719" s="126" t="s">
        <v>581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4"/>
      <c r="C726" s="814" t="s">
        <v>53</v>
      </c>
      <c r="D726" s="836"/>
      <c r="E726" s="836"/>
      <c r="F726" s="837"/>
      <c r="G726" s="583" t="s">
        <v>729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5"/>
      <c r="B727" s="806"/>
      <c r="C727" s="752" t="s">
        <v>57</v>
      </c>
      <c r="D727" s="753"/>
      <c r="E727" s="753"/>
      <c r="F727" s="754"/>
      <c r="G727" s="581" t="s">
        <v>728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734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93" customHeight="1" thickBot="1" x14ac:dyDescent="0.2">
      <c r="A731" s="801" t="s">
        <v>256</v>
      </c>
      <c r="B731" s="802"/>
      <c r="C731" s="802"/>
      <c r="D731" s="802"/>
      <c r="E731" s="803"/>
      <c r="F731" s="733" t="s">
        <v>735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9" t="s">
        <v>733</v>
      </c>
      <c r="B733" s="680"/>
      <c r="C733" s="680"/>
      <c r="D733" s="680"/>
      <c r="E733" s="681"/>
      <c r="F733" s="641" t="s">
        <v>732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08" customHeight="1" thickBot="1" x14ac:dyDescent="0.2">
      <c r="A735" s="792" t="s">
        <v>640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543</v>
      </c>
      <c r="B737" s="211"/>
      <c r="C737" s="211"/>
      <c r="D737" s="212"/>
      <c r="E737" s="994" t="s">
        <v>583</v>
      </c>
      <c r="F737" s="994"/>
      <c r="G737" s="994"/>
      <c r="H737" s="994"/>
      <c r="I737" s="994"/>
      <c r="J737" s="994"/>
      <c r="K737" s="994"/>
      <c r="L737" s="994"/>
      <c r="M737" s="994"/>
      <c r="N737" s="368" t="s">
        <v>536</v>
      </c>
      <c r="O737" s="368"/>
      <c r="P737" s="368"/>
      <c r="Q737" s="368"/>
      <c r="R737" s="994" t="s">
        <v>571</v>
      </c>
      <c r="S737" s="994"/>
      <c r="T737" s="994"/>
      <c r="U737" s="994"/>
      <c r="V737" s="994"/>
      <c r="W737" s="994"/>
      <c r="X737" s="994"/>
      <c r="Y737" s="994"/>
      <c r="Z737" s="994"/>
      <c r="AA737" s="368" t="s">
        <v>535</v>
      </c>
      <c r="AB737" s="368"/>
      <c r="AC737" s="368"/>
      <c r="AD737" s="368"/>
      <c r="AE737" s="994" t="s">
        <v>641</v>
      </c>
      <c r="AF737" s="994"/>
      <c r="AG737" s="994"/>
      <c r="AH737" s="994"/>
      <c r="AI737" s="994"/>
      <c r="AJ737" s="994"/>
      <c r="AK737" s="994"/>
      <c r="AL737" s="994"/>
      <c r="AM737" s="994"/>
      <c r="AN737" s="368" t="s">
        <v>534</v>
      </c>
      <c r="AO737" s="368"/>
      <c r="AP737" s="368"/>
      <c r="AQ737" s="368"/>
      <c r="AR737" s="986" t="s">
        <v>642</v>
      </c>
      <c r="AS737" s="987"/>
      <c r="AT737" s="987"/>
      <c r="AU737" s="987"/>
      <c r="AV737" s="987"/>
      <c r="AW737" s="987"/>
      <c r="AX737" s="988"/>
      <c r="AY737" s="89"/>
      <c r="AZ737" s="89"/>
    </row>
    <row r="738" spans="1:52" ht="24.75" customHeight="1" x14ac:dyDescent="0.15">
      <c r="A738" s="995" t="s">
        <v>533</v>
      </c>
      <c r="B738" s="211"/>
      <c r="C738" s="211"/>
      <c r="D738" s="212"/>
      <c r="E738" s="994" t="s">
        <v>643</v>
      </c>
      <c r="F738" s="994"/>
      <c r="G738" s="994"/>
      <c r="H738" s="994"/>
      <c r="I738" s="994"/>
      <c r="J738" s="994"/>
      <c r="K738" s="994"/>
      <c r="L738" s="994"/>
      <c r="M738" s="994"/>
      <c r="N738" s="368" t="s">
        <v>532</v>
      </c>
      <c r="O738" s="368"/>
      <c r="P738" s="368"/>
      <c r="Q738" s="368"/>
      <c r="R738" s="994" t="s">
        <v>644</v>
      </c>
      <c r="S738" s="994"/>
      <c r="T738" s="994"/>
      <c r="U738" s="994"/>
      <c r="V738" s="994"/>
      <c r="W738" s="994"/>
      <c r="X738" s="994"/>
      <c r="Y738" s="994"/>
      <c r="Z738" s="994"/>
      <c r="AA738" s="368" t="s">
        <v>531</v>
      </c>
      <c r="AB738" s="368"/>
      <c r="AC738" s="368"/>
      <c r="AD738" s="368"/>
      <c r="AE738" s="994" t="s">
        <v>645</v>
      </c>
      <c r="AF738" s="994"/>
      <c r="AG738" s="994"/>
      <c r="AH738" s="994"/>
      <c r="AI738" s="994"/>
      <c r="AJ738" s="994"/>
      <c r="AK738" s="994"/>
      <c r="AL738" s="994"/>
      <c r="AM738" s="994"/>
      <c r="AN738" s="368" t="s">
        <v>527</v>
      </c>
      <c r="AO738" s="368"/>
      <c r="AP738" s="368"/>
      <c r="AQ738" s="368"/>
      <c r="AR738" s="986">
        <v>355</v>
      </c>
      <c r="AS738" s="987"/>
      <c r="AT738" s="987"/>
      <c r="AU738" s="987"/>
      <c r="AV738" s="987"/>
      <c r="AW738" s="987"/>
      <c r="AX738" s="988"/>
    </row>
    <row r="739" spans="1:52" ht="24.75" customHeight="1" thickBot="1" x14ac:dyDescent="0.2">
      <c r="A739" s="996" t="s">
        <v>523</v>
      </c>
      <c r="B739" s="997"/>
      <c r="C739" s="997"/>
      <c r="D739" s="998"/>
      <c r="E739" s="999" t="s">
        <v>573</v>
      </c>
      <c r="F739" s="989"/>
      <c r="G739" s="989"/>
      <c r="H739" s="93" t="str">
        <f>IF(E739="", "", "(")</f>
        <v>(</v>
      </c>
      <c r="I739" s="989"/>
      <c r="J739" s="989"/>
      <c r="K739" s="93" t="str">
        <f>IF(OR(I739="　", I739=""), "", "-")</f>
        <v/>
      </c>
      <c r="L739" s="990">
        <v>351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0" t="s">
        <v>503</v>
      </c>
      <c r="B740" s="621"/>
      <c r="C740" s="621"/>
      <c r="D740" s="621"/>
      <c r="E740" s="621"/>
      <c r="F740" s="62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101"/>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601" t="s">
        <v>660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689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5"/>
    </row>
    <row r="780" spans="1:50" ht="24.75" customHeight="1" x14ac:dyDescent="0.15">
      <c r="A780" s="635"/>
      <c r="B780" s="636"/>
      <c r="C780" s="636"/>
      <c r="D780" s="636"/>
      <c r="E780" s="636"/>
      <c r="F780" s="637"/>
      <c r="G780" s="814"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0"/>
      <c r="AC780" s="814"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5"/>
      <c r="B781" s="636"/>
      <c r="C781" s="636"/>
      <c r="D781" s="636"/>
      <c r="E781" s="636"/>
      <c r="F781" s="637"/>
      <c r="G781" s="676" t="s">
        <v>681</v>
      </c>
      <c r="H781" s="677"/>
      <c r="I781" s="677"/>
      <c r="J781" s="677"/>
      <c r="K781" s="678"/>
      <c r="L781" s="670" t="s">
        <v>682</v>
      </c>
      <c r="M781" s="671"/>
      <c r="N781" s="671"/>
      <c r="O781" s="671"/>
      <c r="P781" s="671"/>
      <c r="Q781" s="671"/>
      <c r="R781" s="671"/>
      <c r="S781" s="671"/>
      <c r="T781" s="671"/>
      <c r="U781" s="671"/>
      <c r="V781" s="671"/>
      <c r="W781" s="671"/>
      <c r="X781" s="672"/>
      <c r="Y781" s="394">
        <v>2633</v>
      </c>
      <c r="Z781" s="395"/>
      <c r="AA781" s="395"/>
      <c r="AB781" s="807"/>
      <c r="AC781" s="676" t="s">
        <v>685</v>
      </c>
      <c r="AD781" s="834"/>
      <c r="AE781" s="834"/>
      <c r="AF781" s="834"/>
      <c r="AG781" s="835"/>
      <c r="AH781" s="670" t="s">
        <v>686</v>
      </c>
      <c r="AI781" s="671"/>
      <c r="AJ781" s="671"/>
      <c r="AK781" s="671"/>
      <c r="AL781" s="671"/>
      <c r="AM781" s="671"/>
      <c r="AN781" s="671"/>
      <c r="AO781" s="671"/>
      <c r="AP781" s="671"/>
      <c r="AQ781" s="671"/>
      <c r="AR781" s="671"/>
      <c r="AS781" s="671"/>
      <c r="AT781" s="672"/>
      <c r="AU781" s="394">
        <v>81</v>
      </c>
      <c r="AV781" s="395"/>
      <c r="AW781" s="395"/>
      <c r="AX781" s="396"/>
    </row>
    <row r="782" spans="1:50" ht="24.75" customHeight="1" x14ac:dyDescent="0.15">
      <c r="A782" s="635"/>
      <c r="B782" s="636"/>
      <c r="C782" s="636"/>
      <c r="D782" s="636"/>
      <c r="E782" s="636"/>
      <c r="F782" s="637"/>
      <c r="G782" s="612" t="s">
        <v>683</v>
      </c>
      <c r="H782" s="613"/>
      <c r="I782" s="613"/>
      <c r="J782" s="613"/>
      <c r="K782" s="614"/>
      <c r="L782" s="604" t="s">
        <v>687</v>
      </c>
      <c r="M782" s="605"/>
      <c r="N782" s="605"/>
      <c r="O782" s="605"/>
      <c r="P782" s="605"/>
      <c r="Q782" s="605"/>
      <c r="R782" s="605"/>
      <c r="S782" s="605"/>
      <c r="T782" s="605"/>
      <c r="U782" s="605"/>
      <c r="V782" s="605"/>
      <c r="W782" s="605"/>
      <c r="X782" s="606"/>
      <c r="Y782" s="607">
        <v>3</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5"/>
      <c r="B783" s="636"/>
      <c r="C783" s="636"/>
      <c r="D783" s="636"/>
      <c r="E783" s="636"/>
      <c r="F783" s="637"/>
      <c r="G783" s="612" t="s">
        <v>684</v>
      </c>
      <c r="H783" s="613"/>
      <c r="I783" s="613"/>
      <c r="J783" s="613"/>
      <c r="K783" s="614"/>
      <c r="L783" s="604" t="s">
        <v>688</v>
      </c>
      <c r="M783" s="605"/>
      <c r="N783" s="605"/>
      <c r="O783" s="605"/>
      <c r="P783" s="605"/>
      <c r="Q783" s="605"/>
      <c r="R783" s="605"/>
      <c r="S783" s="605"/>
      <c r="T783" s="605"/>
      <c r="U783" s="605"/>
      <c r="V783" s="605"/>
      <c r="W783" s="605"/>
      <c r="X783" s="606"/>
      <c r="Y783" s="607">
        <v>3</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5"/>
      <c r="B784" s="636"/>
      <c r="C784" s="636"/>
      <c r="D784" s="636"/>
      <c r="E784" s="636"/>
      <c r="F784" s="637"/>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5"/>
      <c r="B785" s="636"/>
      <c r="C785" s="636"/>
      <c r="D785" s="636"/>
      <c r="E785" s="636"/>
      <c r="F785" s="637"/>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5"/>
      <c r="B786" s="636"/>
      <c r="C786" s="636"/>
      <c r="D786" s="636"/>
      <c r="E786" s="636"/>
      <c r="F786" s="637"/>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5"/>
      <c r="B787" s="636"/>
      <c r="C787" s="636"/>
      <c r="D787" s="636"/>
      <c r="E787" s="636"/>
      <c r="F787" s="637"/>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5"/>
      <c r="B788" s="636"/>
      <c r="C788" s="636"/>
      <c r="D788" s="636"/>
      <c r="E788" s="636"/>
      <c r="F788" s="637"/>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5"/>
      <c r="B789" s="636"/>
      <c r="C789" s="636"/>
      <c r="D789" s="636"/>
      <c r="E789" s="636"/>
      <c r="F789" s="637"/>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5"/>
      <c r="B790" s="636"/>
      <c r="C790" s="636"/>
      <c r="D790" s="636"/>
      <c r="E790" s="636"/>
      <c r="F790" s="637"/>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2639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81</v>
      </c>
      <c r="AV791" s="831"/>
      <c r="AW791" s="831"/>
      <c r="AX791" s="833"/>
    </row>
    <row r="792" spans="1:50" ht="24.75" customHeight="1" x14ac:dyDescent="0.15">
      <c r="A792" s="635"/>
      <c r="B792" s="636"/>
      <c r="C792" s="636"/>
      <c r="D792" s="636"/>
      <c r="E792" s="636"/>
      <c r="F792" s="637"/>
      <c r="G792" s="601" t="s">
        <v>661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680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5"/>
    </row>
    <row r="793" spans="1:50" ht="24.75" customHeight="1" x14ac:dyDescent="0.15">
      <c r="A793" s="635"/>
      <c r="B793" s="636"/>
      <c r="C793" s="636"/>
      <c r="D793" s="636"/>
      <c r="E793" s="636"/>
      <c r="F793" s="637"/>
      <c r="G793" s="814"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0"/>
      <c r="AC793" s="814"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5"/>
      <c r="B794" s="636"/>
      <c r="C794" s="636"/>
      <c r="D794" s="636"/>
      <c r="E794" s="636"/>
      <c r="F794" s="637"/>
      <c r="G794" s="676" t="s">
        <v>662</v>
      </c>
      <c r="H794" s="834"/>
      <c r="I794" s="834"/>
      <c r="J794" s="834"/>
      <c r="K794" s="835"/>
      <c r="L794" s="670" t="s">
        <v>666</v>
      </c>
      <c r="M794" s="671"/>
      <c r="N794" s="671"/>
      <c r="O794" s="671"/>
      <c r="P794" s="671"/>
      <c r="Q794" s="671"/>
      <c r="R794" s="671"/>
      <c r="S794" s="671"/>
      <c r="T794" s="671"/>
      <c r="U794" s="671"/>
      <c r="V794" s="671"/>
      <c r="W794" s="671"/>
      <c r="X794" s="672"/>
      <c r="Y794" s="394">
        <v>22</v>
      </c>
      <c r="Z794" s="395"/>
      <c r="AA794" s="395"/>
      <c r="AB794" s="807"/>
      <c r="AC794" s="676" t="s">
        <v>663</v>
      </c>
      <c r="AD794" s="834"/>
      <c r="AE794" s="834"/>
      <c r="AF794" s="834"/>
      <c r="AG794" s="835"/>
      <c r="AH794" s="670" t="s">
        <v>666</v>
      </c>
      <c r="AI794" s="671"/>
      <c r="AJ794" s="671"/>
      <c r="AK794" s="671"/>
      <c r="AL794" s="671"/>
      <c r="AM794" s="671"/>
      <c r="AN794" s="671"/>
      <c r="AO794" s="671"/>
      <c r="AP794" s="671"/>
      <c r="AQ794" s="671"/>
      <c r="AR794" s="671"/>
      <c r="AS794" s="671"/>
      <c r="AT794" s="672"/>
      <c r="AU794" s="394">
        <v>0.9</v>
      </c>
      <c r="AV794" s="395"/>
      <c r="AW794" s="395"/>
      <c r="AX794" s="396"/>
    </row>
    <row r="795" spans="1:50" ht="24.75" customHeight="1" x14ac:dyDescent="0.15">
      <c r="A795" s="635"/>
      <c r="B795" s="636"/>
      <c r="C795" s="636"/>
      <c r="D795" s="636"/>
      <c r="E795" s="636"/>
      <c r="F795" s="637"/>
      <c r="G795" s="612" t="s">
        <v>664</v>
      </c>
      <c r="H795" s="613"/>
      <c r="I795" s="613"/>
      <c r="J795" s="613"/>
      <c r="K795" s="614"/>
      <c r="L795" s="604" t="s">
        <v>667</v>
      </c>
      <c r="M795" s="605"/>
      <c r="N795" s="605"/>
      <c r="O795" s="605"/>
      <c r="P795" s="605"/>
      <c r="Q795" s="605"/>
      <c r="R795" s="605"/>
      <c r="S795" s="605"/>
      <c r="T795" s="605"/>
      <c r="U795" s="605"/>
      <c r="V795" s="605"/>
      <c r="W795" s="605"/>
      <c r="X795" s="606"/>
      <c r="Y795" s="607">
        <v>37</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5"/>
      <c r="B796" s="636"/>
      <c r="C796" s="636"/>
      <c r="D796" s="636"/>
      <c r="E796" s="636"/>
      <c r="F796" s="637"/>
      <c r="G796" s="612" t="s">
        <v>665</v>
      </c>
      <c r="H796" s="613"/>
      <c r="I796" s="613"/>
      <c r="J796" s="613"/>
      <c r="K796" s="614"/>
      <c r="L796" s="604" t="s">
        <v>668</v>
      </c>
      <c r="M796" s="605"/>
      <c r="N796" s="605"/>
      <c r="O796" s="605"/>
      <c r="P796" s="605"/>
      <c r="Q796" s="605"/>
      <c r="R796" s="605"/>
      <c r="S796" s="605"/>
      <c r="T796" s="605"/>
      <c r="U796" s="605"/>
      <c r="V796" s="605"/>
      <c r="W796" s="605"/>
      <c r="X796" s="606"/>
      <c r="Y796" s="607">
        <v>6</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5"/>
      <c r="B797" s="636"/>
      <c r="C797" s="636"/>
      <c r="D797" s="636"/>
      <c r="E797" s="636"/>
      <c r="F797" s="637"/>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5"/>
      <c r="B798" s="636"/>
      <c r="C798" s="636"/>
      <c r="D798" s="636"/>
      <c r="E798" s="636"/>
      <c r="F798" s="637"/>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5"/>
      <c r="B799" s="636"/>
      <c r="C799" s="636"/>
      <c r="D799" s="636"/>
      <c r="E799" s="636"/>
      <c r="F799" s="637"/>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5"/>
      <c r="B800" s="636"/>
      <c r="C800" s="636"/>
      <c r="D800" s="636"/>
      <c r="E800" s="636"/>
      <c r="F800" s="637"/>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5"/>
      <c r="B801" s="636"/>
      <c r="C801" s="636"/>
      <c r="D801" s="636"/>
      <c r="E801" s="636"/>
      <c r="F801" s="637"/>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5"/>
      <c r="B802" s="636"/>
      <c r="C802" s="636"/>
      <c r="D802" s="636"/>
      <c r="E802" s="636"/>
      <c r="F802" s="637"/>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5"/>
      <c r="B803" s="636"/>
      <c r="C803" s="636"/>
      <c r="D803" s="636"/>
      <c r="E803" s="636"/>
      <c r="F803" s="637"/>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65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0.9</v>
      </c>
      <c r="AV804" s="831"/>
      <c r="AW804" s="831"/>
      <c r="AX804" s="833"/>
    </row>
    <row r="805" spans="1:50" ht="24.75" hidden="1" customHeight="1" x14ac:dyDescent="0.15">
      <c r="A805" s="635"/>
      <c r="B805" s="636"/>
      <c r="C805" s="636"/>
      <c r="D805" s="636"/>
      <c r="E805" s="636"/>
      <c r="F805" s="637"/>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5"/>
    </row>
    <row r="806" spans="1:50" ht="24.75" hidden="1" customHeight="1" x14ac:dyDescent="0.15">
      <c r="A806" s="635"/>
      <c r="B806" s="636"/>
      <c r="C806" s="636"/>
      <c r="D806" s="636"/>
      <c r="E806" s="636"/>
      <c r="F806" s="637"/>
      <c r="G806" s="814"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0"/>
      <c r="AC806" s="814"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5"/>
      <c r="B807" s="636"/>
      <c r="C807" s="636"/>
      <c r="D807" s="636"/>
      <c r="E807" s="636"/>
      <c r="F807" s="637"/>
      <c r="G807" s="676"/>
      <c r="H807" s="834"/>
      <c r="I807" s="834"/>
      <c r="J807" s="834"/>
      <c r="K807" s="835"/>
      <c r="L807" s="670"/>
      <c r="M807" s="671"/>
      <c r="N807" s="671"/>
      <c r="O807" s="671"/>
      <c r="P807" s="671"/>
      <c r="Q807" s="671"/>
      <c r="R807" s="671"/>
      <c r="S807" s="671"/>
      <c r="T807" s="671"/>
      <c r="U807" s="671"/>
      <c r="V807" s="671"/>
      <c r="W807" s="671"/>
      <c r="X807" s="672"/>
      <c r="Y807" s="394"/>
      <c r="Z807" s="395"/>
      <c r="AA807" s="395"/>
      <c r="AB807" s="807"/>
      <c r="AC807" s="676"/>
      <c r="AD807" s="834"/>
      <c r="AE807" s="834"/>
      <c r="AF807" s="834"/>
      <c r="AG807" s="835"/>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5"/>
      <c r="B808" s="636"/>
      <c r="C808" s="636"/>
      <c r="D808" s="636"/>
      <c r="E808" s="636"/>
      <c r="F808" s="637"/>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5"/>
      <c r="B809" s="636"/>
      <c r="C809" s="636"/>
      <c r="D809" s="636"/>
      <c r="E809" s="636"/>
      <c r="F809" s="637"/>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5"/>
      <c r="B810" s="636"/>
      <c r="C810" s="636"/>
      <c r="D810" s="636"/>
      <c r="E810" s="636"/>
      <c r="F810" s="637"/>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5"/>
      <c r="B811" s="636"/>
      <c r="C811" s="636"/>
      <c r="D811" s="636"/>
      <c r="E811" s="636"/>
      <c r="F811" s="637"/>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5"/>
      <c r="B812" s="636"/>
      <c r="C812" s="636"/>
      <c r="D812" s="636"/>
      <c r="E812" s="636"/>
      <c r="F812" s="637"/>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5"/>
      <c r="B813" s="636"/>
      <c r="C813" s="636"/>
      <c r="D813" s="636"/>
      <c r="E813" s="636"/>
      <c r="F813" s="637"/>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5"/>
      <c r="B814" s="636"/>
      <c r="C814" s="636"/>
      <c r="D814" s="636"/>
      <c r="E814" s="636"/>
      <c r="F814" s="637"/>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5"/>
      <c r="B815" s="636"/>
      <c r="C815" s="636"/>
      <c r="D815" s="636"/>
      <c r="E815" s="636"/>
      <c r="F815" s="637"/>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5"/>
      <c r="B816" s="636"/>
      <c r="C816" s="636"/>
      <c r="D816" s="636"/>
      <c r="E816" s="636"/>
      <c r="F816" s="637"/>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5"/>
      <c r="B818" s="636"/>
      <c r="C818" s="636"/>
      <c r="D818" s="636"/>
      <c r="E818" s="636"/>
      <c r="F818" s="637"/>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5"/>
    </row>
    <row r="819" spans="1:50" ht="24.75" hidden="1" customHeight="1" x14ac:dyDescent="0.15">
      <c r="A819" s="635"/>
      <c r="B819" s="636"/>
      <c r="C819" s="636"/>
      <c r="D819" s="636"/>
      <c r="E819" s="636"/>
      <c r="F819" s="637"/>
      <c r="G819" s="814"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0"/>
      <c r="AC819" s="814"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5"/>
      <c r="B820" s="636"/>
      <c r="C820" s="636"/>
      <c r="D820" s="636"/>
      <c r="E820" s="636"/>
      <c r="F820" s="637"/>
      <c r="G820" s="676"/>
      <c r="H820" s="834"/>
      <c r="I820" s="834"/>
      <c r="J820" s="834"/>
      <c r="K820" s="835"/>
      <c r="L820" s="670"/>
      <c r="M820" s="671"/>
      <c r="N820" s="671"/>
      <c r="O820" s="671"/>
      <c r="P820" s="671"/>
      <c r="Q820" s="671"/>
      <c r="R820" s="671"/>
      <c r="S820" s="671"/>
      <c r="T820" s="671"/>
      <c r="U820" s="671"/>
      <c r="V820" s="671"/>
      <c r="W820" s="671"/>
      <c r="X820" s="672"/>
      <c r="Y820" s="394"/>
      <c r="Z820" s="395"/>
      <c r="AA820" s="395"/>
      <c r="AB820" s="807"/>
      <c r="AC820" s="676"/>
      <c r="AD820" s="834"/>
      <c r="AE820" s="834"/>
      <c r="AF820" s="834"/>
      <c r="AG820" s="835"/>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5"/>
      <c r="B821" s="636"/>
      <c r="C821" s="636"/>
      <c r="D821" s="636"/>
      <c r="E821" s="636"/>
      <c r="F821" s="637"/>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5"/>
      <c r="B822" s="636"/>
      <c r="C822" s="636"/>
      <c r="D822" s="636"/>
      <c r="E822" s="636"/>
      <c r="F822" s="637"/>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5"/>
      <c r="B823" s="636"/>
      <c r="C823" s="636"/>
      <c r="D823" s="636"/>
      <c r="E823" s="636"/>
      <c r="F823" s="637"/>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5"/>
      <c r="B824" s="636"/>
      <c r="C824" s="636"/>
      <c r="D824" s="636"/>
      <c r="E824" s="636"/>
      <c r="F824" s="637"/>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5"/>
      <c r="B825" s="636"/>
      <c r="C825" s="636"/>
      <c r="D825" s="636"/>
      <c r="E825" s="636"/>
      <c r="F825" s="637"/>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5"/>
      <c r="B826" s="636"/>
      <c r="C826" s="636"/>
      <c r="D826" s="636"/>
      <c r="E826" s="636"/>
      <c r="F826" s="637"/>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5"/>
      <c r="B827" s="636"/>
      <c r="C827" s="636"/>
      <c r="D827" s="636"/>
      <c r="E827" s="636"/>
      <c r="F827" s="637"/>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5"/>
      <c r="B828" s="636"/>
      <c r="C828" s="636"/>
      <c r="D828" s="636"/>
      <c r="E828" s="636"/>
      <c r="F828" s="637"/>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5"/>
      <c r="B829" s="636"/>
      <c r="C829" s="636"/>
      <c r="D829" s="636"/>
      <c r="E829" s="636"/>
      <c r="F829" s="637"/>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0"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0" t="s">
        <v>460</v>
      </c>
      <c r="AD836" s="150"/>
      <c r="AE836" s="150"/>
      <c r="AF836" s="150"/>
      <c r="AG836" s="150"/>
      <c r="AH836" s="370" t="s">
        <v>486</v>
      </c>
      <c r="AI836" s="367"/>
      <c r="AJ836" s="367"/>
      <c r="AK836" s="367"/>
      <c r="AL836" s="367" t="s">
        <v>21</v>
      </c>
      <c r="AM836" s="367"/>
      <c r="AN836" s="367"/>
      <c r="AO836" s="372"/>
      <c r="AP836" s="373" t="s">
        <v>420</v>
      </c>
      <c r="AQ836" s="373"/>
      <c r="AR836" s="373"/>
      <c r="AS836" s="373"/>
      <c r="AT836" s="373"/>
      <c r="AU836" s="373"/>
      <c r="AV836" s="373"/>
      <c r="AW836" s="373"/>
      <c r="AX836" s="373"/>
    </row>
    <row r="837" spans="1:50" ht="40.5" customHeight="1" x14ac:dyDescent="0.15">
      <c r="A837" s="379">
        <v>1</v>
      </c>
      <c r="B837" s="379">
        <v>1</v>
      </c>
      <c r="C837" s="364" t="s">
        <v>716</v>
      </c>
      <c r="D837" s="350"/>
      <c r="E837" s="350"/>
      <c r="F837" s="350"/>
      <c r="G837" s="350"/>
      <c r="H837" s="350"/>
      <c r="I837" s="350"/>
      <c r="J837" s="906">
        <v>7010005006877</v>
      </c>
      <c r="K837" s="907"/>
      <c r="L837" s="907"/>
      <c r="M837" s="907"/>
      <c r="N837" s="907"/>
      <c r="O837" s="908"/>
      <c r="P837" s="365" t="s">
        <v>717</v>
      </c>
      <c r="Q837" s="353"/>
      <c r="R837" s="353"/>
      <c r="S837" s="353"/>
      <c r="T837" s="353"/>
      <c r="U837" s="353"/>
      <c r="V837" s="353"/>
      <c r="W837" s="353"/>
      <c r="X837" s="353"/>
      <c r="Y837" s="354">
        <v>2639</v>
      </c>
      <c r="Z837" s="355"/>
      <c r="AA837" s="355"/>
      <c r="AB837" s="356"/>
      <c r="AC837" s="366" t="s">
        <v>669</v>
      </c>
      <c r="AD837" s="374"/>
      <c r="AE837" s="374"/>
      <c r="AF837" s="374"/>
      <c r="AG837" s="374"/>
      <c r="AH837" s="375" t="s">
        <v>560</v>
      </c>
      <c r="AI837" s="376"/>
      <c r="AJ837" s="376"/>
      <c r="AK837" s="376"/>
      <c r="AL837" s="360" t="s">
        <v>560</v>
      </c>
      <c r="AM837" s="361"/>
      <c r="AN837" s="361"/>
      <c r="AO837" s="362"/>
      <c r="AP837" s="363" t="s">
        <v>634</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0"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0" t="s">
        <v>460</v>
      </c>
      <c r="AD869" s="150"/>
      <c r="AE869" s="150"/>
      <c r="AF869" s="150"/>
      <c r="AG869" s="150"/>
      <c r="AH869" s="370" t="s">
        <v>486</v>
      </c>
      <c r="AI869" s="367"/>
      <c r="AJ869" s="367"/>
      <c r="AK869" s="367"/>
      <c r="AL869" s="367" t="s">
        <v>21</v>
      </c>
      <c r="AM869" s="367"/>
      <c r="AN869" s="367"/>
      <c r="AO869" s="372"/>
      <c r="AP869" s="373" t="s">
        <v>420</v>
      </c>
      <c r="AQ869" s="373"/>
      <c r="AR869" s="373"/>
      <c r="AS869" s="373"/>
      <c r="AT869" s="373"/>
      <c r="AU869" s="373"/>
      <c r="AV869" s="373"/>
      <c r="AW869" s="373"/>
      <c r="AX869" s="373"/>
    </row>
    <row r="870" spans="1:50" ht="137.25" customHeight="1" x14ac:dyDescent="0.15">
      <c r="A870" s="379">
        <v>1</v>
      </c>
      <c r="B870" s="379">
        <v>1</v>
      </c>
      <c r="C870" s="385" t="s">
        <v>708</v>
      </c>
      <c r="D870" s="386" t="s">
        <v>690</v>
      </c>
      <c r="E870" s="386" t="s">
        <v>690</v>
      </c>
      <c r="F870" s="386" t="s">
        <v>690</v>
      </c>
      <c r="G870" s="386" t="s">
        <v>690</v>
      </c>
      <c r="H870" s="386" t="s">
        <v>690</v>
      </c>
      <c r="I870" s="387" t="s">
        <v>690</v>
      </c>
      <c r="J870" s="351">
        <v>5020005009220</v>
      </c>
      <c r="K870" s="352"/>
      <c r="L870" s="352"/>
      <c r="M870" s="352"/>
      <c r="N870" s="352"/>
      <c r="O870" s="352"/>
      <c r="P870" s="353" t="s">
        <v>698</v>
      </c>
      <c r="Q870" s="353" t="s">
        <v>698</v>
      </c>
      <c r="R870" s="353" t="s">
        <v>698</v>
      </c>
      <c r="S870" s="353" t="s">
        <v>698</v>
      </c>
      <c r="T870" s="353" t="s">
        <v>698</v>
      </c>
      <c r="U870" s="353" t="s">
        <v>698</v>
      </c>
      <c r="V870" s="353" t="s">
        <v>698</v>
      </c>
      <c r="W870" s="353" t="s">
        <v>698</v>
      </c>
      <c r="X870" s="353" t="s">
        <v>698</v>
      </c>
      <c r="Y870" s="354">
        <v>81</v>
      </c>
      <c r="Z870" s="355">
        <v>81000816</v>
      </c>
      <c r="AA870" s="355">
        <v>81000816</v>
      </c>
      <c r="AB870" s="356">
        <v>81000816</v>
      </c>
      <c r="AC870" s="366" t="s">
        <v>669</v>
      </c>
      <c r="AD870" s="374"/>
      <c r="AE870" s="374"/>
      <c r="AF870" s="374"/>
      <c r="AG870" s="374"/>
      <c r="AH870" s="375" t="s">
        <v>670</v>
      </c>
      <c r="AI870" s="376"/>
      <c r="AJ870" s="376"/>
      <c r="AK870" s="376"/>
      <c r="AL870" s="360" t="s">
        <v>671</v>
      </c>
      <c r="AM870" s="361"/>
      <c r="AN870" s="361"/>
      <c r="AO870" s="362"/>
      <c r="AP870" s="363" t="s">
        <v>673</v>
      </c>
      <c r="AQ870" s="363"/>
      <c r="AR870" s="363"/>
      <c r="AS870" s="363"/>
      <c r="AT870" s="363"/>
      <c r="AU870" s="363"/>
      <c r="AV870" s="363"/>
      <c r="AW870" s="363"/>
      <c r="AX870" s="363"/>
    </row>
    <row r="871" spans="1:50" ht="42" customHeight="1" x14ac:dyDescent="0.15">
      <c r="A871" s="379">
        <v>2</v>
      </c>
      <c r="B871" s="379">
        <v>1</v>
      </c>
      <c r="C871" s="385" t="s">
        <v>709</v>
      </c>
      <c r="D871" s="386" t="s">
        <v>691</v>
      </c>
      <c r="E871" s="386" t="s">
        <v>691</v>
      </c>
      <c r="F871" s="386" t="s">
        <v>691</v>
      </c>
      <c r="G871" s="386" t="s">
        <v>691</v>
      </c>
      <c r="H871" s="386" t="s">
        <v>691</v>
      </c>
      <c r="I871" s="387" t="s">
        <v>691</v>
      </c>
      <c r="J871" s="351">
        <v>9010605002200</v>
      </c>
      <c r="K871" s="352"/>
      <c r="L871" s="352"/>
      <c r="M871" s="352"/>
      <c r="N871" s="352"/>
      <c r="O871" s="352"/>
      <c r="P871" s="353" t="s">
        <v>699</v>
      </c>
      <c r="Q871" s="353" t="s">
        <v>699</v>
      </c>
      <c r="R871" s="353" t="s">
        <v>699</v>
      </c>
      <c r="S871" s="353" t="s">
        <v>699</v>
      </c>
      <c r="T871" s="353" t="s">
        <v>699</v>
      </c>
      <c r="U871" s="353" t="s">
        <v>699</v>
      </c>
      <c r="V871" s="353" t="s">
        <v>699</v>
      </c>
      <c r="W871" s="353" t="s">
        <v>699</v>
      </c>
      <c r="X871" s="353" t="s">
        <v>699</v>
      </c>
      <c r="Y871" s="354">
        <v>65</v>
      </c>
      <c r="Z871" s="355">
        <v>64654468</v>
      </c>
      <c r="AA871" s="355">
        <v>64654468</v>
      </c>
      <c r="AB871" s="356">
        <v>64654468</v>
      </c>
      <c r="AC871" s="366" t="s">
        <v>669</v>
      </c>
      <c r="AD871" s="374"/>
      <c r="AE871" s="374"/>
      <c r="AF871" s="374"/>
      <c r="AG871" s="374"/>
      <c r="AH871" s="375" t="s">
        <v>670</v>
      </c>
      <c r="AI871" s="376"/>
      <c r="AJ871" s="376"/>
      <c r="AK871" s="376"/>
      <c r="AL871" s="360" t="s">
        <v>670</v>
      </c>
      <c r="AM871" s="361"/>
      <c r="AN871" s="361"/>
      <c r="AO871" s="362"/>
      <c r="AP871" s="363" t="s">
        <v>673</v>
      </c>
      <c r="AQ871" s="363"/>
      <c r="AR871" s="363"/>
      <c r="AS871" s="363"/>
      <c r="AT871" s="363"/>
      <c r="AU871" s="363"/>
      <c r="AV871" s="363"/>
      <c r="AW871" s="363"/>
      <c r="AX871" s="363"/>
    </row>
    <row r="872" spans="1:50" ht="42" customHeight="1" x14ac:dyDescent="0.15">
      <c r="A872" s="379">
        <v>3</v>
      </c>
      <c r="B872" s="379">
        <v>1</v>
      </c>
      <c r="C872" s="385" t="s">
        <v>710</v>
      </c>
      <c r="D872" s="912" t="s">
        <v>692</v>
      </c>
      <c r="E872" s="912" t="s">
        <v>692</v>
      </c>
      <c r="F872" s="912" t="s">
        <v>692</v>
      </c>
      <c r="G872" s="912" t="s">
        <v>692</v>
      </c>
      <c r="H872" s="912" t="s">
        <v>692</v>
      </c>
      <c r="I872" s="913" t="s">
        <v>692</v>
      </c>
      <c r="J872" s="351">
        <v>5080005001444</v>
      </c>
      <c r="K872" s="352"/>
      <c r="L872" s="352"/>
      <c r="M872" s="352"/>
      <c r="N872" s="352"/>
      <c r="O872" s="352"/>
      <c r="P872" s="365" t="s">
        <v>700</v>
      </c>
      <c r="Q872" s="353" t="s">
        <v>700</v>
      </c>
      <c r="R872" s="353" t="s">
        <v>700</v>
      </c>
      <c r="S872" s="353" t="s">
        <v>700</v>
      </c>
      <c r="T872" s="353" t="s">
        <v>700</v>
      </c>
      <c r="U872" s="353" t="s">
        <v>700</v>
      </c>
      <c r="V872" s="353" t="s">
        <v>700</v>
      </c>
      <c r="W872" s="353" t="s">
        <v>700</v>
      </c>
      <c r="X872" s="353" t="s">
        <v>700</v>
      </c>
      <c r="Y872" s="354">
        <v>62</v>
      </c>
      <c r="Z872" s="355">
        <v>61976047</v>
      </c>
      <c r="AA872" s="355">
        <v>61976047</v>
      </c>
      <c r="AB872" s="356">
        <v>61976047</v>
      </c>
      <c r="AC872" s="366" t="s">
        <v>669</v>
      </c>
      <c r="AD872" s="374"/>
      <c r="AE872" s="374"/>
      <c r="AF872" s="374"/>
      <c r="AG872" s="374"/>
      <c r="AH872" s="375" t="s">
        <v>671</v>
      </c>
      <c r="AI872" s="376"/>
      <c r="AJ872" s="376"/>
      <c r="AK872" s="376"/>
      <c r="AL872" s="360" t="s">
        <v>671</v>
      </c>
      <c r="AM872" s="361"/>
      <c r="AN872" s="361"/>
      <c r="AO872" s="362"/>
      <c r="AP872" s="363" t="s">
        <v>674</v>
      </c>
      <c r="AQ872" s="363"/>
      <c r="AR872" s="363"/>
      <c r="AS872" s="363"/>
      <c r="AT872" s="363"/>
      <c r="AU872" s="363"/>
      <c r="AV872" s="363"/>
      <c r="AW872" s="363"/>
      <c r="AX872" s="363"/>
    </row>
    <row r="873" spans="1:50" ht="42" customHeight="1" x14ac:dyDescent="0.15">
      <c r="A873" s="379">
        <v>4</v>
      </c>
      <c r="B873" s="379">
        <v>1</v>
      </c>
      <c r="C873" s="385" t="s">
        <v>709</v>
      </c>
      <c r="D873" s="912" t="s">
        <v>691</v>
      </c>
      <c r="E873" s="912" t="s">
        <v>691</v>
      </c>
      <c r="F873" s="912" t="s">
        <v>691</v>
      </c>
      <c r="G873" s="912" t="s">
        <v>691</v>
      </c>
      <c r="H873" s="912" t="s">
        <v>691</v>
      </c>
      <c r="I873" s="913" t="s">
        <v>691</v>
      </c>
      <c r="J873" s="351">
        <v>9010605002200</v>
      </c>
      <c r="K873" s="352"/>
      <c r="L873" s="352"/>
      <c r="M873" s="352"/>
      <c r="N873" s="352"/>
      <c r="O873" s="352"/>
      <c r="P873" s="365" t="s">
        <v>701</v>
      </c>
      <c r="Q873" s="353" t="s">
        <v>701</v>
      </c>
      <c r="R873" s="353" t="s">
        <v>701</v>
      </c>
      <c r="S873" s="353" t="s">
        <v>701</v>
      </c>
      <c r="T873" s="353" t="s">
        <v>701</v>
      </c>
      <c r="U873" s="353" t="s">
        <v>701</v>
      </c>
      <c r="V873" s="353" t="s">
        <v>701</v>
      </c>
      <c r="W873" s="353" t="s">
        <v>701</v>
      </c>
      <c r="X873" s="353" t="s">
        <v>701</v>
      </c>
      <c r="Y873" s="354">
        <v>61</v>
      </c>
      <c r="Z873" s="355">
        <v>60977325</v>
      </c>
      <c r="AA873" s="355">
        <v>60977325</v>
      </c>
      <c r="AB873" s="356">
        <v>60977325</v>
      </c>
      <c r="AC873" s="366" t="s">
        <v>669</v>
      </c>
      <c r="AD873" s="374"/>
      <c r="AE873" s="374"/>
      <c r="AF873" s="374"/>
      <c r="AG873" s="374"/>
      <c r="AH873" s="375" t="s">
        <v>671</v>
      </c>
      <c r="AI873" s="376"/>
      <c r="AJ873" s="376"/>
      <c r="AK873" s="376"/>
      <c r="AL873" s="360" t="s">
        <v>670</v>
      </c>
      <c r="AM873" s="361"/>
      <c r="AN873" s="361"/>
      <c r="AO873" s="362"/>
      <c r="AP873" s="363" t="s">
        <v>674</v>
      </c>
      <c r="AQ873" s="363"/>
      <c r="AR873" s="363"/>
      <c r="AS873" s="363"/>
      <c r="AT873" s="363"/>
      <c r="AU873" s="363"/>
      <c r="AV873" s="363"/>
      <c r="AW873" s="363"/>
      <c r="AX873" s="363"/>
    </row>
    <row r="874" spans="1:50" ht="42" customHeight="1" x14ac:dyDescent="0.15">
      <c r="A874" s="379">
        <v>5</v>
      </c>
      <c r="B874" s="379">
        <v>1</v>
      </c>
      <c r="C874" s="385" t="s">
        <v>708</v>
      </c>
      <c r="D874" s="386" t="s">
        <v>690</v>
      </c>
      <c r="E874" s="386" t="s">
        <v>690</v>
      </c>
      <c r="F874" s="386" t="s">
        <v>690</v>
      </c>
      <c r="G874" s="386" t="s">
        <v>690</v>
      </c>
      <c r="H874" s="386" t="s">
        <v>690</v>
      </c>
      <c r="I874" s="387" t="s">
        <v>690</v>
      </c>
      <c r="J874" s="351">
        <v>5020005009220</v>
      </c>
      <c r="K874" s="352"/>
      <c r="L874" s="352"/>
      <c r="M874" s="352"/>
      <c r="N874" s="352"/>
      <c r="O874" s="352"/>
      <c r="P874" s="353" t="s">
        <v>702</v>
      </c>
      <c r="Q874" s="353" t="s">
        <v>702</v>
      </c>
      <c r="R874" s="353" t="s">
        <v>702</v>
      </c>
      <c r="S874" s="353" t="s">
        <v>702</v>
      </c>
      <c r="T874" s="353" t="s">
        <v>702</v>
      </c>
      <c r="U874" s="353" t="s">
        <v>702</v>
      </c>
      <c r="V874" s="353" t="s">
        <v>702</v>
      </c>
      <c r="W874" s="353" t="s">
        <v>702</v>
      </c>
      <c r="X874" s="353" t="s">
        <v>702</v>
      </c>
      <c r="Y874" s="354">
        <v>61</v>
      </c>
      <c r="Z874" s="355">
        <v>60540857</v>
      </c>
      <c r="AA874" s="355">
        <v>60540857</v>
      </c>
      <c r="AB874" s="356">
        <v>60540857</v>
      </c>
      <c r="AC874" s="366" t="s">
        <v>669</v>
      </c>
      <c r="AD874" s="374"/>
      <c r="AE874" s="374"/>
      <c r="AF874" s="374"/>
      <c r="AG874" s="374"/>
      <c r="AH874" s="375" t="s">
        <v>670</v>
      </c>
      <c r="AI874" s="376"/>
      <c r="AJ874" s="376"/>
      <c r="AK874" s="376"/>
      <c r="AL874" s="360" t="s">
        <v>671</v>
      </c>
      <c r="AM874" s="361"/>
      <c r="AN874" s="361"/>
      <c r="AO874" s="362"/>
      <c r="AP874" s="363" t="s">
        <v>674</v>
      </c>
      <c r="AQ874" s="363"/>
      <c r="AR874" s="363"/>
      <c r="AS874" s="363"/>
      <c r="AT874" s="363"/>
      <c r="AU874" s="363"/>
      <c r="AV874" s="363"/>
      <c r="AW874" s="363"/>
      <c r="AX874" s="363"/>
    </row>
    <row r="875" spans="1:50" ht="63" customHeight="1" x14ac:dyDescent="0.15">
      <c r="A875" s="379">
        <v>6</v>
      </c>
      <c r="B875" s="379">
        <v>1</v>
      </c>
      <c r="C875" s="385" t="s">
        <v>711</v>
      </c>
      <c r="D875" s="386" t="s">
        <v>693</v>
      </c>
      <c r="E875" s="386" t="s">
        <v>693</v>
      </c>
      <c r="F875" s="386" t="s">
        <v>693</v>
      </c>
      <c r="G875" s="386" t="s">
        <v>693</v>
      </c>
      <c r="H875" s="386" t="s">
        <v>693</v>
      </c>
      <c r="I875" s="387" t="s">
        <v>693</v>
      </c>
      <c r="J875" s="351">
        <v>2030005003299</v>
      </c>
      <c r="K875" s="352"/>
      <c r="L875" s="352"/>
      <c r="M875" s="352"/>
      <c r="N875" s="352"/>
      <c r="O875" s="352"/>
      <c r="P875" s="353" t="s">
        <v>703</v>
      </c>
      <c r="Q875" s="353" t="s">
        <v>703</v>
      </c>
      <c r="R875" s="353" t="s">
        <v>703</v>
      </c>
      <c r="S875" s="353" t="s">
        <v>703</v>
      </c>
      <c r="T875" s="353" t="s">
        <v>703</v>
      </c>
      <c r="U875" s="353" t="s">
        <v>703</v>
      </c>
      <c r="V875" s="353" t="s">
        <v>703</v>
      </c>
      <c r="W875" s="353" t="s">
        <v>703</v>
      </c>
      <c r="X875" s="353" t="s">
        <v>703</v>
      </c>
      <c r="Y875" s="354">
        <v>60</v>
      </c>
      <c r="Z875" s="355">
        <v>59763000</v>
      </c>
      <c r="AA875" s="355">
        <v>59763000</v>
      </c>
      <c r="AB875" s="356">
        <v>59763000</v>
      </c>
      <c r="AC875" s="366" t="s">
        <v>669</v>
      </c>
      <c r="AD875" s="374"/>
      <c r="AE875" s="374"/>
      <c r="AF875" s="374"/>
      <c r="AG875" s="374"/>
      <c r="AH875" s="375" t="s">
        <v>671</v>
      </c>
      <c r="AI875" s="376"/>
      <c r="AJ875" s="376"/>
      <c r="AK875" s="376"/>
      <c r="AL875" s="360" t="s">
        <v>671</v>
      </c>
      <c r="AM875" s="361"/>
      <c r="AN875" s="361"/>
      <c r="AO875" s="362"/>
      <c r="AP875" s="363" t="s">
        <v>673</v>
      </c>
      <c r="AQ875" s="363"/>
      <c r="AR875" s="363"/>
      <c r="AS875" s="363"/>
      <c r="AT875" s="363"/>
      <c r="AU875" s="363"/>
      <c r="AV875" s="363"/>
      <c r="AW875" s="363"/>
      <c r="AX875" s="363"/>
    </row>
    <row r="876" spans="1:50" ht="42" customHeight="1" x14ac:dyDescent="0.15">
      <c r="A876" s="379">
        <v>7</v>
      </c>
      <c r="B876" s="379">
        <v>1</v>
      </c>
      <c r="C876" s="385" t="s">
        <v>712</v>
      </c>
      <c r="D876" s="386" t="s">
        <v>694</v>
      </c>
      <c r="E876" s="386" t="s">
        <v>694</v>
      </c>
      <c r="F876" s="386" t="s">
        <v>694</v>
      </c>
      <c r="G876" s="386" t="s">
        <v>694</v>
      </c>
      <c r="H876" s="386" t="s">
        <v>694</v>
      </c>
      <c r="I876" s="387" t="s">
        <v>694</v>
      </c>
      <c r="J876" s="351">
        <v>5110005014839</v>
      </c>
      <c r="K876" s="352"/>
      <c r="L876" s="352"/>
      <c r="M876" s="352"/>
      <c r="N876" s="352"/>
      <c r="O876" s="352"/>
      <c r="P876" s="353" t="s">
        <v>704</v>
      </c>
      <c r="Q876" s="353" t="s">
        <v>704</v>
      </c>
      <c r="R876" s="353" t="s">
        <v>704</v>
      </c>
      <c r="S876" s="353" t="s">
        <v>704</v>
      </c>
      <c r="T876" s="353" t="s">
        <v>704</v>
      </c>
      <c r="U876" s="353" t="s">
        <v>704</v>
      </c>
      <c r="V876" s="353" t="s">
        <v>704</v>
      </c>
      <c r="W876" s="353" t="s">
        <v>704</v>
      </c>
      <c r="X876" s="353" t="s">
        <v>704</v>
      </c>
      <c r="Y876" s="354">
        <v>59</v>
      </c>
      <c r="Z876" s="355">
        <v>58852894</v>
      </c>
      <c r="AA876" s="355">
        <v>58852894</v>
      </c>
      <c r="AB876" s="356">
        <v>58852894</v>
      </c>
      <c r="AC876" s="366" t="s">
        <v>669</v>
      </c>
      <c r="AD876" s="374"/>
      <c r="AE876" s="374"/>
      <c r="AF876" s="374"/>
      <c r="AG876" s="374"/>
      <c r="AH876" s="375" t="s">
        <v>671</v>
      </c>
      <c r="AI876" s="376"/>
      <c r="AJ876" s="376"/>
      <c r="AK876" s="376"/>
      <c r="AL876" s="360" t="s">
        <v>670</v>
      </c>
      <c r="AM876" s="361"/>
      <c r="AN876" s="361"/>
      <c r="AO876" s="362"/>
      <c r="AP876" s="363" t="s">
        <v>674</v>
      </c>
      <c r="AQ876" s="363"/>
      <c r="AR876" s="363"/>
      <c r="AS876" s="363"/>
      <c r="AT876" s="363"/>
      <c r="AU876" s="363"/>
      <c r="AV876" s="363"/>
      <c r="AW876" s="363"/>
      <c r="AX876" s="363"/>
    </row>
    <row r="877" spans="1:50" ht="56.25" customHeight="1" x14ac:dyDescent="0.15">
      <c r="A877" s="379">
        <v>8</v>
      </c>
      <c r="B877" s="379">
        <v>1</v>
      </c>
      <c r="C877" s="385" t="s">
        <v>713</v>
      </c>
      <c r="D877" s="386" t="s">
        <v>695</v>
      </c>
      <c r="E877" s="386" t="s">
        <v>695</v>
      </c>
      <c r="F877" s="386" t="s">
        <v>695</v>
      </c>
      <c r="G877" s="386" t="s">
        <v>695</v>
      </c>
      <c r="H877" s="386" t="s">
        <v>695</v>
      </c>
      <c r="I877" s="387" t="s">
        <v>695</v>
      </c>
      <c r="J877" s="351">
        <v>3020005010304</v>
      </c>
      <c r="K877" s="352"/>
      <c r="L877" s="352"/>
      <c r="M877" s="352"/>
      <c r="N877" s="352"/>
      <c r="O877" s="352"/>
      <c r="P877" s="353" t="s">
        <v>705</v>
      </c>
      <c r="Q877" s="353" t="s">
        <v>705</v>
      </c>
      <c r="R877" s="353" t="s">
        <v>705</v>
      </c>
      <c r="S877" s="353" t="s">
        <v>705</v>
      </c>
      <c r="T877" s="353" t="s">
        <v>705</v>
      </c>
      <c r="U877" s="353" t="s">
        <v>705</v>
      </c>
      <c r="V877" s="353" t="s">
        <v>705</v>
      </c>
      <c r="W877" s="353" t="s">
        <v>705</v>
      </c>
      <c r="X877" s="353" t="s">
        <v>705</v>
      </c>
      <c r="Y877" s="354">
        <v>59</v>
      </c>
      <c r="Z877" s="355">
        <v>58733052</v>
      </c>
      <c r="AA877" s="355">
        <v>58733052</v>
      </c>
      <c r="AB877" s="356">
        <v>58733052</v>
      </c>
      <c r="AC877" s="366" t="s">
        <v>669</v>
      </c>
      <c r="AD877" s="374"/>
      <c r="AE877" s="374"/>
      <c r="AF877" s="374"/>
      <c r="AG877" s="374"/>
      <c r="AH877" s="375" t="s">
        <v>670</v>
      </c>
      <c r="AI877" s="376"/>
      <c r="AJ877" s="376"/>
      <c r="AK877" s="376"/>
      <c r="AL877" s="360" t="s">
        <v>671</v>
      </c>
      <c r="AM877" s="361"/>
      <c r="AN877" s="361"/>
      <c r="AO877" s="362"/>
      <c r="AP877" s="363" t="s">
        <v>674</v>
      </c>
      <c r="AQ877" s="363"/>
      <c r="AR877" s="363"/>
      <c r="AS877" s="363"/>
      <c r="AT877" s="363"/>
      <c r="AU877" s="363"/>
      <c r="AV877" s="363"/>
      <c r="AW877" s="363"/>
      <c r="AX877" s="363"/>
    </row>
    <row r="878" spans="1:50" ht="62.25" customHeight="1" x14ac:dyDescent="0.15">
      <c r="A878" s="379">
        <v>9</v>
      </c>
      <c r="B878" s="379">
        <v>1</v>
      </c>
      <c r="C878" s="385" t="s">
        <v>714</v>
      </c>
      <c r="D878" s="386" t="s">
        <v>696</v>
      </c>
      <c r="E878" s="386" t="s">
        <v>696</v>
      </c>
      <c r="F878" s="386" t="s">
        <v>696</v>
      </c>
      <c r="G878" s="386" t="s">
        <v>696</v>
      </c>
      <c r="H878" s="386" t="s">
        <v>696</v>
      </c>
      <c r="I878" s="387" t="s">
        <v>696</v>
      </c>
      <c r="J878" s="351">
        <v>4140005005373</v>
      </c>
      <c r="K878" s="352"/>
      <c r="L878" s="352"/>
      <c r="M878" s="352"/>
      <c r="N878" s="352"/>
      <c r="O878" s="352"/>
      <c r="P878" s="353" t="s">
        <v>706</v>
      </c>
      <c r="Q878" s="353" t="s">
        <v>706</v>
      </c>
      <c r="R878" s="353" t="s">
        <v>706</v>
      </c>
      <c r="S878" s="353" t="s">
        <v>706</v>
      </c>
      <c r="T878" s="353" t="s">
        <v>706</v>
      </c>
      <c r="U878" s="353" t="s">
        <v>706</v>
      </c>
      <c r="V878" s="353" t="s">
        <v>706</v>
      </c>
      <c r="W878" s="353" t="s">
        <v>706</v>
      </c>
      <c r="X878" s="353" t="s">
        <v>706</v>
      </c>
      <c r="Y878" s="354">
        <v>58</v>
      </c>
      <c r="Z878" s="355">
        <v>57886000</v>
      </c>
      <c r="AA878" s="355">
        <v>57886000</v>
      </c>
      <c r="AB878" s="356">
        <v>57886000</v>
      </c>
      <c r="AC878" s="366" t="s">
        <v>669</v>
      </c>
      <c r="AD878" s="374"/>
      <c r="AE878" s="374"/>
      <c r="AF878" s="374"/>
      <c r="AG878" s="374"/>
      <c r="AH878" s="375" t="s">
        <v>671</v>
      </c>
      <c r="AI878" s="376"/>
      <c r="AJ878" s="376"/>
      <c r="AK878" s="376"/>
      <c r="AL878" s="360" t="s">
        <v>670</v>
      </c>
      <c r="AM878" s="361"/>
      <c r="AN878" s="361"/>
      <c r="AO878" s="362"/>
      <c r="AP878" s="363" t="s">
        <v>674</v>
      </c>
      <c r="AQ878" s="363"/>
      <c r="AR878" s="363"/>
      <c r="AS878" s="363"/>
      <c r="AT878" s="363"/>
      <c r="AU878" s="363"/>
      <c r="AV878" s="363"/>
      <c r="AW878" s="363"/>
      <c r="AX878" s="363"/>
    </row>
    <row r="879" spans="1:50" ht="49.5" customHeight="1" x14ac:dyDescent="0.15">
      <c r="A879" s="379">
        <v>10</v>
      </c>
      <c r="B879" s="379">
        <v>1</v>
      </c>
      <c r="C879" s="385" t="s">
        <v>715</v>
      </c>
      <c r="D879" s="386" t="s">
        <v>697</v>
      </c>
      <c r="E879" s="386" t="s">
        <v>697</v>
      </c>
      <c r="F879" s="386" t="s">
        <v>697</v>
      </c>
      <c r="G879" s="386" t="s">
        <v>697</v>
      </c>
      <c r="H879" s="386" t="s">
        <v>697</v>
      </c>
      <c r="I879" s="387" t="s">
        <v>697</v>
      </c>
      <c r="J879" s="351">
        <v>2180005014554</v>
      </c>
      <c r="K879" s="352"/>
      <c r="L879" s="352"/>
      <c r="M879" s="352"/>
      <c r="N879" s="352"/>
      <c r="O879" s="352"/>
      <c r="P879" s="353" t="s">
        <v>707</v>
      </c>
      <c r="Q879" s="353" t="s">
        <v>707</v>
      </c>
      <c r="R879" s="353" t="s">
        <v>707</v>
      </c>
      <c r="S879" s="353" t="s">
        <v>707</v>
      </c>
      <c r="T879" s="353" t="s">
        <v>707</v>
      </c>
      <c r="U879" s="353" t="s">
        <v>707</v>
      </c>
      <c r="V879" s="353" t="s">
        <v>707</v>
      </c>
      <c r="W879" s="353" t="s">
        <v>707</v>
      </c>
      <c r="X879" s="353" t="s">
        <v>707</v>
      </c>
      <c r="Y879" s="354">
        <v>57</v>
      </c>
      <c r="Z879" s="355">
        <v>56860809</v>
      </c>
      <c r="AA879" s="355">
        <v>56860809</v>
      </c>
      <c r="AB879" s="356">
        <v>56860809</v>
      </c>
      <c r="AC879" s="366" t="s">
        <v>669</v>
      </c>
      <c r="AD879" s="374"/>
      <c r="AE879" s="374"/>
      <c r="AF879" s="374"/>
      <c r="AG879" s="374"/>
      <c r="AH879" s="375" t="s">
        <v>671</v>
      </c>
      <c r="AI879" s="376"/>
      <c r="AJ879" s="376"/>
      <c r="AK879" s="376"/>
      <c r="AL879" s="360" t="s">
        <v>671</v>
      </c>
      <c r="AM879" s="361"/>
      <c r="AN879" s="361"/>
      <c r="AO879" s="362"/>
      <c r="AP879" s="363" t="s">
        <v>674</v>
      </c>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0"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0" t="s">
        <v>460</v>
      </c>
      <c r="AD902" s="150"/>
      <c r="AE902" s="150"/>
      <c r="AF902" s="150"/>
      <c r="AG902" s="150"/>
      <c r="AH902" s="370" t="s">
        <v>486</v>
      </c>
      <c r="AI902" s="367"/>
      <c r="AJ902" s="367"/>
      <c r="AK902" s="367"/>
      <c r="AL902" s="367" t="s">
        <v>21</v>
      </c>
      <c r="AM902" s="367"/>
      <c r="AN902" s="367"/>
      <c r="AO902" s="372"/>
      <c r="AP902" s="373" t="s">
        <v>420</v>
      </c>
      <c r="AQ902" s="373"/>
      <c r="AR902" s="373"/>
      <c r="AS902" s="373"/>
      <c r="AT902" s="373"/>
      <c r="AU902" s="373"/>
      <c r="AV902" s="373"/>
      <c r="AW902" s="373"/>
      <c r="AX902" s="373"/>
    </row>
    <row r="903" spans="1:50" ht="103.5" customHeight="1" x14ac:dyDescent="0.15">
      <c r="A903" s="379">
        <v>1</v>
      </c>
      <c r="B903" s="379">
        <v>1</v>
      </c>
      <c r="C903" s="364" t="s">
        <v>675</v>
      </c>
      <c r="D903" s="350"/>
      <c r="E903" s="350"/>
      <c r="F903" s="350"/>
      <c r="G903" s="350"/>
      <c r="H903" s="350"/>
      <c r="I903" s="350"/>
      <c r="J903" s="351">
        <v>3010005017960</v>
      </c>
      <c r="K903" s="352"/>
      <c r="L903" s="352"/>
      <c r="M903" s="352"/>
      <c r="N903" s="352"/>
      <c r="O903" s="352"/>
      <c r="P903" s="365" t="s">
        <v>676</v>
      </c>
      <c r="Q903" s="353"/>
      <c r="R903" s="353"/>
      <c r="S903" s="353"/>
      <c r="T903" s="353"/>
      <c r="U903" s="353"/>
      <c r="V903" s="353"/>
      <c r="W903" s="353"/>
      <c r="X903" s="353"/>
      <c r="Y903" s="354">
        <v>65</v>
      </c>
      <c r="Z903" s="355"/>
      <c r="AA903" s="355"/>
      <c r="AB903" s="356"/>
      <c r="AC903" s="366" t="s">
        <v>492</v>
      </c>
      <c r="AD903" s="374"/>
      <c r="AE903" s="374"/>
      <c r="AF903" s="374"/>
      <c r="AG903" s="374"/>
      <c r="AH903" s="375">
        <v>1</v>
      </c>
      <c r="AI903" s="376"/>
      <c r="AJ903" s="376"/>
      <c r="AK903" s="376"/>
      <c r="AL903" s="360">
        <v>100</v>
      </c>
      <c r="AM903" s="361"/>
      <c r="AN903" s="361"/>
      <c r="AO903" s="362"/>
      <c r="AP903" s="363" t="s">
        <v>677</v>
      </c>
      <c r="AQ903" s="363"/>
      <c r="AR903" s="363"/>
      <c r="AS903" s="363"/>
      <c r="AT903" s="363"/>
      <c r="AU903" s="363"/>
      <c r="AV903" s="363"/>
      <c r="AW903" s="363"/>
      <c r="AX903" s="363"/>
    </row>
    <row r="904" spans="1:50" ht="83.25" hidden="1" customHeight="1" x14ac:dyDescent="0.15">
      <c r="A904" s="379">
        <v>2</v>
      </c>
      <c r="B904" s="379">
        <v>1</v>
      </c>
      <c r="C904" s="364"/>
      <c r="D904" s="350"/>
      <c r="E904" s="350"/>
      <c r="F904" s="350"/>
      <c r="G904" s="350"/>
      <c r="H904" s="350"/>
      <c r="I904" s="350"/>
      <c r="J904" s="351"/>
      <c r="K904" s="352"/>
      <c r="L904" s="352"/>
      <c r="M904" s="352"/>
      <c r="N904" s="352"/>
      <c r="O904" s="352"/>
      <c r="P904" s="365"/>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0"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0" t="s">
        <v>460</v>
      </c>
      <c r="AD935" s="150"/>
      <c r="AE935" s="150"/>
      <c r="AF935" s="150"/>
      <c r="AG935" s="150"/>
      <c r="AH935" s="370" t="s">
        <v>486</v>
      </c>
      <c r="AI935" s="367"/>
      <c r="AJ935" s="367"/>
      <c r="AK935" s="367"/>
      <c r="AL935" s="367" t="s">
        <v>21</v>
      </c>
      <c r="AM935" s="367"/>
      <c r="AN935" s="367"/>
      <c r="AO935" s="372"/>
      <c r="AP935" s="373" t="s">
        <v>420</v>
      </c>
      <c r="AQ935" s="373"/>
      <c r="AR935" s="373"/>
      <c r="AS935" s="373"/>
      <c r="AT935" s="373"/>
      <c r="AU935" s="373"/>
      <c r="AV935" s="373"/>
      <c r="AW935" s="373"/>
      <c r="AX935" s="373"/>
    </row>
    <row r="936" spans="1:50" ht="80.25" customHeight="1" x14ac:dyDescent="0.15">
      <c r="A936" s="379">
        <v>1</v>
      </c>
      <c r="B936" s="379">
        <v>1</v>
      </c>
      <c r="C936" s="364" t="s">
        <v>679</v>
      </c>
      <c r="D936" s="350"/>
      <c r="E936" s="350"/>
      <c r="F936" s="350"/>
      <c r="G936" s="350"/>
      <c r="H936" s="350"/>
      <c r="I936" s="350"/>
      <c r="J936" s="351">
        <v>8010401050783</v>
      </c>
      <c r="K936" s="352"/>
      <c r="L936" s="352"/>
      <c r="M936" s="352"/>
      <c r="N936" s="352"/>
      <c r="O936" s="352"/>
      <c r="P936" s="365" t="s">
        <v>678</v>
      </c>
      <c r="Q936" s="353"/>
      <c r="R936" s="353"/>
      <c r="S936" s="353"/>
      <c r="T936" s="353"/>
      <c r="U936" s="353"/>
      <c r="V936" s="353"/>
      <c r="W936" s="353"/>
      <c r="X936" s="353"/>
      <c r="Y936" s="354">
        <v>0.9</v>
      </c>
      <c r="Z936" s="355"/>
      <c r="AA936" s="355"/>
      <c r="AB936" s="356"/>
      <c r="AC936" s="366" t="s">
        <v>497</v>
      </c>
      <c r="AD936" s="374"/>
      <c r="AE936" s="374"/>
      <c r="AF936" s="374"/>
      <c r="AG936" s="374"/>
      <c r="AH936" s="375" t="s">
        <v>736</v>
      </c>
      <c r="AI936" s="376"/>
      <c r="AJ936" s="376"/>
      <c r="AK936" s="376"/>
      <c r="AL936" s="360" t="s">
        <v>736</v>
      </c>
      <c r="AM936" s="361"/>
      <c r="AN936" s="361"/>
      <c r="AO936" s="362"/>
      <c r="AP936" s="363" t="s">
        <v>672</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0"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0" t="s">
        <v>460</v>
      </c>
      <c r="AD968" s="150"/>
      <c r="AE968" s="150"/>
      <c r="AF968" s="150"/>
      <c r="AG968" s="150"/>
      <c r="AH968" s="370" t="s">
        <v>486</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0"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0" t="s">
        <v>460</v>
      </c>
      <c r="AD1001" s="150"/>
      <c r="AE1001" s="150"/>
      <c r="AF1001" s="150"/>
      <c r="AG1001" s="150"/>
      <c r="AH1001" s="370" t="s">
        <v>486</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0"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0" t="s">
        <v>460</v>
      </c>
      <c r="AD1034" s="150"/>
      <c r="AE1034" s="150"/>
      <c r="AF1034" s="150"/>
      <c r="AG1034" s="150"/>
      <c r="AH1034" s="370" t="s">
        <v>486</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0"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0" t="s">
        <v>460</v>
      </c>
      <c r="AD1067" s="150"/>
      <c r="AE1067" s="150"/>
      <c r="AF1067" s="150"/>
      <c r="AG1067" s="150"/>
      <c r="AH1067" s="370" t="s">
        <v>486</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4.5"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0" t="s">
        <v>385</v>
      </c>
      <c r="D1101" s="383"/>
      <c r="E1101" s="150" t="s">
        <v>384</v>
      </c>
      <c r="F1101" s="383"/>
      <c r="G1101" s="383"/>
      <c r="H1101" s="383"/>
      <c r="I1101" s="383"/>
      <c r="J1101" s="150" t="s">
        <v>419</v>
      </c>
      <c r="K1101" s="150"/>
      <c r="L1101" s="150"/>
      <c r="M1101" s="150"/>
      <c r="N1101" s="150"/>
      <c r="O1101" s="150"/>
      <c r="P1101" s="370" t="s">
        <v>27</v>
      </c>
      <c r="Q1101" s="370"/>
      <c r="R1101" s="370"/>
      <c r="S1101" s="370"/>
      <c r="T1101" s="370"/>
      <c r="U1101" s="370"/>
      <c r="V1101" s="370"/>
      <c r="W1101" s="370"/>
      <c r="X1101" s="370"/>
      <c r="Y1101" s="150" t="s">
        <v>421</v>
      </c>
      <c r="Z1101" s="383"/>
      <c r="AA1101" s="383"/>
      <c r="AB1101" s="383"/>
      <c r="AC1101" s="150" t="s">
        <v>367</v>
      </c>
      <c r="AD1101" s="150"/>
      <c r="AE1101" s="150"/>
      <c r="AF1101" s="150"/>
      <c r="AG1101" s="150"/>
      <c r="AH1101" s="370" t="s">
        <v>380</v>
      </c>
      <c r="AI1101" s="371"/>
      <c r="AJ1101" s="371"/>
      <c r="AK1101" s="371"/>
      <c r="AL1101" s="371" t="s">
        <v>21</v>
      </c>
      <c r="AM1101" s="371"/>
      <c r="AN1101" s="371"/>
      <c r="AO1101" s="384"/>
      <c r="AP1101" s="373" t="s">
        <v>451</v>
      </c>
      <c r="AQ1101" s="373"/>
      <c r="AR1101" s="373"/>
      <c r="AS1101" s="373"/>
      <c r="AT1101" s="373"/>
      <c r="AU1101" s="373"/>
      <c r="AV1101" s="373"/>
      <c r="AW1101" s="373"/>
      <c r="AX1101" s="373"/>
    </row>
    <row r="1102" spans="1:50" ht="30" customHeight="1" x14ac:dyDescent="0.15">
      <c r="A1102" s="379">
        <v>1</v>
      </c>
      <c r="B1102" s="379">
        <v>1</v>
      </c>
      <c r="C1102" s="377"/>
      <c r="D1102" s="377"/>
      <c r="E1102" s="148" t="s">
        <v>566</v>
      </c>
      <c r="F1102" s="378"/>
      <c r="G1102" s="378"/>
      <c r="H1102" s="378"/>
      <c r="I1102" s="378"/>
      <c r="J1102" s="351" t="s">
        <v>567</v>
      </c>
      <c r="K1102" s="352"/>
      <c r="L1102" s="352"/>
      <c r="M1102" s="352"/>
      <c r="N1102" s="352"/>
      <c r="O1102" s="352"/>
      <c r="P1102" s="365" t="s">
        <v>566</v>
      </c>
      <c r="Q1102" s="353"/>
      <c r="R1102" s="353"/>
      <c r="S1102" s="353"/>
      <c r="T1102" s="353"/>
      <c r="U1102" s="353"/>
      <c r="V1102" s="353"/>
      <c r="W1102" s="353"/>
      <c r="X1102" s="353"/>
      <c r="Y1102" s="354" t="s">
        <v>568</v>
      </c>
      <c r="Z1102" s="355"/>
      <c r="AA1102" s="355"/>
      <c r="AB1102" s="356"/>
      <c r="AC1102" s="357"/>
      <c r="AD1102" s="357"/>
      <c r="AE1102" s="357"/>
      <c r="AF1102" s="357"/>
      <c r="AG1102" s="357"/>
      <c r="AH1102" s="358" t="s">
        <v>567</v>
      </c>
      <c r="AI1102" s="359"/>
      <c r="AJ1102" s="359"/>
      <c r="AK1102" s="359"/>
      <c r="AL1102" s="360" t="s">
        <v>569</v>
      </c>
      <c r="AM1102" s="361"/>
      <c r="AN1102" s="361"/>
      <c r="AO1102" s="362"/>
      <c r="AP1102" s="363" t="s">
        <v>566</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3:AX13 AR15:AX15 P15:AQ17">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AM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AM54">
    <cfRule type="expression" dxfId="2735" priority="13393">
      <formula>IF(RIGHT(TEXT(AI54,"0.#"),1)=".",FALSE,TRUE)</formula>
    </cfRule>
    <cfRule type="expression" dxfId="2734" priority="13394">
      <formula>IF(RIGHT(TEXT(AI54,"0.#"),1)=".",TRUE,FALSE)</formula>
    </cfRule>
  </conditionalFormatting>
  <conditionalFormatting sqref="AI53 AM53">
    <cfRule type="expression" dxfId="2733" priority="13391">
      <formula>IF(RIGHT(TEXT(AI53,"0.#"),1)=".",FALSE,TRUE)</formula>
    </cfRule>
    <cfRule type="expression" dxfId="2732" priority="13392">
      <formula>IF(RIGHT(TEXT(AI53,"0.#"),1)=".",TRUE,FALSE)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E134:AE135 AI134:AI135 AM134:AM135 AQ134:AQ135 AU134:AU135">
    <cfRule type="expression" dxfId="2539" priority="13083">
      <formula>IF(RIGHT(TEXT(AE134,"0.#"),1)=".",FALSE,TRUE)</formula>
    </cfRule>
    <cfRule type="expression" dxfId="2538" priority="13084">
      <formula>IF(RIGHT(TEXT(AE134,"0.#"),1)=".",TRUE,FALSE)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M435">
    <cfRule type="expression" dxfId="2535" priority="13037">
      <formula>IF(RIGHT(TEXT(AM435,"0.#"),1)=".",FALSE,TRUE)</formula>
    </cfRule>
    <cfRule type="expression" dxfId="2534" priority="13038">
      <formula>IF(RIGHT(TEXT(AM435,"0.#"),1)=".",TRUE,FALSE)</formula>
    </cfRule>
  </conditionalFormatting>
  <conditionalFormatting sqref="AE434">
    <cfRule type="expression" dxfId="2533" priority="13051">
      <formula>IF(RIGHT(TEXT(AE434,"0.#"),1)=".",FALSE,TRUE)</formula>
    </cfRule>
    <cfRule type="expression" dxfId="2532" priority="13052">
      <formula>IF(RIGHT(TEXT(AE434,"0.#"),1)=".",TRUE,FALSE)</formula>
    </cfRule>
  </conditionalFormatting>
  <conditionalFormatting sqref="AE435">
    <cfRule type="expression" dxfId="2531" priority="13049">
      <formula>IF(RIGHT(TEXT(AE435,"0.#"),1)=".",FALSE,TRUE)</formula>
    </cfRule>
    <cfRule type="expression" dxfId="2530" priority="13050">
      <formula>IF(RIGHT(TEXT(AE435,"0.#"),1)=".",TRUE,FALSE)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U433">
    <cfRule type="expression" dxfId="2525" priority="13029">
      <formula>IF(RIGHT(TEXT(AU433,"0.#"),1)=".",FALSE,TRUE)</formula>
    </cfRule>
    <cfRule type="expression" dxfId="2524" priority="13030">
      <formula>IF(RIGHT(TEXT(AU433,"0.#"),1)=".",TRUE,FALSE)</formula>
    </cfRule>
  </conditionalFormatting>
  <conditionalFormatting sqref="AU434">
    <cfRule type="expression" dxfId="2523" priority="13027">
      <formula>IF(RIGHT(TEXT(AU434,"0.#"),1)=".",FALSE,TRUE)</formula>
    </cfRule>
    <cfRule type="expression" dxfId="2522" priority="13028">
      <formula>IF(RIGHT(TEXT(AU434,"0.#"),1)=".",TRUE,FALSE)</formula>
    </cfRule>
  </conditionalFormatting>
  <conditionalFormatting sqref="AU435">
    <cfRule type="expression" dxfId="2521" priority="13025">
      <formula>IF(RIGHT(TEXT(AU435,"0.#"),1)=".",FALSE,TRUE)</formula>
    </cfRule>
    <cfRule type="expression" dxfId="2520" priority="13026">
      <formula>IF(RIGHT(TEXT(AU435,"0.#"),1)=".",TRUE,FALSE)</formula>
    </cfRule>
  </conditionalFormatting>
  <conditionalFormatting sqref="AI435">
    <cfRule type="expression" dxfId="2519" priority="12959">
      <formula>IF(RIGHT(TEXT(AI435,"0.#"),1)=".",FALSE,TRUE)</formula>
    </cfRule>
    <cfRule type="expression" dxfId="2518" priority="12960">
      <formula>IF(RIGHT(TEXT(AI435,"0.#"),1)=".",TRUE,FALSE)</formula>
    </cfRule>
  </conditionalFormatting>
  <conditionalFormatting sqref="AI433">
    <cfRule type="expression" dxfId="2517" priority="12963">
      <formula>IF(RIGHT(TEXT(AI433,"0.#"),1)=".",FALSE,TRUE)</formula>
    </cfRule>
    <cfRule type="expression" dxfId="2516" priority="12964">
      <formula>IF(RIGHT(TEXT(AI433,"0.#"),1)=".",TRUE,FALSE)</formula>
    </cfRule>
  </conditionalFormatting>
  <conditionalFormatting sqref="AI434">
    <cfRule type="expression" dxfId="2515" priority="12961">
      <formula>IF(RIGHT(TEXT(AI434,"0.#"),1)=".",FALSE,TRUE)</formula>
    </cfRule>
    <cfRule type="expression" dxfId="2514" priority="12962">
      <formula>IF(RIGHT(TEXT(AI434,"0.#"),1)=".",TRUE,FALSE)</formula>
    </cfRule>
  </conditionalFormatting>
  <conditionalFormatting sqref="AQ434">
    <cfRule type="expression" dxfId="2513" priority="12945">
      <formula>IF(RIGHT(TEXT(AQ434,"0.#"),1)=".",FALSE,TRUE)</formula>
    </cfRule>
    <cfRule type="expression" dxfId="2512" priority="12946">
      <formula>IF(RIGHT(TEXT(AQ434,"0.#"),1)=".",TRUE,FALSE)</formula>
    </cfRule>
  </conditionalFormatting>
  <conditionalFormatting sqref="AQ435">
    <cfRule type="expression" dxfId="2511" priority="12931">
      <formula>IF(RIGHT(TEXT(AQ435,"0.#"),1)=".",FALSE,TRUE)</formula>
    </cfRule>
    <cfRule type="expression" dxfId="2510" priority="12932">
      <formula>IF(RIGHT(TEXT(AQ435,"0.#"),1)=".",TRUE,FALSE)</formula>
    </cfRule>
  </conditionalFormatting>
  <conditionalFormatting sqref="AQ433">
    <cfRule type="expression" dxfId="2509" priority="12929">
      <formula>IF(RIGHT(TEXT(AQ433,"0.#"),1)=".",FALSE,TRUE)</formula>
    </cfRule>
    <cfRule type="expression" dxfId="2508" priority="12930">
      <formula>IF(RIGHT(TEXT(AQ433,"0.#"),1)=".",TRUE,FALSE)</formula>
    </cfRule>
  </conditionalFormatting>
  <conditionalFormatting sqref="AL839:AO866">
    <cfRule type="expression" dxfId="2507" priority="6653">
      <formula>IF(AND(AL839&gt;=0, RIGHT(TEXT(AL839,"0.#"),1)&lt;&gt;"."),TRUE,FALSE)</formula>
    </cfRule>
    <cfRule type="expression" dxfId="2506" priority="6654">
      <formula>IF(AND(AL839&gt;=0, RIGHT(TEXT(AL839,"0.#"),1)="."),TRUE,FALSE)</formula>
    </cfRule>
    <cfRule type="expression" dxfId="2505" priority="6655">
      <formula>IF(AND(AL839&lt;0, RIGHT(TEXT(AL839,"0.#"),1)&lt;&gt;"."),TRUE,FALSE)</formula>
    </cfRule>
    <cfRule type="expression" dxfId="2504" priority="6656">
      <formula>IF(AND(AL839&lt;0, RIGHT(TEXT(AL839,"0.#"),1)="."),TRUE,FALSE)</formula>
    </cfRule>
  </conditionalFormatting>
  <conditionalFormatting sqref="AQ53:AQ55">
    <cfRule type="expression" dxfId="2503" priority="4675">
      <formula>IF(RIGHT(TEXT(AQ53,"0.#"),1)=".",FALSE,TRUE)</formula>
    </cfRule>
    <cfRule type="expression" dxfId="2502" priority="4676">
      <formula>IF(RIGHT(TEXT(AQ53,"0.#"),1)=".",TRUE,FALSE)</formula>
    </cfRule>
  </conditionalFormatting>
  <conditionalFormatting sqref="AU53:AU55">
    <cfRule type="expression" dxfId="2501" priority="4673">
      <formula>IF(RIGHT(TEXT(AU53,"0.#"),1)=".",FALSE,TRUE)</formula>
    </cfRule>
    <cfRule type="expression" dxfId="2500" priority="4674">
      <formula>IF(RIGHT(TEXT(AU53,"0.#"),1)=".",TRUE,FALSE)</formula>
    </cfRule>
  </conditionalFormatting>
  <conditionalFormatting sqref="AQ60:AQ62">
    <cfRule type="expression" dxfId="2499" priority="4671">
      <formula>IF(RIGHT(TEXT(AQ60,"0.#"),1)=".",FALSE,TRUE)</formula>
    </cfRule>
    <cfRule type="expression" dxfId="2498" priority="4672">
      <formula>IF(RIGHT(TEXT(AQ60,"0.#"),1)=".",TRUE,FALSE)</formula>
    </cfRule>
  </conditionalFormatting>
  <conditionalFormatting sqref="AU60:AU62">
    <cfRule type="expression" dxfId="2497" priority="4669">
      <formula>IF(RIGHT(TEXT(AU60,"0.#"),1)=".",FALSE,TRUE)</formula>
    </cfRule>
    <cfRule type="expression" dxfId="2496" priority="4670">
      <formula>IF(RIGHT(TEXT(AU60,"0.#"),1)=".",TRUE,FALSE)</formula>
    </cfRule>
  </conditionalFormatting>
  <conditionalFormatting sqref="AQ75:AQ77">
    <cfRule type="expression" dxfId="2495" priority="4667">
      <formula>IF(RIGHT(TEXT(AQ75,"0.#"),1)=".",FALSE,TRUE)</formula>
    </cfRule>
    <cfRule type="expression" dxfId="2494" priority="4668">
      <formula>IF(RIGHT(TEXT(AQ75,"0.#"),1)=".",TRUE,FALSE)</formula>
    </cfRule>
  </conditionalFormatting>
  <conditionalFormatting sqref="AU75:AU77">
    <cfRule type="expression" dxfId="2493" priority="4665">
      <formula>IF(RIGHT(TEXT(AU75,"0.#"),1)=".",FALSE,TRUE)</formula>
    </cfRule>
    <cfRule type="expression" dxfId="2492" priority="4666">
      <formula>IF(RIGHT(TEXT(AU75,"0.#"),1)=".",TRUE,FALSE)</formula>
    </cfRule>
  </conditionalFormatting>
  <conditionalFormatting sqref="AQ87:AQ89">
    <cfRule type="expression" dxfId="2491" priority="4663">
      <formula>IF(RIGHT(TEXT(AQ87,"0.#"),1)=".",FALSE,TRUE)</formula>
    </cfRule>
    <cfRule type="expression" dxfId="2490" priority="4664">
      <formula>IF(RIGHT(TEXT(AQ87,"0.#"),1)=".",TRUE,FALSE)</formula>
    </cfRule>
  </conditionalFormatting>
  <conditionalFormatting sqref="AU87:AU89">
    <cfRule type="expression" dxfId="2489" priority="4661">
      <formula>IF(RIGHT(TEXT(AU87,"0.#"),1)=".",FALSE,TRUE)</formula>
    </cfRule>
    <cfRule type="expression" dxfId="2488" priority="4662">
      <formula>IF(RIGHT(TEXT(AU87,"0.#"),1)=".",TRUE,FALSE)</formula>
    </cfRule>
  </conditionalFormatting>
  <conditionalFormatting sqref="AQ92:AQ94">
    <cfRule type="expression" dxfId="2487" priority="4659">
      <formula>IF(RIGHT(TEXT(AQ92,"0.#"),1)=".",FALSE,TRUE)</formula>
    </cfRule>
    <cfRule type="expression" dxfId="2486" priority="4660">
      <formula>IF(RIGHT(TEXT(AQ92,"0.#"),1)=".",TRUE,FALSE)</formula>
    </cfRule>
  </conditionalFormatting>
  <conditionalFormatting sqref="AU92:AU94">
    <cfRule type="expression" dxfId="2485" priority="4657">
      <formula>IF(RIGHT(TEXT(AU92,"0.#"),1)=".",FALSE,TRUE)</formula>
    </cfRule>
    <cfRule type="expression" dxfId="2484" priority="4658">
      <formula>IF(RIGHT(TEXT(AU92,"0.#"),1)=".",TRUE,FALSE)</formula>
    </cfRule>
  </conditionalFormatting>
  <conditionalFormatting sqref="AQ97:AQ99">
    <cfRule type="expression" dxfId="2483" priority="4655">
      <formula>IF(RIGHT(TEXT(AQ97,"0.#"),1)=".",FALSE,TRUE)</formula>
    </cfRule>
    <cfRule type="expression" dxfId="2482" priority="4656">
      <formula>IF(RIGHT(TEXT(AQ97,"0.#"),1)=".",TRUE,FALSE)</formula>
    </cfRule>
  </conditionalFormatting>
  <conditionalFormatting sqref="AU97:AU99">
    <cfRule type="expression" dxfId="2481" priority="4653">
      <formula>IF(RIGHT(TEXT(AU97,"0.#"),1)=".",FALSE,TRUE)</formula>
    </cfRule>
    <cfRule type="expression" dxfId="2480" priority="4654">
      <formula>IF(RIGHT(TEXT(AU97,"0.#"),1)=".",TRUE,FALSE)</formula>
    </cfRule>
  </conditionalFormatting>
  <conditionalFormatting sqref="AE458">
    <cfRule type="expression" dxfId="2479" priority="4347">
      <formula>IF(RIGHT(TEXT(AE458,"0.#"),1)=".",FALSE,TRUE)</formula>
    </cfRule>
    <cfRule type="expression" dxfId="2478" priority="4348">
      <formula>IF(RIGHT(TEXT(AE458,"0.#"),1)=".",TRUE,FALSE)</formula>
    </cfRule>
  </conditionalFormatting>
  <conditionalFormatting sqref="AM460">
    <cfRule type="expression" dxfId="2477" priority="4337">
      <formula>IF(RIGHT(TEXT(AM460,"0.#"),1)=".",FALSE,TRUE)</formula>
    </cfRule>
    <cfRule type="expression" dxfId="2476" priority="4338">
      <formula>IF(RIGHT(TEXT(AM460,"0.#"),1)=".",TRUE,FALSE)</formula>
    </cfRule>
  </conditionalFormatting>
  <conditionalFormatting sqref="AE459">
    <cfRule type="expression" dxfId="2475" priority="4345">
      <formula>IF(RIGHT(TEXT(AE459,"0.#"),1)=".",FALSE,TRUE)</formula>
    </cfRule>
    <cfRule type="expression" dxfId="2474" priority="4346">
      <formula>IF(RIGHT(TEXT(AE459,"0.#"),1)=".",TRUE,FALSE)</formula>
    </cfRule>
  </conditionalFormatting>
  <conditionalFormatting sqref="AE460">
    <cfRule type="expression" dxfId="2473" priority="4343">
      <formula>IF(RIGHT(TEXT(AE460,"0.#"),1)=".",FALSE,TRUE)</formula>
    </cfRule>
    <cfRule type="expression" dxfId="2472" priority="4344">
      <formula>IF(RIGHT(TEXT(AE460,"0.#"),1)=".",TRUE,FALSE)</formula>
    </cfRule>
  </conditionalFormatting>
  <conditionalFormatting sqref="AM458">
    <cfRule type="expression" dxfId="2471" priority="4341">
      <formula>IF(RIGHT(TEXT(AM458,"0.#"),1)=".",FALSE,TRUE)</formula>
    </cfRule>
    <cfRule type="expression" dxfId="2470" priority="4342">
      <formula>IF(RIGHT(TEXT(AM458,"0.#"),1)=".",TRUE,FALSE)</formula>
    </cfRule>
  </conditionalFormatting>
  <conditionalFormatting sqref="AM459">
    <cfRule type="expression" dxfId="2469" priority="4339">
      <formula>IF(RIGHT(TEXT(AM459,"0.#"),1)=".",FALSE,TRUE)</formula>
    </cfRule>
    <cfRule type="expression" dxfId="2468" priority="4340">
      <formula>IF(RIGHT(TEXT(AM459,"0.#"),1)=".",TRUE,FALSE)</formula>
    </cfRule>
  </conditionalFormatting>
  <conditionalFormatting sqref="AU458">
    <cfRule type="expression" dxfId="2467" priority="4335">
      <formula>IF(RIGHT(TEXT(AU458,"0.#"),1)=".",FALSE,TRUE)</formula>
    </cfRule>
    <cfRule type="expression" dxfId="2466" priority="4336">
      <formula>IF(RIGHT(TEXT(AU458,"0.#"),1)=".",TRUE,FALSE)</formula>
    </cfRule>
  </conditionalFormatting>
  <conditionalFormatting sqref="AU459">
    <cfRule type="expression" dxfId="2465" priority="4333">
      <formula>IF(RIGHT(TEXT(AU459,"0.#"),1)=".",FALSE,TRUE)</formula>
    </cfRule>
    <cfRule type="expression" dxfId="2464" priority="4334">
      <formula>IF(RIGHT(TEXT(AU459,"0.#"),1)=".",TRUE,FALSE)</formula>
    </cfRule>
  </conditionalFormatting>
  <conditionalFormatting sqref="AU460">
    <cfRule type="expression" dxfId="2463" priority="4331">
      <formula>IF(RIGHT(TEXT(AU460,"0.#"),1)=".",FALSE,TRUE)</formula>
    </cfRule>
    <cfRule type="expression" dxfId="2462" priority="4332">
      <formula>IF(RIGHT(TEXT(AU460,"0.#"),1)=".",TRUE,FALSE)</formula>
    </cfRule>
  </conditionalFormatting>
  <conditionalFormatting sqref="AI460">
    <cfRule type="expression" dxfId="2461" priority="4325">
      <formula>IF(RIGHT(TEXT(AI460,"0.#"),1)=".",FALSE,TRUE)</formula>
    </cfRule>
    <cfRule type="expression" dxfId="2460" priority="4326">
      <formula>IF(RIGHT(TEXT(AI460,"0.#"),1)=".",TRUE,FALSE)</formula>
    </cfRule>
  </conditionalFormatting>
  <conditionalFormatting sqref="AI458">
    <cfRule type="expression" dxfId="2459" priority="4329">
      <formula>IF(RIGHT(TEXT(AI458,"0.#"),1)=".",FALSE,TRUE)</formula>
    </cfRule>
    <cfRule type="expression" dxfId="2458" priority="4330">
      <formula>IF(RIGHT(TEXT(AI458,"0.#"),1)=".",TRUE,FALSE)</formula>
    </cfRule>
  </conditionalFormatting>
  <conditionalFormatting sqref="AI459">
    <cfRule type="expression" dxfId="2457" priority="4327">
      <formula>IF(RIGHT(TEXT(AI459,"0.#"),1)=".",FALSE,TRUE)</formula>
    </cfRule>
    <cfRule type="expression" dxfId="2456" priority="4328">
      <formula>IF(RIGHT(TEXT(AI459,"0.#"),1)=".",TRUE,FALSE)</formula>
    </cfRule>
  </conditionalFormatting>
  <conditionalFormatting sqref="AQ459">
    <cfRule type="expression" dxfId="2455" priority="4323">
      <formula>IF(RIGHT(TEXT(AQ459,"0.#"),1)=".",FALSE,TRUE)</formula>
    </cfRule>
    <cfRule type="expression" dxfId="2454" priority="4324">
      <formula>IF(RIGHT(TEXT(AQ459,"0.#"),1)=".",TRUE,FALSE)</formula>
    </cfRule>
  </conditionalFormatting>
  <conditionalFormatting sqref="AQ460">
    <cfRule type="expression" dxfId="2453" priority="4321">
      <formula>IF(RIGHT(TEXT(AQ460,"0.#"),1)=".",FALSE,TRUE)</formula>
    </cfRule>
    <cfRule type="expression" dxfId="2452" priority="4322">
      <formula>IF(RIGHT(TEXT(AQ460,"0.#"),1)=".",TRUE,FALSE)</formula>
    </cfRule>
  </conditionalFormatting>
  <conditionalFormatting sqref="AQ458">
    <cfRule type="expression" dxfId="2451" priority="4319">
      <formula>IF(RIGHT(TEXT(AQ458,"0.#"),1)=".",FALSE,TRUE)</formula>
    </cfRule>
    <cfRule type="expression" dxfId="2450" priority="4320">
      <formula>IF(RIGHT(TEXT(AQ458,"0.#"),1)=".",TRUE,FALSE)</formula>
    </cfRule>
  </conditionalFormatting>
  <conditionalFormatting sqref="AE120 AM120">
    <cfRule type="expression" dxfId="2449" priority="2997">
      <formula>IF(RIGHT(TEXT(AE120,"0.#"),1)=".",FALSE,TRUE)</formula>
    </cfRule>
    <cfRule type="expression" dxfId="2448" priority="2998">
      <formula>IF(RIGHT(TEXT(AE120,"0.#"),1)=".",TRUE,FALSE)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I120">
    <cfRule type="expression" dxfId="2445" priority="2995">
      <formula>IF(RIGHT(TEXT(AI120,"0.#"),1)=".",FALSE,TRUE)</formula>
    </cfRule>
    <cfRule type="expression" dxfId="2444" priority="2996">
      <formula>IF(RIGHT(TEXT(AI120,"0.#"),1)=".",TRUE,FALSE)</formula>
    </cfRule>
  </conditionalFormatting>
  <conditionalFormatting sqref="AE123 AM123">
    <cfRule type="expression" dxfId="2443" priority="2993">
      <formula>IF(RIGHT(TEXT(AE123,"0.#"),1)=".",FALSE,TRUE)</formula>
    </cfRule>
    <cfRule type="expression" dxfId="2442" priority="2994">
      <formula>IF(RIGHT(TEXT(AE123,"0.#"),1)=".",TRUE,FALSE)</formula>
    </cfRule>
  </conditionalFormatting>
  <conditionalFormatting sqref="AI123">
    <cfRule type="expression" dxfId="2441" priority="2991">
      <formula>IF(RIGHT(TEXT(AI123,"0.#"),1)=".",FALSE,TRUE)</formula>
    </cfRule>
    <cfRule type="expression" dxfId="2440" priority="2992">
      <formula>IF(RIGHT(TEXT(AI123,"0.#"),1)=".",TRUE,FALSE)</formula>
    </cfRule>
  </conditionalFormatting>
  <conditionalFormatting sqref="AE126 AM126">
    <cfRule type="expression" dxfId="2439" priority="2989">
      <formula>IF(RIGHT(TEXT(AE126,"0.#"),1)=".",FALSE,TRUE)</formula>
    </cfRule>
    <cfRule type="expression" dxfId="2438" priority="2990">
      <formula>IF(RIGHT(TEXT(AE126,"0.#"),1)=".",TRUE,FALSE)</formula>
    </cfRule>
  </conditionalFormatting>
  <conditionalFormatting sqref="AE129 AM129">
    <cfRule type="expression" dxfId="2437" priority="2985">
      <formula>IF(RIGHT(TEXT(AE129,"0.#"),1)=".",FALSE,TRUE)</formula>
    </cfRule>
    <cfRule type="expression" dxfId="2436" priority="2986">
      <formula>IF(RIGHT(TEXT(AE129,"0.#"),1)=".",TRUE,FALSE)</formula>
    </cfRule>
  </conditionalFormatting>
  <conditionalFormatting sqref="AI129">
    <cfRule type="expression" dxfId="2435" priority="2983">
      <formula>IF(RIGHT(TEXT(AI129,"0.#"),1)=".",FALSE,TRUE)</formula>
    </cfRule>
    <cfRule type="expression" dxfId="2434" priority="2984">
      <formula>IF(RIGHT(TEXT(AI129,"0.#"),1)=".",TRUE,FALSE)</formula>
    </cfRule>
  </conditionalFormatting>
  <conditionalFormatting sqref="Y839:Y866">
    <cfRule type="expression" dxfId="2433" priority="2981">
      <formula>IF(RIGHT(TEXT(Y839,"0.#"),1)=".",FALSE,TRUE)</formula>
    </cfRule>
    <cfRule type="expression" dxfId="2432" priority="2982">
      <formula>IF(RIGHT(TEXT(Y839,"0.#"),1)=".",TRUE,FALSE)</formula>
    </cfRule>
  </conditionalFormatting>
  <conditionalFormatting sqref="AU518">
    <cfRule type="expression" dxfId="2431" priority="1491">
      <formula>IF(RIGHT(TEXT(AU518,"0.#"),1)=".",FALSE,TRUE)</formula>
    </cfRule>
    <cfRule type="expression" dxfId="2430" priority="1492">
      <formula>IF(RIGHT(TEXT(AU518,"0.#"),1)=".",TRUE,FALSE)</formula>
    </cfRule>
  </conditionalFormatting>
  <conditionalFormatting sqref="AQ551">
    <cfRule type="expression" dxfId="2429" priority="1267">
      <formula>IF(RIGHT(TEXT(AQ551,"0.#"),1)=".",FALSE,TRUE)</formula>
    </cfRule>
    <cfRule type="expression" dxfId="2428" priority="1268">
      <formula>IF(RIGHT(TEXT(AQ551,"0.#"),1)=".",TRUE,FALSE)</formula>
    </cfRule>
  </conditionalFormatting>
  <conditionalFormatting sqref="AE556">
    <cfRule type="expression" dxfId="2427" priority="1265">
      <formula>IF(RIGHT(TEXT(AE556,"0.#"),1)=".",FALSE,TRUE)</formula>
    </cfRule>
    <cfRule type="expression" dxfId="2426" priority="1266">
      <formula>IF(RIGHT(TEXT(AE556,"0.#"),1)=".",TRUE,FALSE)</formula>
    </cfRule>
  </conditionalFormatting>
  <conditionalFormatting sqref="AE557">
    <cfRule type="expression" dxfId="2425" priority="1263">
      <formula>IF(RIGHT(TEXT(AE557,"0.#"),1)=".",FALSE,TRUE)</formula>
    </cfRule>
    <cfRule type="expression" dxfId="2424" priority="1264">
      <formula>IF(RIGHT(TEXT(AE557,"0.#"),1)=".",TRUE,FALSE)</formula>
    </cfRule>
  </conditionalFormatting>
  <conditionalFormatting sqref="AE558">
    <cfRule type="expression" dxfId="2423" priority="1261">
      <formula>IF(RIGHT(TEXT(AE558,"0.#"),1)=".",FALSE,TRUE)</formula>
    </cfRule>
    <cfRule type="expression" dxfId="2422" priority="1262">
      <formula>IF(RIGHT(TEXT(AE558,"0.#"),1)=".",TRUE,FALSE)</formula>
    </cfRule>
  </conditionalFormatting>
  <conditionalFormatting sqref="AU556">
    <cfRule type="expression" dxfId="2421" priority="1253">
      <formula>IF(RIGHT(TEXT(AU556,"0.#"),1)=".",FALSE,TRUE)</formula>
    </cfRule>
    <cfRule type="expression" dxfId="2420" priority="1254">
      <formula>IF(RIGHT(TEXT(AU556,"0.#"),1)=".",TRUE,FALSE)</formula>
    </cfRule>
  </conditionalFormatting>
  <conditionalFormatting sqref="AU557">
    <cfRule type="expression" dxfId="2419" priority="1251">
      <formula>IF(RIGHT(TEXT(AU557,"0.#"),1)=".",FALSE,TRUE)</formula>
    </cfRule>
    <cfRule type="expression" dxfId="2418" priority="1252">
      <formula>IF(RIGHT(TEXT(AU557,"0.#"),1)=".",TRUE,FALSE)</formula>
    </cfRule>
  </conditionalFormatting>
  <conditionalFormatting sqref="AU558">
    <cfRule type="expression" dxfId="2417" priority="1249">
      <formula>IF(RIGHT(TEXT(AU558,"0.#"),1)=".",FALSE,TRUE)</formula>
    </cfRule>
    <cfRule type="expression" dxfId="2416" priority="1250">
      <formula>IF(RIGHT(TEXT(AU558,"0.#"),1)=".",TRUE,FALSE)</formula>
    </cfRule>
  </conditionalFormatting>
  <conditionalFormatting sqref="AQ557">
    <cfRule type="expression" dxfId="2415" priority="1241">
      <formula>IF(RIGHT(TEXT(AQ557,"0.#"),1)=".",FALSE,TRUE)</formula>
    </cfRule>
    <cfRule type="expression" dxfId="2414" priority="1242">
      <formula>IF(RIGHT(TEXT(AQ557,"0.#"),1)=".",TRUE,FALSE)</formula>
    </cfRule>
  </conditionalFormatting>
  <conditionalFormatting sqref="AQ558">
    <cfRule type="expression" dxfId="2413" priority="1239">
      <formula>IF(RIGHT(TEXT(AQ558,"0.#"),1)=".",FALSE,TRUE)</formula>
    </cfRule>
    <cfRule type="expression" dxfId="2412" priority="1240">
      <formula>IF(RIGHT(TEXT(AQ558,"0.#"),1)=".",TRUE,FALSE)</formula>
    </cfRule>
  </conditionalFormatting>
  <conditionalFormatting sqref="AQ556">
    <cfRule type="expression" dxfId="2411" priority="1237">
      <formula>IF(RIGHT(TEXT(AQ556,"0.#"),1)=".",FALSE,TRUE)</formula>
    </cfRule>
    <cfRule type="expression" dxfId="2410" priority="1238">
      <formula>IF(RIGHT(TEXT(AQ556,"0.#"),1)=".",TRUE,FALSE)</formula>
    </cfRule>
  </conditionalFormatting>
  <conditionalFormatting sqref="AE561">
    <cfRule type="expression" dxfId="2409" priority="1235">
      <formula>IF(RIGHT(TEXT(AE561,"0.#"),1)=".",FALSE,TRUE)</formula>
    </cfRule>
    <cfRule type="expression" dxfId="2408" priority="1236">
      <formula>IF(RIGHT(TEXT(AE561,"0.#"),1)=".",TRUE,FALSE)</formula>
    </cfRule>
  </conditionalFormatting>
  <conditionalFormatting sqref="AE562">
    <cfRule type="expression" dxfId="2407" priority="1233">
      <formula>IF(RIGHT(TEXT(AE562,"0.#"),1)=".",FALSE,TRUE)</formula>
    </cfRule>
    <cfRule type="expression" dxfId="2406" priority="1234">
      <formula>IF(RIGHT(TEXT(AE562,"0.#"),1)=".",TRUE,FALSE)</formula>
    </cfRule>
  </conditionalFormatting>
  <conditionalFormatting sqref="AE563">
    <cfRule type="expression" dxfId="2405" priority="1231">
      <formula>IF(RIGHT(TEXT(AE563,"0.#"),1)=".",FALSE,TRUE)</formula>
    </cfRule>
    <cfRule type="expression" dxfId="2404" priority="1232">
      <formula>IF(RIGHT(TEXT(AE563,"0.#"),1)=".",TRUE,FALSE)</formula>
    </cfRule>
  </conditionalFormatting>
  <conditionalFormatting sqref="AL1102:AO1131">
    <cfRule type="expression" dxfId="2403" priority="2887">
      <formula>IF(AND(AL1102&gt;=0, RIGHT(TEXT(AL1102,"0.#"),1)&lt;&gt;"."),TRUE,FALSE)</formula>
    </cfRule>
    <cfRule type="expression" dxfId="2402" priority="2888">
      <formula>IF(AND(AL1102&gt;=0, RIGHT(TEXT(AL1102,"0.#"),1)="."),TRUE,FALSE)</formula>
    </cfRule>
    <cfRule type="expression" dxfId="2401" priority="2889">
      <formula>IF(AND(AL1102&lt;0, RIGHT(TEXT(AL1102,"0.#"),1)&lt;&gt;"."),TRUE,FALSE)</formula>
    </cfRule>
    <cfRule type="expression" dxfId="2400" priority="2890">
      <formula>IF(AND(AL1102&lt;0, RIGHT(TEXT(AL1102,"0.#"),1)="."),TRUE,FALSE)</formula>
    </cfRule>
  </conditionalFormatting>
  <conditionalFormatting sqref="Y1102:Y1131">
    <cfRule type="expression" dxfId="2399" priority="2885">
      <formula>IF(RIGHT(TEXT(Y1102,"0.#"),1)=".",FALSE,TRUE)</formula>
    </cfRule>
    <cfRule type="expression" dxfId="2398" priority="2886">
      <formula>IF(RIGHT(TEXT(Y1102,"0.#"),1)=".",TRUE,FALSE)</formula>
    </cfRule>
  </conditionalFormatting>
  <conditionalFormatting sqref="AQ553">
    <cfRule type="expression" dxfId="2397" priority="1269">
      <formula>IF(RIGHT(TEXT(AQ553,"0.#"),1)=".",FALSE,TRUE)</formula>
    </cfRule>
    <cfRule type="expression" dxfId="2396" priority="1270">
      <formula>IF(RIGHT(TEXT(AQ553,"0.#"),1)=".",TRUE,FALSE)</formula>
    </cfRule>
  </conditionalFormatting>
  <conditionalFormatting sqref="AU552">
    <cfRule type="expression" dxfId="2395" priority="1281">
      <formula>IF(RIGHT(TEXT(AU552,"0.#"),1)=".",FALSE,TRUE)</formula>
    </cfRule>
    <cfRule type="expression" dxfId="2394" priority="1282">
      <formula>IF(RIGHT(TEXT(AU552,"0.#"),1)=".",TRUE,FALSE)</formula>
    </cfRule>
  </conditionalFormatting>
  <conditionalFormatting sqref="AE552">
    <cfRule type="expression" dxfId="2393" priority="1293">
      <formula>IF(RIGHT(TEXT(AE552,"0.#"),1)=".",FALSE,TRUE)</formula>
    </cfRule>
    <cfRule type="expression" dxfId="2392" priority="1294">
      <formula>IF(RIGHT(TEXT(AE552,"0.#"),1)=".",TRUE,FALSE)</formula>
    </cfRule>
  </conditionalFormatting>
  <conditionalFormatting sqref="AQ548">
    <cfRule type="expression" dxfId="2391" priority="1299">
      <formula>IF(RIGHT(TEXT(AQ548,"0.#"),1)=".",FALSE,TRUE)</formula>
    </cfRule>
    <cfRule type="expression" dxfId="2390" priority="1300">
      <formula>IF(RIGHT(TEXT(AQ548,"0.#"),1)=".",TRUE,FALSE)</formula>
    </cfRule>
  </conditionalFormatting>
  <conditionalFormatting sqref="AL838:AO838">
    <cfRule type="expression" dxfId="2389" priority="2839">
      <formula>IF(AND(AL838&gt;=0, RIGHT(TEXT(AL838,"0.#"),1)&lt;&gt;"."),TRUE,FALSE)</formula>
    </cfRule>
    <cfRule type="expression" dxfId="2388" priority="2840">
      <formula>IF(AND(AL838&gt;=0, RIGHT(TEXT(AL838,"0.#"),1)="."),TRUE,FALSE)</formula>
    </cfRule>
    <cfRule type="expression" dxfId="2387" priority="2841">
      <formula>IF(AND(AL838&lt;0, RIGHT(TEXT(AL838,"0.#"),1)&lt;&gt;"."),TRUE,FALSE)</formula>
    </cfRule>
    <cfRule type="expression" dxfId="2386" priority="2842">
      <formula>IF(AND(AL838&lt;0, RIGHT(TEXT(AL838,"0.#"),1)="."),TRUE,FALSE)</formula>
    </cfRule>
  </conditionalFormatting>
  <conditionalFormatting sqref="Y837:Y838">
    <cfRule type="expression" dxfId="2385" priority="2837">
      <formula>IF(RIGHT(TEXT(Y837,"0.#"),1)=".",FALSE,TRUE)</formula>
    </cfRule>
    <cfRule type="expression" dxfId="2384" priority="2838">
      <formula>IF(RIGHT(TEXT(Y837,"0.#"),1)=".",TRUE,FALSE)</formula>
    </cfRule>
  </conditionalFormatting>
  <conditionalFormatting sqref="AE492">
    <cfRule type="expression" dxfId="2383" priority="1625">
      <formula>IF(RIGHT(TEXT(AE492,"0.#"),1)=".",FALSE,TRUE)</formula>
    </cfRule>
    <cfRule type="expression" dxfId="2382" priority="1626">
      <formula>IF(RIGHT(TEXT(AE492,"0.#"),1)=".",TRUE,FALSE)</formula>
    </cfRule>
  </conditionalFormatting>
  <conditionalFormatting sqref="AE493">
    <cfRule type="expression" dxfId="2381" priority="1623">
      <formula>IF(RIGHT(TEXT(AE493,"0.#"),1)=".",FALSE,TRUE)</formula>
    </cfRule>
    <cfRule type="expression" dxfId="2380" priority="1624">
      <formula>IF(RIGHT(TEXT(AE493,"0.#"),1)=".",TRUE,FALSE)</formula>
    </cfRule>
  </conditionalFormatting>
  <conditionalFormatting sqref="AE494">
    <cfRule type="expression" dxfId="2379" priority="1621">
      <formula>IF(RIGHT(TEXT(AE494,"0.#"),1)=".",FALSE,TRUE)</formula>
    </cfRule>
    <cfRule type="expression" dxfId="2378" priority="1622">
      <formula>IF(RIGHT(TEXT(AE494,"0.#"),1)=".",TRUE,FALSE)</formula>
    </cfRule>
  </conditionalFormatting>
  <conditionalFormatting sqref="AQ493">
    <cfRule type="expression" dxfId="2377" priority="1601">
      <formula>IF(RIGHT(TEXT(AQ493,"0.#"),1)=".",FALSE,TRUE)</formula>
    </cfRule>
    <cfRule type="expression" dxfId="2376" priority="1602">
      <formula>IF(RIGHT(TEXT(AQ493,"0.#"),1)=".",TRUE,FALSE)</formula>
    </cfRule>
  </conditionalFormatting>
  <conditionalFormatting sqref="AQ494">
    <cfRule type="expression" dxfId="2375" priority="1599">
      <formula>IF(RIGHT(TEXT(AQ494,"0.#"),1)=".",FALSE,TRUE)</formula>
    </cfRule>
    <cfRule type="expression" dxfId="2374" priority="1600">
      <formula>IF(RIGHT(TEXT(AQ494,"0.#"),1)=".",TRUE,FALSE)</formula>
    </cfRule>
  </conditionalFormatting>
  <conditionalFormatting sqref="AQ492">
    <cfRule type="expression" dxfId="2373" priority="1597">
      <formula>IF(RIGHT(TEXT(AQ492,"0.#"),1)=".",FALSE,TRUE)</formula>
    </cfRule>
    <cfRule type="expression" dxfId="2372" priority="1598">
      <formula>IF(RIGHT(TEXT(AQ492,"0.#"),1)=".",TRUE,FALSE)</formula>
    </cfRule>
  </conditionalFormatting>
  <conditionalFormatting sqref="AU494">
    <cfRule type="expression" dxfId="2371" priority="1609">
      <formula>IF(RIGHT(TEXT(AU494,"0.#"),1)=".",FALSE,TRUE)</formula>
    </cfRule>
    <cfRule type="expression" dxfId="2370" priority="1610">
      <formula>IF(RIGHT(TEXT(AU494,"0.#"),1)=".",TRUE,FALSE)</formula>
    </cfRule>
  </conditionalFormatting>
  <conditionalFormatting sqref="AU492">
    <cfRule type="expression" dxfId="2369" priority="1613">
      <formula>IF(RIGHT(TEXT(AU492,"0.#"),1)=".",FALSE,TRUE)</formula>
    </cfRule>
    <cfRule type="expression" dxfId="2368" priority="1614">
      <formula>IF(RIGHT(TEXT(AU492,"0.#"),1)=".",TRUE,FALSE)</formula>
    </cfRule>
  </conditionalFormatting>
  <conditionalFormatting sqref="AU493">
    <cfRule type="expression" dxfId="2367" priority="1611">
      <formula>IF(RIGHT(TEXT(AU493,"0.#"),1)=".",FALSE,TRUE)</formula>
    </cfRule>
    <cfRule type="expression" dxfId="2366" priority="1612">
      <formula>IF(RIGHT(TEXT(AU493,"0.#"),1)=".",TRUE,FALSE)</formula>
    </cfRule>
  </conditionalFormatting>
  <conditionalFormatting sqref="AU583">
    <cfRule type="expression" dxfId="2365" priority="1129">
      <formula>IF(RIGHT(TEXT(AU583,"0.#"),1)=".",FALSE,TRUE)</formula>
    </cfRule>
    <cfRule type="expression" dxfId="2364" priority="1130">
      <formula>IF(RIGHT(TEXT(AU583,"0.#"),1)=".",TRUE,FALSE)</formula>
    </cfRule>
  </conditionalFormatting>
  <conditionalFormatting sqref="AU582">
    <cfRule type="expression" dxfId="2363" priority="1131">
      <formula>IF(RIGHT(TEXT(AU582,"0.#"),1)=".",FALSE,TRUE)</formula>
    </cfRule>
    <cfRule type="expression" dxfId="2362" priority="1132">
      <formula>IF(RIGHT(TEXT(AU582,"0.#"),1)=".",TRUE,FALSE)</formula>
    </cfRule>
  </conditionalFormatting>
  <conditionalFormatting sqref="AE499">
    <cfRule type="expression" dxfId="2361" priority="1591">
      <formula>IF(RIGHT(TEXT(AE499,"0.#"),1)=".",FALSE,TRUE)</formula>
    </cfRule>
    <cfRule type="expression" dxfId="2360" priority="1592">
      <formula>IF(RIGHT(TEXT(AE499,"0.#"),1)=".",TRUE,FALSE)</formula>
    </cfRule>
  </conditionalFormatting>
  <conditionalFormatting sqref="AE497">
    <cfRule type="expression" dxfId="2359" priority="1595">
      <formula>IF(RIGHT(TEXT(AE497,"0.#"),1)=".",FALSE,TRUE)</formula>
    </cfRule>
    <cfRule type="expression" dxfId="2358" priority="1596">
      <formula>IF(RIGHT(TEXT(AE497,"0.#"),1)=".",TRUE,FALSE)</formula>
    </cfRule>
  </conditionalFormatting>
  <conditionalFormatting sqref="AE498">
    <cfRule type="expression" dxfId="2357" priority="1593">
      <formula>IF(RIGHT(TEXT(AE498,"0.#"),1)=".",FALSE,TRUE)</formula>
    </cfRule>
    <cfRule type="expression" dxfId="2356" priority="1594">
      <formula>IF(RIGHT(TEXT(AE498,"0.#"),1)=".",TRUE,FALSE)</formula>
    </cfRule>
  </conditionalFormatting>
  <conditionalFormatting sqref="AU499">
    <cfRule type="expression" dxfId="2355" priority="1579">
      <formula>IF(RIGHT(TEXT(AU499,"0.#"),1)=".",FALSE,TRUE)</formula>
    </cfRule>
    <cfRule type="expression" dxfId="2354" priority="1580">
      <formula>IF(RIGHT(TEXT(AU499,"0.#"),1)=".",TRUE,FALSE)</formula>
    </cfRule>
  </conditionalFormatting>
  <conditionalFormatting sqref="AU497">
    <cfRule type="expression" dxfId="2353" priority="1583">
      <formula>IF(RIGHT(TEXT(AU497,"0.#"),1)=".",FALSE,TRUE)</formula>
    </cfRule>
    <cfRule type="expression" dxfId="2352" priority="1584">
      <formula>IF(RIGHT(TEXT(AU497,"0.#"),1)=".",TRUE,FALSE)</formula>
    </cfRule>
  </conditionalFormatting>
  <conditionalFormatting sqref="AU498">
    <cfRule type="expression" dxfId="2351" priority="1581">
      <formula>IF(RIGHT(TEXT(AU498,"0.#"),1)=".",FALSE,TRUE)</formula>
    </cfRule>
    <cfRule type="expression" dxfId="2350" priority="1582">
      <formula>IF(RIGHT(TEXT(AU498,"0.#"),1)=".",TRUE,FALSE)</formula>
    </cfRule>
  </conditionalFormatting>
  <conditionalFormatting sqref="AQ497">
    <cfRule type="expression" dxfId="2349" priority="1567">
      <formula>IF(RIGHT(TEXT(AQ497,"0.#"),1)=".",FALSE,TRUE)</formula>
    </cfRule>
    <cfRule type="expression" dxfId="2348" priority="1568">
      <formula>IF(RIGHT(TEXT(AQ497,"0.#"),1)=".",TRUE,FALSE)</formula>
    </cfRule>
  </conditionalFormatting>
  <conditionalFormatting sqref="AQ498">
    <cfRule type="expression" dxfId="2347" priority="1571">
      <formula>IF(RIGHT(TEXT(AQ498,"0.#"),1)=".",FALSE,TRUE)</formula>
    </cfRule>
    <cfRule type="expression" dxfId="2346" priority="1572">
      <formula>IF(RIGHT(TEXT(AQ498,"0.#"),1)=".",TRUE,FALSE)</formula>
    </cfRule>
  </conditionalFormatting>
  <conditionalFormatting sqref="AQ499">
    <cfRule type="expression" dxfId="2345" priority="1569">
      <formula>IF(RIGHT(TEXT(AQ499,"0.#"),1)=".",FALSE,TRUE)</formula>
    </cfRule>
    <cfRule type="expression" dxfId="2344" priority="1570">
      <formula>IF(RIGHT(TEXT(AQ499,"0.#"),1)=".",TRUE,FALSE)</formula>
    </cfRule>
  </conditionalFormatting>
  <conditionalFormatting sqref="AE504">
    <cfRule type="expression" dxfId="2343" priority="1561">
      <formula>IF(RIGHT(TEXT(AE504,"0.#"),1)=".",FALSE,TRUE)</formula>
    </cfRule>
    <cfRule type="expression" dxfId="2342" priority="1562">
      <formula>IF(RIGHT(TEXT(AE504,"0.#"),1)=".",TRUE,FALSE)</formula>
    </cfRule>
  </conditionalFormatting>
  <conditionalFormatting sqref="AE502">
    <cfRule type="expression" dxfId="2341" priority="1565">
      <formula>IF(RIGHT(TEXT(AE502,"0.#"),1)=".",FALSE,TRUE)</formula>
    </cfRule>
    <cfRule type="expression" dxfId="2340" priority="1566">
      <formula>IF(RIGHT(TEXT(AE502,"0.#"),1)=".",TRUE,FALSE)</formula>
    </cfRule>
  </conditionalFormatting>
  <conditionalFormatting sqref="AE503">
    <cfRule type="expression" dxfId="2339" priority="1563">
      <formula>IF(RIGHT(TEXT(AE503,"0.#"),1)=".",FALSE,TRUE)</formula>
    </cfRule>
    <cfRule type="expression" dxfId="2338" priority="1564">
      <formula>IF(RIGHT(TEXT(AE503,"0.#"),1)=".",TRUE,FALSE)</formula>
    </cfRule>
  </conditionalFormatting>
  <conditionalFormatting sqref="AU504">
    <cfRule type="expression" dxfId="2337" priority="1549">
      <formula>IF(RIGHT(TEXT(AU504,"0.#"),1)=".",FALSE,TRUE)</formula>
    </cfRule>
    <cfRule type="expression" dxfId="2336" priority="1550">
      <formula>IF(RIGHT(TEXT(AU504,"0.#"),1)=".",TRUE,FALSE)</formula>
    </cfRule>
  </conditionalFormatting>
  <conditionalFormatting sqref="AU502">
    <cfRule type="expression" dxfId="2335" priority="1553">
      <formula>IF(RIGHT(TEXT(AU502,"0.#"),1)=".",FALSE,TRUE)</formula>
    </cfRule>
    <cfRule type="expression" dxfId="2334" priority="1554">
      <formula>IF(RIGHT(TEXT(AU502,"0.#"),1)=".",TRUE,FALSE)</formula>
    </cfRule>
  </conditionalFormatting>
  <conditionalFormatting sqref="AU503">
    <cfRule type="expression" dxfId="2333" priority="1551">
      <formula>IF(RIGHT(TEXT(AU503,"0.#"),1)=".",FALSE,TRUE)</formula>
    </cfRule>
    <cfRule type="expression" dxfId="2332" priority="1552">
      <formula>IF(RIGHT(TEXT(AU503,"0.#"),1)=".",TRUE,FALSE)</formula>
    </cfRule>
  </conditionalFormatting>
  <conditionalFormatting sqref="AQ502">
    <cfRule type="expression" dxfId="2331" priority="1537">
      <formula>IF(RIGHT(TEXT(AQ502,"0.#"),1)=".",FALSE,TRUE)</formula>
    </cfRule>
    <cfRule type="expression" dxfId="2330" priority="1538">
      <formula>IF(RIGHT(TEXT(AQ502,"0.#"),1)=".",TRUE,FALSE)</formula>
    </cfRule>
  </conditionalFormatting>
  <conditionalFormatting sqref="AQ503">
    <cfRule type="expression" dxfId="2329" priority="1541">
      <formula>IF(RIGHT(TEXT(AQ503,"0.#"),1)=".",FALSE,TRUE)</formula>
    </cfRule>
    <cfRule type="expression" dxfId="2328" priority="1542">
      <formula>IF(RIGHT(TEXT(AQ503,"0.#"),1)=".",TRUE,FALSE)</formula>
    </cfRule>
  </conditionalFormatting>
  <conditionalFormatting sqref="AQ504">
    <cfRule type="expression" dxfId="2327" priority="1539">
      <formula>IF(RIGHT(TEXT(AQ504,"0.#"),1)=".",FALSE,TRUE)</formula>
    </cfRule>
    <cfRule type="expression" dxfId="2326" priority="1540">
      <formula>IF(RIGHT(TEXT(AQ504,"0.#"),1)=".",TRUE,FALSE)</formula>
    </cfRule>
  </conditionalFormatting>
  <conditionalFormatting sqref="AE509">
    <cfRule type="expression" dxfId="2325" priority="1531">
      <formula>IF(RIGHT(TEXT(AE509,"0.#"),1)=".",FALSE,TRUE)</formula>
    </cfRule>
    <cfRule type="expression" dxfId="2324" priority="1532">
      <formula>IF(RIGHT(TEXT(AE509,"0.#"),1)=".",TRUE,FALSE)</formula>
    </cfRule>
  </conditionalFormatting>
  <conditionalFormatting sqref="AE507">
    <cfRule type="expression" dxfId="2323" priority="1535">
      <formula>IF(RIGHT(TEXT(AE507,"0.#"),1)=".",FALSE,TRUE)</formula>
    </cfRule>
    <cfRule type="expression" dxfId="2322" priority="1536">
      <formula>IF(RIGHT(TEXT(AE507,"0.#"),1)=".",TRUE,FALSE)</formula>
    </cfRule>
  </conditionalFormatting>
  <conditionalFormatting sqref="AE508">
    <cfRule type="expression" dxfId="2321" priority="1533">
      <formula>IF(RIGHT(TEXT(AE508,"0.#"),1)=".",FALSE,TRUE)</formula>
    </cfRule>
    <cfRule type="expression" dxfId="2320" priority="1534">
      <formula>IF(RIGHT(TEXT(AE508,"0.#"),1)=".",TRUE,FALSE)</formula>
    </cfRule>
  </conditionalFormatting>
  <conditionalFormatting sqref="AU509">
    <cfRule type="expression" dxfId="2319" priority="1519">
      <formula>IF(RIGHT(TEXT(AU509,"0.#"),1)=".",FALSE,TRUE)</formula>
    </cfRule>
    <cfRule type="expression" dxfId="2318" priority="1520">
      <formula>IF(RIGHT(TEXT(AU509,"0.#"),1)=".",TRUE,FALSE)</formula>
    </cfRule>
  </conditionalFormatting>
  <conditionalFormatting sqref="AU507">
    <cfRule type="expression" dxfId="2317" priority="1523">
      <formula>IF(RIGHT(TEXT(AU507,"0.#"),1)=".",FALSE,TRUE)</formula>
    </cfRule>
    <cfRule type="expression" dxfId="2316" priority="1524">
      <formula>IF(RIGHT(TEXT(AU507,"0.#"),1)=".",TRUE,FALSE)</formula>
    </cfRule>
  </conditionalFormatting>
  <conditionalFormatting sqref="AU508">
    <cfRule type="expression" dxfId="2315" priority="1521">
      <formula>IF(RIGHT(TEXT(AU508,"0.#"),1)=".",FALSE,TRUE)</formula>
    </cfRule>
    <cfRule type="expression" dxfId="2314" priority="1522">
      <formula>IF(RIGHT(TEXT(AU508,"0.#"),1)=".",TRUE,FALSE)</formula>
    </cfRule>
  </conditionalFormatting>
  <conditionalFormatting sqref="AQ507">
    <cfRule type="expression" dxfId="2313" priority="1507">
      <formula>IF(RIGHT(TEXT(AQ507,"0.#"),1)=".",FALSE,TRUE)</formula>
    </cfRule>
    <cfRule type="expression" dxfId="2312" priority="1508">
      <formula>IF(RIGHT(TEXT(AQ507,"0.#"),1)=".",TRUE,FALSE)</formula>
    </cfRule>
  </conditionalFormatting>
  <conditionalFormatting sqref="AQ508">
    <cfRule type="expression" dxfId="2311" priority="1511">
      <formula>IF(RIGHT(TEXT(AQ508,"0.#"),1)=".",FALSE,TRUE)</formula>
    </cfRule>
    <cfRule type="expression" dxfId="2310" priority="1512">
      <formula>IF(RIGHT(TEXT(AQ508,"0.#"),1)=".",TRUE,FALSE)</formula>
    </cfRule>
  </conditionalFormatting>
  <conditionalFormatting sqref="AQ509">
    <cfRule type="expression" dxfId="2309" priority="1509">
      <formula>IF(RIGHT(TEXT(AQ509,"0.#"),1)=".",FALSE,TRUE)</formula>
    </cfRule>
    <cfRule type="expression" dxfId="2308" priority="1510">
      <formula>IF(RIGHT(TEXT(AQ509,"0.#"),1)=".",TRUE,FALSE)</formula>
    </cfRule>
  </conditionalFormatting>
  <conditionalFormatting sqref="AE465">
    <cfRule type="expression" dxfId="2307" priority="1801">
      <formula>IF(RIGHT(TEXT(AE465,"0.#"),1)=".",FALSE,TRUE)</formula>
    </cfRule>
    <cfRule type="expression" dxfId="2306" priority="1802">
      <formula>IF(RIGHT(TEXT(AE465,"0.#"),1)=".",TRUE,FALSE)</formula>
    </cfRule>
  </conditionalFormatting>
  <conditionalFormatting sqref="AE463">
    <cfRule type="expression" dxfId="2305" priority="1805">
      <formula>IF(RIGHT(TEXT(AE463,"0.#"),1)=".",FALSE,TRUE)</formula>
    </cfRule>
    <cfRule type="expression" dxfId="2304" priority="1806">
      <formula>IF(RIGHT(TEXT(AE463,"0.#"),1)=".",TRUE,FALSE)</formula>
    </cfRule>
  </conditionalFormatting>
  <conditionalFormatting sqref="AE464">
    <cfRule type="expression" dxfId="2303" priority="1803">
      <formula>IF(RIGHT(TEXT(AE464,"0.#"),1)=".",FALSE,TRUE)</formula>
    </cfRule>
    <cfRule type="expression" dxfId="2302" priority="1804">
      <formula>IF(RIGHT(TEXT(AE464,"0.#"),1)=".",TRUE,FALSE)</formula>
    </cfRule>
  </conditionalFormatting>
  <conditionalFormatting sqref="AM465">
    <cfRule type="expression" dxfId="2301" priority="1795">
      <formula>IF(RIGHT(TEXT(AM465,"0.#"),1)=".",FALSE,TRUE)</formula>
    </cfRule>
    <cfRule type="expression" dxfId="2300" priority="1796">
      <formula>IF(RIGHT(TEXT(AM465,"0.#"),1)=".",TRUE,FALSE)</formula>
    </cfRule>
  </conditionalFormatting>
  <conditionalFormatting sqref="AM463">
    <cfRule type="expression" dxfId="2299" priority="1799">
      <formula>IF(RIGHT(TEXT(AM463,"0.#"),1)=".",FALSE,TRUE)</formula>
    </cfRule>
    <cfRule type="expression" dxfId="2298" priority="1800">
      <formula>IF(RIGHT(TEXT(AM463,"0.#"),1)=".",TRUE,FALSE)</formula>
    </cfRule>
  </conditionalFormatting>
  <conditionalFormatting sqref="AM464">
    <cfRule type="expression" dxfId="2297" priority="1797">
      <formula>IF(RIGHT(TEXT(AM464,"0.#"),1)=".",FALSE,TRUE)</formula>
    </cfRule>
    <cfRule type="expression" dxfId="2296" priority="1798">
      <formula>IF(RIGHT(TEXT(AM464,"0.#"),1)=".",TRUE,FALSE)</formula>
    </cfRule>
  </conditionalFormatting>
  <conditionalFormatting sqref="AU465">
    <cfRule type="expression" dxfId="2295" priority="1789">
      <formula>IF(RIGHT(TEXT(AU465,"0.#"),1)=".",FALSE,TRUE)</formula>
    </cfRule>
    <cfRule type="expression" dxfId="2294" priority="1790">
      <formula>IF(RIGHT(TEXT(AU465,"0.#"),1)=".",TRUE,FALSE)</formula>
    </cfRule>
  </conditionalFormatting>
  <conditionalFormatting sqref="AU463">
    <cfRule type="expression" dxfId="2293" priority="1793">
      <formula>IF(RIGHT(TEXT(AU463,"0.#"),1)=".",FALSE,TRUE)</formula>
    </cfRule>
    <cfRule type="expression" dxfId="2292" priority="1794">
      <formula>IF(RIGHT(TEXT(AU463,"0.#"),1)=".",TRUE,FALSE)</formula>
    </cfRule>
  </conditionalFormatting>
  <conditionalFormatting sqref="AU464">
    <cfRule type="expression" dxfId="2291" priority="1791">
      <formula>IF(RIGHT(TEXT(AU464,"0.#"),1)=".",FALSE,TRUE)</formula>
    </cfRule>
    <cfRule type="expression" dxfId="2290" priority="1792">
      <formula>IF(RIGHT(TEXT(AU464,"0.#"),1)=".",TRUE,FALSE)</formula>
    </cfRule>
  </conditionalFormatting>
  <conditionalFormatting sqref="AI465">
    <cfRule type="expression" dxfId="2289" priority="1783">
      <formula>IF(RIGHT(TEXT(AI465,"0.#"),1)=".",FALSE,TRUE)</formula>
    </cfRule>
    <cfRule type="expression" dxfId="2288" priority="1784">
      <formula>IF(RIGHT(TEXT(AI465,"0.#"),1)=".",TRUE,FALSE)</formula>
    </cfRule>
  </conditionalFormatting>
  <conditionalFormatting sqref="AI463">
    <cfRule type="expression" dxfId="2287" priority="1787">
      <formula>IF(RIGHT(TEXT(AI463,"0.#"),1)=".",FALSE,TRUE)</formula>
    </cfRule>
    <cfRule type="expression" dxfId="2286" priority="1788">
      <formula>IF(RIGHT(TEXT(AI463,"0.#"),1)=".",TRUE,FALSE)</formula>
    </cfRule>
  </conditionalFormatting>
  <conditionalFormatting sqref="AI464">
    <cfRule type="expression" dxfId="2285" priority="1785">
      <formula>IF(RIGHT(TEXT(AI464,"0.#"),1)=".",FALSE,TRUE)</formula>
    </cfRule>
    <cfRule type="expression" dxfId="2284" priority="1786">
      <formula>IF(RIGHT(TEXT(AI464,"0.#"),1)=".",TRUE,FALSE)</formula>
    </cfRule>
  </conditionalFormatting>
  <conditionalFormatting sqref="AQ463">
    <cfRule type="expression" dxfId="2283" priority="1777">
      <formula>IF(RIGHT(TEXT(AQ463,"0.#"),1)=".",FALSE,TRUE)</formula>
    </cfRule>
    <cfRule type="expression" dxfId="2282" priority="1778">
      <formula>IF(RIGHT(TEXT(AQ463,"0.#"),1)=".",TRUE,FALSE)</formula>
    </cfRule>
  </conditionalFormatting>
  <conditionalFormatting sqref="AQ464">
    <cfRule type="expression" dxfId="2281" priority="1781">
      <formula>IF(RIGHT(TEXT(AQ464,"0.#"),1)=".",FALSE,TRUE)</formula>
    </cfRule>
    <cfRule type="expression" dxfId="2280" priority="1782">
      <formula>IF(RIGHT(TEXT(AQ464,"0.#"),1)=".",TRUE,FALSE)</formula>
    </cfRule>
  </conditionalFormatting>
  <conditionalFormatting sqref="AQ465">
    <cfRule type="expression" dxfId="2279" priority="1779">
      <formula>IF(RIGHT(TEXT(AQ465,"0.#"),1)=".",FALSE,TRUE)</formula>
    </cfRule>
    <cfRule type="expression" dxfId="2278" priority="1780">
      <formula>IF(RIGHT(TEXT(AQ465,"0.#"),1)=".",TRUE,FALSE)</formula>
    </cfRule>
  </conditionalFormatting>
  <conditionalFormatting sqref="AE470">
    <cfRule type="expression" dxfId="2277" priority="1771">
      <formula>IF(RIGHT(TEXT(AE470,"0.#"),1)=".",FALSE,TRUE)</formula>
    </cfRule>
    <cfRule type="expression" dxfId="2276" priority="1772">
      <formula>IF(RIGHT(TEXT(AE470,"0.#"),1)=".",TRUE,FALSE)</formula>
    </cfRule>
  </conditionalFormatting>
  <conditionalFormatting sqref="AE468">
    <cfRule type="expression" dxfId="2275" priority="1775">
      <formula>IF(RIGHT(TEXT(AE468,"0.#"),1)=".",FALSE,TRUE)</formula>
    </cfRule>
    <cfRule type="expression" dxfId="2274" priority="1776">
      <formula>IF(RIGHT(TEXT(AE468,"0.#"),1)=".",TRUE,FALSE)</formula>
    </cfRule>
  </conditionalFormatting>
  <conditionalFormatting sqref="AE469">
    <cfRule type="expression" dxfId="2273" priority="1773">
      <formula>IF(RIGHT(TEXT(AE469,"0.#"),1)=".",FALSE,TRUE)</formula>
    </cfRule>
    <cfRule type="expression" dxfId="2272" priority="1774">
      <formula>IF(RIGHT(TEXT(AE469,"0.#"),1)=".",TRUE,FALSE)</formula>
    </cfRule>
  </conditionalFormatting>
  <conditionalFormatting sqref="AM470">
    <cfRule type="expression" dxfId="2271" priority="1765">
      <formula>IF(RIGHT(TEXT(AM470,"0.#"),1)=".",FALSE,TRUE)</formula>
    </cfRule>
    <cfRule type="expression" dxfId="2270" priority="1766">
      <formula>IF(RIGHT(TEXT(AM470,"0.#"),1)=".",TRUE,FALSE)</formula>
    </cfRule>
  </conditionalFormatting>
  <conditionalFormatting sqref="AM468">
    <cfRule type="expression" dxfId="2269" priority="1769">
      <formula>IF(RIGHT(TEXT(AM468,"0.#"),1)=".",FALSE,TRUE)</formula>
    </cfRule>
    <cfRule type="expression" dxfId="2268" priority="1770">
      <formula>IF(RIGHT(TEXT(AM468,"0.#"),1)=".",TRUE,FALSE)</formula>
    </cfRule>
  </conditionalFormatting>
  <conditionalFormatting sqref="AM469">
    <cfRule type="expression" dxfId="2267" priority="1767">
      <formula>IF(RIGHT(TEXT(AM469,"0.#"),1)=".",FALSE,TRUE)</formula>
    </cfRule>
    <cfRule type="expression" dxfId="2266" priority="1768">
      <formula>IF(RIGHT(TEXT(AM469,"0.#"),1)=".",TRUE,FALSE)</formula>
    </cfRule>
  </conditionalFormatting>
  <conditionalFormatting sqref="AU470">
    <cfRule type="expression" dxfId="2265" priority="1759">
      <formula>IF(RIGHT(TEXT(AU470,"0.#"),1)=".",FALSE,TRUE)</formula>
    </cfRule>
    <cfRule type="expression" dxfId="2264" priority="1760">
      <formula>IF(RIGHT(TEXT(AU470,"0.#"),1)=".",TRUE,FALSE)</formula>
    </cfRule>
  </conditionalFormatting>
  <conditionalFormatting sqref="AU468">
    <cfRule type="expression" dxfId="2263" priority="1763">
      <formula>IF(RIGHT(TEXT(AU468,"0.#"),1)=".",FALSE,TRUE)</formula>
    </cfRule>
    <cfRule type="expression" dxfId="2262" priority="1764">
      <formula>IF(RIGHT(TEXT(AU468,"0.#"),1)=".",TRUE,FALSE)</formula>
    </cfRule>
  </conditionalFormatting>
  <conditionalFormatting sqref="AU469">
    <cfRule type="expression" dxfId="2261" priority="1761">
      <formula>IF(RIGHT(TEXT(AU469,"0.#"),1)=".",FALSE,TRUE)</formula>
    </cfRule>
    <cfRule type="expression" dxfId="2260" priority="1762">
      <formula>IF(RIGHT(TEXT(AU469,"0.#"),1)=".",TRUE,FALSE)</formula>
    </cfRule>
  </conditionalFormatting>
  <conditionalFormatting sqref="AI470">
    <cfRule type="expression" dxfId="2259" priority="1753">
      <formula>IF(RIGHT(TEXT(AI470,"0.#"),1)=".",FALSE,TRUE)</formula>
    </cfRule>
    <cfRule type="expression" dxfId="2258" priority="1754">
      <formula>IF(RIGHT(TEXT(AI470,"0.#"),1)=".",TRUE,FALSE)</formula>
    </cfRule>
  </conditionalFormatting>
  <conditionalFormatting sqref="AI468">
    <cfRule type="expression" dxfId="2257" priority="1757">
      <formula>IF(RIGHT(TEXT(AI468,"0.#"),1)=".",FALSE,TRUE)</formula>
    </cfRule>
    <cfRule type="expression" dxfId="2256" priority="1758">
      <formula>IF(RIGHT(TEXT(AI468,"0.#"),1)=".",TRUE,FALSE)</formula>
    </cfRule>
  </conditionalFormatting>
  <conditionalFormatting sqref="AI469">
    <cfRule type="expression" dxfId="2255" priority="1755">
      <formula>IF(RIGHT(TEXT(AI469,"0.#"),1)=".",FALSE,TRUE)</formula>
    </cfRule>
    <cfRule type="expression" dxfId="2254" priority="1756">
      <formula>IF(RIGHT(TEXT(AI469,"0.#"),1)=".",TRUE,FALSE)</formula>
    </cfRule>
  </conditionalFormatting>
  <conditionalFormatting sqref="AQ468">
    <cfRule type="expression" dxfId="2253" priority="1747">
      <formula>IF(RIGHT(TEXT(AQ468,"0.#"),1)=".",FALSE,TRUE)</formula>
    </cfRule>
    <cfRule type="expression" dxfId="2252" priority="1748">
      <formula>IF(RIGHT(TEXT(AQ468,"0.#"),1)=".",TRUE,FALSE)</formula>
    </cfRule>
  </conditionalFormatting>
  <conditionalFormatting sqref="AQ469">
    <cfRule type="expression" dxfId="2251" priority="1751">
      <formula>IF(RIGHT(TEXT(AQ469,"0.#"),1)=".",FALSE,TRUE)</formula>
    </cfRule>
    <cfRule type="expression" dxfId="2250" priority="1752">
      <formula>IF(RIGHT(TEXT(AQ469,"0.#"),1)=".",TRUE,FALSE)</formula>
    </cfRule>
  </conditionalFormatting>
  <conditionalFormatting sqref="AQ470">
    <cfRule type="expression" dxfId="2249" priority="1749">
      <formula>IF(RIGHT(TEXT(AQ470,"0.#"),1)=".",FALSE,TRUE)</formula>
    </cfRule>
    <cfRule type="expression" dxfId="2248" priority="1750">
      <formula>IF(RIGHT(TEXT(AQ470,"0.#"),1)=".",TRUE,FALSE)</formula>
    </cfRule>
  </conditionalFormatting>
  <conditionalFormatting sqref="AE475">
    <cfRule type="expression" dxfId="2247" priority="1741">
      <formula>IF(RIGHT(TEXT(AE475,"0.#"),1)=".",FALSE,TRUE)</formula>
    </cfRule>
    <cfRule type="expression" dxfId="2246" priority="1742">
      <formula>IF(RIGHT(TEXT(AE475,"0.#"),1)=".",TRUE,FALSE)</formula>
    </cfRule>
  </conditionalFormatting>
  <conditionalFormatting sqref="AE473">
    <cfRule type="expression" dxfId="2245" priority="1745">
      <formula>IF(RIGHT(TEXT(AE473,"0.#"),1)=".",FALSE,TRUE)</formula>
    </cfRule>
    <cfRule type="expression" dxfId="2244" priority="1746">
      <formula>IF(RIGHT(TEXT(AE473,"0.#"),1)=".",TRUE,FALSE)</formula>
    </cfRule>
  </conditionalFormatting>
  <conditionalFormatting sqref="AE474">
    <cfRule type="expression" dxfId="2243" priority="1743">
      <formula>IF(RIGHT(TEXT(AE474,"0.#"),1)=".",FALSE,TRUE)</formula>
    </cfRule>
    <cfRule type="expression" dxfId="2242" priority="1744">
      <formula>IF(RIGHT(TEXT(AE474,"0.#"),1)=".",TRUE,FALSE)</formula>
    </cfRule>
  </conditionalFormatting>
  <conditionalFormatting sqref="AM475">
    <cfRule type="expression" dxfId="2241" priority="1735">
      <formula>IF(RIGHT(TEXT(AM475,"0.#"),1)=".",FALSE,TRUE)</formula>
    </cfRule>
    <cfRule type="expression" dxfId="2240" priority="1736">
      <formula>IF(RIGHT(TEXT(AM475,"0.#"),1)=".",TRUE,FALSE)</formula>
    </cfRule>
  </conditionalFormatting>
  <conditionalFormatting sqref="AM473">
    <cfRule type="expression" dxfId="2239" priority="1739">
      <formula>IF(RIGHT(TEXT(AM473,"0.#"),1)=".",FALSE,TRUE)</formula>
    </cfRule>
    <cfRule type="expression" dxfId="2238" priority="1740">
      <formula>IF(RIGHT(TEXT(AM473,"0.#"),1)=".",TRUE,FALSE)</formula>
    </cfRule>
  </conditionalFormatting>
  <conditionalFormatting sqref="AM474">
    <cfRule type="expression" dxfId="2237" priority="1737">
      <formula>IF(RIGHT(TEXT(AM474,"0.#"),1)=".",FALSE,TRUE)</formula>
    </cfRule>
    <cfRule type="expression" dxfId="2236" priority="1738">
      <formula>IF(RIGHT(TEXT(AM474,"0.#"),1)=".",TRUE,FALSE)</formula>
    </cfRule>
  </conditionalFormatting>
  <conditionalFormatting sqref="AU475">
    <cfRule type="expression" dxfId="2235" priority="1729">
      <formula>IF(RIGHT(TEXT(AU475,"0.#"),1)=".",FALSE,TRUE)</formula>
    </cfRule>
    <cfRule type="expression" dxfId="2234" priority="1730">
      <formula>IF(RIGHT(TEXT(AU475,"0.#"),1)=".",TRUE,FALSE)</formula>
    </cfRule>
  </conditionalFormatting>
  <conditionalFormatting sqref="AU473">
    <cfRule type="expression" dxfId="2233" priority="1733">
      <formula>IF(RIGHT(TEXT(AU473,"0.#"),1)=".",FALSE,TRUE)</formula>
    </cfRule>
    <cfRule type="expression" dxfId="2232" priority="1734">
      <formula>IF(RIGHT(TEXT(AU473,"0.#"),1)=".",TRUE,FALSE)</formula>
    </cfRule>
  </conditionalFormatting>
  <conditionalFormatting sqref="AU474">
    <cfRule type="expression" dxfId="2231" priority="1731">
      <formula>IF(RIGHT(TEXT(AU474,"0.#"),1)=".",FALSE,TRUE)</formula>
    </cfRule>
    <cfRule type="expression" dxfId="2230" priority="1732">
      <formula>IF(RIGHT(TEXT(AU474,"0.#"),1)=".",TRUE,FALSE)</formula>
    </cfRule>
  </conditionalFormatting>
  <conditionalFormatting sqref="AI475">
    <cfRule type="expression" dxfId="2229" priority="1723">
      <formula>IF(RIGHT(TEXT(AI475,"0.#"),1)=".",FALSE,TRUE)</formula>
    </cfRule>
    <cfRule type="expression" dxfId="2228" priority="1724">
      <formula>IF(RIGHT(TEXT(AI475,"0.#"),1)=".",TRUE,FALSE)</formula>
    </cfRule>
  </conditionalFormatting>
  <conditionalFormatting sqref="AI473">
    <cfRule type="expression" dxfId="2227" priority="1727">
      <formula>IF(RIGHT(TEXT(AI473,"0.#"),1)=".",FALSE,TRUE)</formula>
    </cfRule>
    <cfRule type="expression" dxfId="2226" priority="1728">
      <formula>IF(RIGHT(TEXT(AI473,"0.#"),1)=".",TRUE,FALSE)</formula>
    </cfRule>
  </conditionalFormatting>
  <conditionalFormatting sqref="AI474">
    <cfRule type="expression" dxfId="2225" priority="1725">
      <formula>IF(RIGHT(TEXT(AI474,"0.#"),1)=".",FALSE,TRUE)</formula>
    </cfRule>
    <cfRule type="expression" dxfId="2224" priority="1726">
      <formula>IF(RIGHT(TEXT(AI474,"0.#"),1)=".",TRUE,FALSE)</formula>
    </cfRule>
  </conditionalFormatting>
  <conditionalFormatting sqref="AQ473">
    <cfRule type="expression" dxfId="2223" priority="1717">
      <formula>IF(RIGHT(TEXT(AQ473,"0.#"),1)=".",FALSE,TRUE)</formula>
    </cfRule>
    <cfRule type="expression" dxfId="2222" priority="1718">
      <formula>IF(RIGHT(TEXT(AQ473,"0.#"),1)=".",TRUE,FALSE)</formula>
    </cfRule>
  </conditionalFormatting>
  <conditionalFormatting sqref="AQ474">
    <cfRule type="expression" dxfId="2221" priority="1721">
      <formula>IF(RIGHT(TEXT(AQ474,"0.#"),1)=".",FALSE,TRUE)</formula>
    </cfRule>
    <cfRule type="expression" dxfId="2220" priority="1722">
      <formula>IF(RIGHT(TEXT(AQ474,"0.#"),1)=".",TRUE,FALSE)</formula>
    </cfRule>
  </conditionalFormatting>
  <conditionalFormatting sqref="AQ475">
    <cfRule type="expression" dxfId="2219" priority="1719">
      <formula>IF(RIGHT(TEXT(AQ475,"0.#"),1)=".",FALSE,TRUE)</formula>
    </cfRule>
    <cfRule type="expression" dxfId="2218" priority="1720">
      <formula>IF(RIGHT(TEXT(AQ475,"0.#"),1)=".",TRUE,FALSE)</formula>
    </cfRule>
  </conditionalFormatting>
  <conditionalFormatting sqref="AE480">
    <cfRule type="expression" dxfId="2217" priority="1711">
      <formula>IF(RIGHT(TEXT(AE480,"0.#"),1)=".",FALSE,TRUE)</formula>
    </cfRule>
    <cfRule type="expression" dxfId="2216" priority="1712">
      <formula>IF(RIGHT(TEXT(AE480,"0.#"),1)=".",TRUE,FALSE)</formula>
    </cfRule>
  </conditionalFormatting>
  <conditionalFormatting sqref="AE478">
    <cfRule type="expression" dxfId="2215" priority="1715">
      <formula>IF(RIGHT(TEXT(AE478,"0.#"),1)=".",FALSE,TRUE)</formula>
    </cfRule>
    <cfRule type="expression" dxfId="2214" priority="1716">
      <formula>IF(RIGHT(TEXT(AE478,"0.#"),1)=".",TRUE,FALSE)</formula>
    </cfRule>
  </conditionalFormatting>
  <conditionalFormatting sqref="AE479">
    <cfRule type="expression" dxfId="2213" priority="1713">
      <formula>IF(RIGHT(TEXT(AE479,"0.#"),1)=".",FALSE,TRUE)</formula>
    </cfRule>
    <cfRule type="expression" dxfId="2212" priority="1714">
      <formula>IF(RIGHT(TEXT(AE479,"0.#"),1)=".",TRUE,FALSE)</formula>
    </cfRule>
  </conditionalFormatting>
  <conditionalFormatting sqref="AM480">
    <cfRule type="expression" dxfId="2211" priority="1705">
      <formula>IF(RIGHT(TEXT(AM480,"0.#"),1)=".",FALSE,TRUE)</formula>
    </cfRule>
    <cfRule type="expression" dxfId="2210" priority="1706">
      <formula>IF(RIGHT(TEXT(AM480,"0.#"),1)=".",TRUE,FALSE)</formula>
    </cfRule>
  </conditionalFormatting>
  <conditionalFormatting sqref="AM478">
    <cfRule type="expression" dxfId="2209" priority="1709">
      <formula>IF(RIGHT(TEXT(AM478,"0.#"),1)=".",FALSE,TRUE)</formula>
    </cfRule>
    <cfRule type="expression" dxfId="2208" priority="1710">
      <formula>IF(RIGHT(TEXT(AM478,"0.#"),1)=".",TRUE,FALSE)</formula>
    </cfRule>
  </conditionalFormatting>
  <conditionalFormatting sqref="AM479">
    <cfRule type="expression" dxfId="2207" priority="1707">
      <formula>IF(RIGHT(TEXT(AM479,"0.#"),1)=".",FALSE,TRUE)</formula>
    </cfRule>
    <cfRule type="expression" dxfId="2206" priority="1708">
      <formula>IF(RIGHT(TEXT(AM479,"0.#"),1)=".",TRUE,FALSE)</formula>
    </cfRule>
  </conditionalFormatting>
  <conditionalFormatting sqref="AU480">
    <cfRule type="expression" dxfId="2205" priority="1699">
      <formula>IF(RIGHT(TEXT(AU480,"0.#"),1)=".",FALSE,TRUE)</formula>
    </cfRule>
    <cfRule type="expression" dxfId="2204" priority="1700">
      <formula>IF(RIGHT(TEXT(AU480,"0.#"),1)=".",TRUE,FALSE)</formula>
    </cfRule>
  </conditionalFormatting>
  <conditionalFormatting sqref="AU478">
    <cfRule type="expression" dxfId="2203" priority="1703">
      <formula>IF(RIGHT(TEXT(AU478,"0.#"),1)=".",FALSE,TRUE)</formula>
    </cfRule>
    <cfRule type="expression" dxfId="2202" priority="1704">
      <formula>IF(RIGHT(TEXT(AU478,"0.#"),1)=".",TRUE,FALSE)</formula>
    </cfRule>
  </conditionalFormatting>
  <conditionalFormatting sqref="AU479">
    <cfRule type="expression" dxfId="2201" priority="1701">
      <formula>IF(RIGHT(TEXT(AU479,"0.#"),1)=".",FALSE,TRUE)</formula>
    </cfRule>
    <cfRule type="expression" dxfId="2200" priority="1702">
      <formula>IF(RIGHT(TEXT(AU479,"0.#"),1)=".",TRUE,FALSE)</formula>
    </cfRule>
  </conditionalFormatting>
  <conditionalFormatting sqref="AI480">
    <cfRule type="expression" dxfId="2199" priority="1693">
      <formula>IF(RIGHT(TEXT(AI480,"0.#"),1)=".",FALSE,TRUE)</formula>
    </cfRule>
    <cfRule type="expression" dxfId="2198" priority="1694">
      <formula>IF(RIGHT(TEXT(AI480,"0.#"),1)=".",TRUE,FALSE)</formula>
    </cfRule>
  </conditionalFormatting>
  <conditionalFormatting sqref="AI478">
    <cfRule type="expression" dxfId="2197" priority="1697">
      <formula>IF(RIGHT(TEXT(AI478,"0.#"),1)=".",FALSE,TRUE)</formula>
    </cfRule>
    <cfRule type="expression" dxfId="2196" priority="1698">
      <formula>IF(RIGHT(TEXT(AI478,"0.#"),1)=".",TRUE,FALSE)</formula>
    </cfRule>
  </conditionalFormatting>
  <conditionalFormatting sqref="AI479">
    <cfRule type="expression" dxfId="2195" priority="1695">
      <formula>IF(RIGHT(TEXT(AI479,"0.#"),1)=".",FALSE,TRUE)</formula>
    </cfRule>
    <cfRule type="expression" dxfId="2194" priority="1696">
      <formula>IF(RIGHT(TEXT(AI479,"0.#"),1)=".",TRUE,FALSE)</formula>
    </cfRule>
  </conditionalFormatting>
  <conditionalFormatting sqref="AQ478">
    <cfRule type="expression" dxfId="2193" priority="1687">
      <formula>IF(RIGHT(TEXT(AQ478,"0.#"),1)=".",FALSE,TRUE)</formula>
    </cfRule>
    <cfRule type="expression" dxfId="2192" priority="1688">
      <formula>IF(RIGHT(TEXT(AQ478,"0.#"),1)=".",TRUE,FALSE)</formula>
    </cfRule>
  </conditionalFormatting>
  <conditionalFormatting sqref="AQ479">
    <cfRule type="expression" dxfId="2191" priority="1691">
      <formula>IF(RIGHT(TEXT(AQ479,"0.#"),1)=".",FALSE,TRUE)</formula>
    </cfRule>
    <cfRule type="expression" dxfId="2190" priority="1692">
      <formula>IF(RIGHT(TEXT(AQ479,"0.#"),1)=".",TRUE,FALSE)</formula>
    </cfRule>
  </conditionalFormatting>
  <conditionalFormatting sqref="AQ480">
    <cfRule type="expression" dxfId="2189" priority="1689">
      <formula>IF(RIGHT(TEXT(AQ480,"0.#"),1)=".",FALSE,TRUE)</formula>
    </cfRule>
    <cfRule type="expression" dxfId="2188" priority="1690">
      <formula>IF(RIGHT(TEXT(AQ480,"0.#"),1)=".",TRUE,FALSE)</formula>
    </cfRule>
  </conditionalFormatting>
  <conditionalFormatting sqref="AI46">
    <cfRule type="expression" dxfId="2187" priority="1985">
      <formula>IF(RIGHT(TEXT(AI46,"0.#"),1)=".",FALSE,TRUE)</formula>
    </cfRule>
    <cfRule type="expression" dxfId="2186" priority="1986">
      <formula>IF(RIGHT(TEXT(AI46,"0.#"),1)=".",TRUE,FALSE)</formula>
    </cfRule>
  </conditionalFormatting>
  <conditionalFormatting sqref="AU46:AU48">
    <cfRule type="expression" dxfId="2185" priority="1975">
      <formula>IF(RIGHT(TEXT(AU46,"0.#"),1)=".",FALSE,TRUE)</formula>
    </cfRule>
    <cfRule type="expression" dxfId="2184" priority="1976">
      <formula>IF(RIGHT(TEXT(AU46,"0.#"),1)=".",TRUE,FALSE)</formula>
    </cfRule>
  </conditionalFormatting>
  <conditionalFormatting sqref="AQ46 AQ48">
    <cfRule type="expression" dxfId="2183" priority="1977">
      <formula>IF(RIGHT(TEXT(AQ46,"0.#"),1)=".",FALSE,TRUE)</formula>
    </cfRule>
    <cfRule type="expression" dxfId="2182" priority="1978">
      <formula>IF(RIGHT(TEXT(AQ46,"0.#"),1)=".",TRUE,FALSE)</formula>
    </cfRule>
  </conditionalFormatting>
  <conditionalFormatting sqref="AE146:AE147 AI146:AI147 AQ146:AQ147 AU146:AU147 AM146:AM147">
    <cfRule type="expression" dxfId="2181" priority="1969">
      <formula>IF(RIGHT(TEXT(AE146,"0.#"),1)=".",FALSE,TRUE)</formula>
    </cfRule>
    <cfRule type="expression" dxfId="2180" priority="1970">
      <formula>IF(RIGHT(TEXT(AE146,"0.#"),1)=".",TRUE,FALSE)</formula>
    </cfRule>
  </conditionalFormatting>
  <conditionalFormatting sqref="AE138:AE139 AI138:AI139 AQ138:AQ139 AU138:AU139 AM138:AM139">
    <cfRule type="expression" dxfId="2179" priority="1973">
      <formula>IF(RIGHT(TEXT(AE138,"0.#"),1)=".",FALSE,TRUE)</formula>
    </cfRule>
    <cfRule type="expression" dxfId="2178" priority="1974">
      <formula>IF(RIGHT(TEXT(AE138,"0.#"),1)=".",TRUE,FALSE)</formula>
    </cfRule>
  </conditionalFormatting>
  <conditionalFormatting sqref="AE142:AE143 AI142:AI143 AQ142:AQ143 AU142:AU143 AM142:AM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72:Y899">
    <cfRule type="expression" dxfId="2073" priority="2097">
      <formula>IF(RIGHT(TEXT(Y872,"0.#"),1)=".",FALSE,TRUE)</formula>
    </cfRule>
    <cfRule type="expression" dxfId="2072" priority="2098">
      <formula>IF(RIGHT(TEXT(Y872,"0.#"),1)=".",TRUE,FALSE)</formula>
    </cfRule>
  </conditionalFormatting>
  <conditionalFormatting sqref="Y870:Y871">
    <cfRule type="expression" dxfId="2071" priority="2091">
      <formula>IF(RIGHT(TEXT(Y870,"0.#"),1)=".",FALSE,TRUE)</formula>
    </cfRule>
    <cfRule type="expression" dxfId="2070" priority="2092">
      <formula>IF(RIGHT(TEXT(Y870,"0.#"),1)=".",TRUE,FALSE)</formula>
    </cfRule>
  </conditionalFormatting>
  <conditionalFormatting sqref="Y905:Y932">
    <cfRule type="expression" dxfId="2069" priority="2085">
      <formula>IF(RIGHT(TEXT(Y905,"0.#"),1)=".",FALSE,TRUE)</formula>
    </cfRule>
    <cfRule type="expression" dxfId="2068" priority="2086">
      <formula>IF(RIGHT(TEXT(Y905,"0.#"),1)=".",TRUE,FALSE)</formula>
    </cfRule>
  </conditionalFormatting>
  <conditionalFormatting sqref="Y937">
    <cfRule type="expression" dxfId="2067" priority="2067">
      <formula>IF(RIGHT(TEXT(Y937,"0.#"),1)=".",FALSE,TRUE)</formula>
    </cfRule>
    <cfRule type="expression" dxfId="2066" priority="2068">
      <formula>IF(RIGHT(TEXT(Y937,"0.#"),1)=".",TRUE,FALSE)</formula>
    </cfRule>
  </conditionalFormatting>
  <conditionalFormatting sqref="Y938:Y965">
    <cfRule type="expression" dxfId="2065" priority="2073">
      <formula>IF(RIGHT(TEXT(Y938,"0.#"),1)=".",FALSE,TRUE)</formula>
    </cfRule>
    <cfRule type="expression" dxfId="2064" priority="2074">
      <formula>IF(RIGHT(TEXT(Y938,"0.#"),1)=".",TRUE,FALSE)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80:AO899">
    <cfRule type="expression" dxfId="1977" priority="2099">
      <formula>IF(AND(AL880&gt;=0, RIGHT(TEXT(AL880,"0.#"),1)&lt;&gt;"."),TRUE,FALSE)</formula>
    </cfRule>
    <cfRule type="expression" dxfId="1976" priority="2100">
      <formula>IF(AND(AL880&gt;=0, RIGHT(TEXT(AL880,"0.#"),1)="."),TRUE,FALSE)</formula>
    </cfRule>
    <cfRule type="expression" dxfId="1975" priority="2101">
      <formula>IF(AND(AL880&lt;0, RIGHT(TEXT(AL880,"0.#"),1)&lt;&gt;"."),TRUE,FALSE)</formula>
    </cfRule>
    <cfRule type="expression" dxfId="1974" priority="2102">
      <formula>IF(AND(AL880&lt;0, RIGHT(TEXT(AL880,"0.#"),1)="."),TRUE,FALSE)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37:AO937">
    <cfRule type="expression" dxfId="1969" priority="2069">
      <formula>IF(AND(AL937&gt;=0, RIGHT(TEXT(AL937,"0.#"),1)&lt;&gt;"."),TRUE,FALSE)</formula>
    </cfRule>
    <cfRule type="expression" dxfId="1968" priority="2070">
      <formula>IF(AND(AL937&gt;=0, RIGHT(TEXT(AL937,"0.#"),1)="."),TRUE,FALSE)</formula>
    </cfRule>
    <cfRule type="expression" dxfId="1967" priority="2071">
      <formula>IF(AND(AL937&lt;0, RIGHT(TEXT(AL937,"0.#"),1)&lt;&gt;"."),TRUE,FALSE)</formula>
    </cfRule>
    <cfRule type="expression" dxfId="1966" priority="2072">
      <formula>IF(AND(AL937&lt;0, RIGHT(TEXT(AL937,"0.#"),1)="."),TRUE,FALSE)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AM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70:AO87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M46:AM48 AQ47">
    <cfRule type="expression" dxfId="701" priority="1">
      <formula>IF(RIGHT(TEXT(AM46,"0.#"),1)=".",FALSE,TRUE)</formula>
    </cfRule>
    <cfRule type="expression" dxfId="70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29" max="49" man="1"/>
    <brk id="68" max="49" man="1"/>
    <brk id="129" max="49" man="1"/>
    <brk id="553" max="49" man="1"/>
    <brk id="727"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647</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6"/>
      <c r="Z2" s="828"/>
      <c r="AA2" s="829"/>
      <c r="AB2" s="1030" t="s">
        <v>11</v>
      </c>
      <c r="AC2" s="1031"/>
      <c r="AD2" s="1032"/>
      <c r="AE2" s="1036" t="s">
        <v>550</v>
      </c>
      <c r="AF2" s="1036"/>
      <c r="AG2" s="1036"/>
      <c r="AH2" s="1036"/>
      <c r="AI2" s="1036" t="s">
        <v>547</v>
      </c>
      <c r="AJ2" s="1036"/>
      <c r="AK2" s="1036"/>
      <c r="AL2" s="1036"/>
      <c r="AM2" s="1036" t="s">
        <v>521</v>
      </c>
      <c r="AN2" s="1036"/>
      <c r="AO2" s="1036"/>
      <c r="AP2" s="563"/>
      <c r="AQ2" s="160" t="s">
        <v>354</v>
      </c>
      <c r="AR2" s="131"/>
      <c r="AS2" s="131"/>
      <c r="AT2" s="132"/>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7"/>
      <c r="Z3" s="1028"/>
      <c r="AA3" s="1029"/>
      <c r="AB3" s="1033"/>
      <c r="AC3" s="1034"/>
      <c r="AD3" s="1035"/>
      <c r="AE3" s="252"/>
      <c r="AF3" s="252"/>
      <c r="AG3" s="252"/>
      <c r="AH3" s="252"/>
      <c r="AI3" s="252"/>
      <c r="AJ3" s="252"/>
      <c r="AK3" s="252"/>
      <c r="AL3" s="252"/>
      <c r="AM3" s="252"/>
      <c r="AN3" s="252"/>
      <c r="AO3" s="252"/>
      <c r="AP3" s="248"/>
      <c r="AQ3" s="199"/>
      <c r="AR3" s="200"/>
      <c r="AS3" s="134" t="s">
        <v>355</v>
      </c>
      <c r="AT3" s="135"/>
      <c r="AU3" s="200"/>
      <c r="AV3" s="200"/>
      <c r="AW3" s="404" t="s">
        <v>300</v>
      </c>
      <c r="AX3" s="405"/>
    </row>
    <row r="4" spans="1:50" ht="22.5" customHeight="1" x14ac:dyDescent="0.15">
      <c r="A4" s="409"/>
      <c r="B4" s="407"/>
      <c r="C4" s="407"/>
      <c r="D4" s="407"/>
      <c r="E4" s="407"/>
      <c r="F4" s="408"/>
      <c r="G4" s="570"/>
      <c r="H4" s="1003"/>
      <c r="I4" s="1003"/>
      <c r="J4" s="1003"/>
      <c r="K4" s="1003"/>
      <c r="L4" s="1003"/>
      <c r="M4" s="1003"/>
      <c r="N4" s="1003"/>
      <c r="O4" s="1004"/>
      <c r="P4" s="106"/>
      <c r="Q4" s="1011"/>
      <c r="R4" s="1011"/>
      <c r="S4" s="1011"/>
      <c r="T4" s="1011"/>
      <c r="U4" s="1011"/>
      <c r="V4" s="1011"/>
      <c r="W4" s="1011"/>
      <c r="X4" s="1012"/>
      <c r="Y4" s="1021" t="s">
        <v>12</v>
      </c>
      <c r="Z4" s="1022"/>
      <c r="AA4" s="1023"/>
      <c r="AB4" s="467"/>
      <c r="AC4" s="1025"/>
      <c r="AD4" s="1025"/>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10"/>
      <c r="B5" s="411"/>
      <c r="C5" s="411"/>
      <c r="D5" s="411"/>
      <c r="E5" s="411"/>
      <c r="F5" s="412"/>
      <c r="G5" s="1005"/>
      <c r="H5" s="1006"/>
      <c r="I5" s="1006"/>
      <c r="J5" s="1006"/>
      <c r="K5" s="1006"/>
      <c r="L5" s="1006"/>
      <c r="M5" s="1006"/>
      <c r="N5" s="1006"/>
      <c r="O5" s="1007"/>
      <c r="P5" s="1013"/>
      <c r="Q5" s="1013"/>
      <c r="R5" s="1013"/>
      <c r="S5" s="1013"/>
      <c r="T5" s="1013"/>
      <c r="U5" s="1013"/>
      <c r="V5" s="1013"/>
      <c r="W5" s="1013"/>
      <c r="X5" s="1014"/>
      <c r="Y5" s="421" t="s">
        <v>54</v>
      </c>
      <c r="Z5" s="1018"/>
      <c r="AA5" s="1019"/>
      <c r="AB5" s="529"/>
      <c r="AC5" s="1024"/>
      <c r="AD5" s="1024"/>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10"/>
      <c r="B6" s="411"/>
      <c r="C6" s="411"/>
      <c r="D6" s="411"/>
      <c r="E6" s="411"/>
      <c r="F6" s="412"/>
      <c r="G6" s="1008"/>
      <c r="H6" s="1009"/>
      <c r="I6" s="1009"/>
      <c r="J6" s="1009"/>
      <c r="K6" s="1009"/>
      <c r="L6" s="1009"/>
      <c r="M6" s="1009"/>
      <c r="N6" s="1009"/>
      <c r="O6" s="1010"/>
      <c r="P6" s="1015"/>
      <c r="Q6" s="1015"/>
      <c r="R6" s="1015"/>
      <c r="S6" s="1015"/>
      <c r="T6" s="1015"/>
      <c r="U6" s="1015"/>
      <c r="V6" s="1015"/>
      <c r="W6" s="1015"/>
      <c r="X6" s="1016"/>
      <c r="Y6" s="1017" t="s">
        <v>13</v>
      </c>
      <c r="Z6" s="1018"/>
      <c r="AA6" s="1019"/>
      <c r="AB6" s="600" t="s">
        <v>301</v>
      </c>
      <c r="AC6" s="1020"/>
      <c r="AD6" s="1020"/>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6"/>
      <c r="Z9" s="828"/>
      <c r="AA9" s="829"/>
      <c r="AB9" s="1030" t="s">
        <v>11</v>
      </c>
      <c r="AC9" s="1031"/>
      <c r="AD9" s="1032"/>
      <c r="AE9" s="1036" t="s">
        <v>551</v>
      </c>
      <c r="AF9" s="1036"/>
      <c r="AG9" s="1036"/>
      <c r="AH9" s="1036"/>
      <c r="AI9" s="1036" t="s">
        <v>547</v>
      </c>
      <c r="AJ9" s="1036"/>
      <c r="AK9" s="1036"/>
      <c r="AL9" s="1036"/>
      <c r="AM9" s="1036" t="s">
        <v>521</v>
      </c>
      <c r="AN9" s="1036"/>
      <c r="AO9" s="1036"/>
      <c r="AP9" s="563"/>
      <c r="AQ9" s="160" t="s">
        <v>354</v>
      </c>
      <c r="AR9" s="131"/>
      <c r="AS9" s="131"/>
      <c r="AT9" s="132"/>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355</v>
      </c>
      <c r="AT10" s="135"/>
      <c r="AU10" s="200"/>
      <c r="AV10" s="200"/>
      <c r="AW10" s="404" t="s">
        <v>300</v>
      </c>
      <c r="AX10" s="405"/>
    </row>
    <row r="11" spans="1:50" ht="22.5" customHeight="1" x14ac:dyDescent="0.15">
      <c r="A11" s="409"/>
      <c r="B11" s="407"/>
      <c r="C11" s="407"/>
      <c r="D11" s="407"/>
      <c r="E11" s="407"/>
      <c r="F11" s="408"/>
      <c r="G11" s="570"/>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7"/>
      <c r="AC11" s="1025"/>
      <c r="AD11" s="1025"/>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10"/>
      <c r="B12" s="411"/>
      <c r="C12" s="411"/>
      <c r="D12" s="411"/>
      <c r="E12" s="411"/>
      <c r="F12" s="412"/>
      <c r="G12" s="1005"/>
      <c r="H12" s="1006"/>
      <c r="I12" s="1006"/>
      <c r="J12" s="1006"/>
      <c r="K12" s="1006"/>
      <c r="L12" s="1006"/>
      <c r="M12" s="1006"/>
      <c r="N12" s="1006"/>
      <c r="O12" s="1007"/>
      <c r="P12" s="1013"/>
      <c r="Q12" s="1013"/>
      <c r="R12" s="1013"/>
      <c r="S12" s="1013"/>
      <c r="T12" s="1013"/>
      <c r="U12" s="1013"/>
      <c r="V12" s="1013"/>
      <c r="W12" s="1013"/>
      <c r="X12" s="1014"/>
      <c r="Y12" s="421" t="s">
        <v>54</v>
      </c>
      <c r="Z12" s="1018"/>
      <c r="AA12" s="1019"/>
      <c r="AB12" s="529"/>
      <c r="AC12" s="1024"/>
      <c r="AD12" s="1024"/>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13"/>
      <c r="B13" s="414"/>
      <c r="C13" s="414"/>
      <c r="D13" s="414"/>
      <c r="E13" s="414"/>
      <c r="F13" s="41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0" t="s">
        <v>301</v>
      </c>
      <c r="AC13" s="1020"/>
      <c r="AD13" s="1020"/>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6"/>
      <c r="Z16" s="828"/>
      <c r="AA16" s="829"/>
      <c r="AB16" s="1030" t="s">
        <v>11</v>
      </c>
      <c r="AC16" s="1031"/>
      <c r="AD16" s="1032"/>
      <c r="AE16" s="1036" t="s">
        <v>550</v>
      </c>
      <c r="AF16" s="1036"/>
      <c r="AG16" s="1036"/>
      <c r="AH16" s="1036"/>
      <c r="AI16" s="1036" t="s">
        <v>548</v>
      </c>
      <c r="AJ16" s="1036"/>
      <c r="AK16" s="1036"/>
      <c r="AL16" s="1036"/>
      <c r="AM16" s="1036" t="s">
        <v>521</v>
      </c>
      <c r="AN16" s="1036"/>
      <c r="AO16" s="1036"/>
      <c r="AP16" s="563"/>
      <c r="AQ16" s="160" t="s">
        <v>354</v>
      </c>
      <c r="AR16" s="131"/>
      <c r="AS16" s="131"/>
      <c r="AT16" s="132"/>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355</v>
      </c>
      <c r="AT17" s="135"/>
      <c r="AU17" s="200"/>
      <c r="AV17" s="200"/>
      <c r="AW17" s="404" t="s">
        <v>300</v>
      </c>
      <c r="AX17" s="405"/>
    </row>
    <row r="18" spans="1:50" ht="22.5" customHeight="1" x14ac:dyDescent="0.15">
      <c r="A18" s="409"/>
      <c r="B18" s="407"/>
      <c r="C18" s="407"/>
      <c r="D18" s="407"/>
      <c r="E18" s="407"/>
      <c r="F18" s="408"/>
      <c r="G18" s="570"/>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7"/>
      <c r="AC18" s="1025"/>
      <c r="AD18" s="1025"/>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10"/>
      <c r="B19" s="411"/>
      <c r="C19" s="411"/>
      <c r="D19" s="411"/>
      <c r="E19" s="411"/>
      <c r="F19" s="412"/>
      <c r="G19" s="1005"/>
      <c r="H19" s="1006"/>
      <c r="I19" s="1006"/>
      <c r="J19" s="1006"/>
      <c r="K19" s="1006"/>
      <c r="L19" s="1006"/>
      <c r="M19" s="1006"/>
      <c r="N19" s="1006"/>
      <c r="O19" s="1007"/>
      <c r="P19" s="1013"/>
      <c r="Q19" s="1013"/>
      <c r="R19" s="1013"/>
      <c r="S19" s="1013"/>
      <c r="T19" s="1013"/>
      <c r="U19" s="1013"/>
      <c r="V19" s="1013"/>
      <c r="W19" s="1013"/>
      <c r="X19" s="1014"/>
      <c r="Y19" s="421" t="s">
        <v>54</v>
      </c>
      <c r="Z19" s="1018"/>
      <c r="AA19" s="1019"/>
      <c r="AB19" s="529"/>
      <c r="AC19" s="1024"/>
      <c r="AD19" s="1024"/>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13"/>
      <c r="B20" s="414"/>
      <c r="C20" s="414"/>
      <c r="D20" s="414"/>
      <c r="E20" s="414"/>
      <c r="F20" s="41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0" t="s">
        <v>301</v>
      </c>
      <c r="AC20" s="1020"/>
      <c r="AD20" s="1020"/>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6"/>
      <c r="Z23" s="828"/>
      <c r="AA23" s="829"/>
      <c r="AB23" s="1030" t="s">
        <v>11</v>
      </c>
      <c r="AC23" s="1031"/>
      <c r="AD23" s="1032"/>
      <c r="AE23" s="1036" t="s">
        <v>552</v>
      </c>
      <c r="AF23" s="1036"/>
      <c r="AG23" s="1036"/>
      <c r="AH23" s="1036"/>
      <c r="AI23" s="1036" t="s">
        <v>547</v>
      </c>
      <c r="AJ23" s="1036"/>
      <c r="AK23" s="1036"/>
      <c r="AL23" s="1036"/>
      <c r="AM23" s="1036" t="s">
        <v>521</v>
      </c>
      <c r="AN23" s="1036"/>
      <c r="AO23" s="1036"/>
      <c r="AP23" s="563"/>
      <c r="AQ23" s="160" t="s">
        <v>354</v>
      </c>
      <c r="AR23" s="131"/>
      <c r="AS23" s="131"/>
      <c r="AT23" s="132"/>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355</v>
      </c>
      <c r="AT24" s="135"/>
      <c r="AU24" s="200"/>
      <c r="AV24" s="200"/>
      <c r="AW24" s="404" t="s">
        <v>300</v>
      </c>
      <c r="AX24" s="405"/>
    </row>
    <row r="25" spans="1:50" ht="22.5" customHeight="1" x14ac:dyDescent="0.15">
      <c r="A25" s="409"/>
      <c r="B25" s="407"/>
      <c r="C25" s="407"/>
      <c r="D25" s="407"/>
      <c r="E25" s="407"/>
      <c r="F25" s="408"/>
      <c r="G25" s="570"/>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7"/>
      <c r="AC25" s="1025"/>
      <c r="AD25" s="1025"/>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10"/>
      <c r="B26" s="411"/>
      <c r="C26" s="411"/>
      <c r="D26" s="411"/>
      <c r="E26" s="411"/>
      <c r="F26" s="412"/>
      <c r="G26" s="1005"/>
      <c r="H26" s="1006"/>
      <c r="I26" s="1006"/>
      <c r="J26" s="1006"/>
      <c r="K26" s="1006"/>
      <c r="L26" s="1006"/>
      <c r="M26" s="1006"/>
      <c r="N26" s="1006"/>
      <c r="O26" s="1007"/>
      <c r="P26" s="1013"/>
      <c r="Q26" s="1013"/>
      <c r="R26" s="1013"/>
      <c r="S26" s="1013"/>
      <c r="T26" s="1013"/>
      <c r="U26" s="1013"/>
      <c r="V26" s="1013"/>
      <c r="W26" s="1013"/>
      <c r="X26" s="1014"/>
      <c r="Y26" s="421" t="s">
        <v>54</v>
      </c>
      <c r="Z26" s="1018"/>
      <c r="AA26" s="1019"/>
      <c r="AB26" s="529"/>
      <c r="AC26" s="1024"/>
      <c r="AD26" s="1024"/>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13"/>
      <c r="B27" s="414"/>
      <c r="C27" s="414"/>
      <c r="D27" s="414"/>
      <c r="E27" s="414"/>
      <c r="F27" s="41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0" t="s">
        <v>301</v>
      </c>
      <c r="AC27" s="1020"/>
      <c r="AD27" s="1020"/>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6"/>
      <c r="Z30" s="828"/>
      <c r="AA30" s="829"/>
      <c r="AB30" s="1030" t="s">
        <v>11</v>
      </c>
      <c r="AC30" s="1031"/>
      <c r="AD30" s="1032"/>
      <c r="AE30" s="1036" t="s">
        <v>550</v>
      </c>
      <c r="AF30" s="1036"/>
      <c r="AG30" s="1036"/>
      <c r="AH30" s="1036"/>
      <c r="AI30" s="1036" t="s">
        <v>547</v>
      </c>
      <c r="AJ30" s="1036"/>
      <c r="AK30" s="1036"/>
      <c r="AL30" s="1036"/>
      <c r="AM30" s="1036" t="s">
        <v>545</v>
      </c>
      <c r="AN30" s="1036"/>
      <c r="AO30" s="1036"/>
      <c r="AP30" s="563"/>
      <c r="AQ30" s="160" t="s">
        <v>354</v>
      </c>
      <c r="AR30" s="131"/>
      <c r="AS30" s="131"/>
      <c r="AT30" s="132"/>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355</v>
      </c>
      <c r="AT31" s="135"/>
      <c r="AU31" s="200"/>
      <c r="AV31" s="200"/>
      <c r="AW31" s="404" t="s">
        <v>300</v>
      </c>
      <c r="AX31" s="405"/>
    </row>
    <row r="32" spans="1:50" ht="22.5" customHeight="1" x14ac:dyDescent="0.15">
      <c r="A32" s="409"/>
      <c r="B32" s="407"/>
      <c r="C32" s="407"/>
      <c r="D32" s="407"/>
      <c r="E32" s="407"/>
      <c r="F32" s="408"/>
      <c r="G32" s="570"/>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7"/>
      <c r="AC32" s="1025"/>
      <c r="AD32" s="1025"/>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10"/>
      <c r="B33" s="411"/>
      <c r="C33" s="411"/>
      <c r="D33" s="411"/>
      <c r="E33" s="411"/>
      <c r="F33" s="412"/>
      <c r="G33" s="1005"/>
      <c r="H33" s="1006"/>
      <c r="I33" s="1006"/>
      <c r="J33" s="1006"/>
      <c r="K33" s="1006"/>
      <c r="L33" s="1006"/>
      <c r="M33" s="1006"/>
      <c r="N33" s="1006"/>
      <c r="O33" s="1007"/>
      <c r="P33" s="1013"/>
      <c r="Q33" s="1013"/>
      <c r="R33" s="1013"/>
      <c r="S33" s="1013"/>
      <c r="T33" s="1013"/>
      <c r="U33" s="1013"/>
      <c r="V33" s="1013"/>
      <c r="W33" s="1013"/>
      <c r="X33" s="1014"/>
      <c r="Y33" s="421" t="s">
        <v>54</v>
      </c>
      <c r="Z33" s="1018"/>
      <c r="AA33" s="1019"/>
      <c r="AB33" s="529"/>
      <c r="AC33" s="1024"/>
      <c r="AD33" s="1024"/>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13"/>
      <c r="B34" s="414"/>
      <c r="C34" s="414"/>
      <c r="D34" s="414"/>
      <c r="E34" s="414"/>
      <c r="F34" s="41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0" t="s">
        <v>301</v>
      </c>
      <c r="AC34" s="1020"/>
      <c r="AD34" s="1020"/>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6"/>
      <c r="Z37" s="828"/>
      <c r="AA37" s="829"/>
      <c r="AB37" s="1030" t="s">
        <v>11</v>
      </c>
      <c r="AC37" s="1031"/>
      <c r="AD37" s="1032"/>
      <c r="AE37" s="1036" t="s">
        <v>552</v>
      </c>
      <c r="AF37" s="1036"/>
      <c r="AG37" s="1036"/>
      <c r="AH37" s="1036"/>
      <c r="AI37" s="1036" t="s">
        <v>549</v>
      </c>
      <c r="AJ37" s="1036"/>
      <c r="AK37" s="1036"/>
      <c r="AL37" s="1036"/>
      <c r="AM37" s="1036" t="s">
        <v>546</v>
      </c>
      <c r="AN37" s="1036"/>
      <c r="AO37" s="1036"/>
      <c r="AP37" s="563"/>
      <c r="AQ37" s="160" t="s">
        <v>354</v>
      </c>
      <c r="AR37" s="131"/>
      <c r="AS37" s="131"/>
      <c r="AT37" s="132"/>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355</v>
      </c>
      <c r="AT38" s="135"/>
      <c r="AU38" s="200"/>
      <c r="AV38" s="200"/>
      <c r="AW38" s="404" t="s">
        <v>300</v>
      </c>
      <c r="AX38" s="405"/>
    </row>
    <row r="39" spans="1:50" ht="22.5" customHeight="1" x14ac:dyDescent="0.15">
      <c r="A39" s="409"/>
      <c r="B39" s="407"/>
      <c r="C39" s="407"/>
      <c r="D39" s="407"/>
      <c r="E39" s="407"/>
      <c r="F39" s="408"/>
      <c r="G39" s="570"/>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7"/>
      <c r="AC39" s="1025"/>
      <c r="AD39" s="1025"/>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10"/>
      <c r="B40" s="411"/>
      <c r="C40" s="411"/>
      <c r="D40" s="411"/>
      <c r="E40" s="411"/>
      <c r="F40" s="412"/>
      <c r="G40" s="1005"/>
      <c r="H40" s="1006"/>
      <c r="I40" s="1006"/>
      <c r="J40" s="1006"/>
      <c r="K40" s="1006"/>
      <c r="L40" s="1006"/>
      <c r="M40" s="1006"/>
      <c r="N40" s="1006"/>
      <c r="O40" s="1007"/>
      <c r="P40" s="1013"/>
      <c r="Q40" s="1013"/>
      <c r="R40" s="1013"/>
      <c r="S40" s="1013"/>
      <c r="T40" s="1013"/>
      <c r="U40" s="1013"/>
      <c r="V40" s="1013"/>
      <c r="W40" s="1013"/>
      <c r="X40" s="1014"/>
      <c r="Y40" s="421" t="s">
        <v>54</v>
      </c>
      <c r="Z40" s="1018"/>
      <c r="AA40" s="1019"/>
      <c r="AB40" s="529"/>
      <c r="AC40" s="1024"/>
      <c r="AD40" s="1024"/>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13"/>
      <c r="B41" s="414"/>
      <c r="C41" s="414"/>
      <c r="D41" s="414"/>
      <c r="E41" s="414"/>
      <c r="F41" s="41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0" t="s">
        <v>301</v>
      </c>
      <c r="AC41" s="1020"/>
      <c r="AD41" s="1020"/>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6"/>
      <c r="Z44" s="828"/>
      <c r="AA44" s="829"/>
      <c r="AB44" s="1030" t="s">
        <v>11</v>
      </c>
      <c r="AC44" s="1031"/>
      <c r="AD44" s="1032"/>
      <c r="AE44" s="1036" t="s">
        <v>550</v>
      </c>
      <c r="AF44" s="1036"/>
      <c r="AG44" s="1036"/>
      <c r="AH44" s="1036"/>
      <c r="AI44" s="1036" t="s">
        <v>547</v>
      </c>
      <c r="AJ44" s="1036"/>
      <c r="AK44" s="1036"/>
      <c r="AL44" s="1036"/>
      <c r="AM44" s="1036" t="s">
        <v>521</v>
      </c>
      <c r="AN44" s="1036"/>
      <c r="AO44" s="1036"/>
      <c r="AP44" s="563"/>
      <c r="AQ44" s="160" t="s">
        <v>354</v>
      </c>
      <c r="AR44" s="131"/>
      <c r="AS44" s="131"/>
      <c r="AT44" s="132"/>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355</v>
      </c>
      <c r="AT45" s="135"/>
      <c r="AU45" s="200"/>
      <c r="AV45" s="200"/>
      <c r="AW45" s="404" t="s">
        <v>300</v>
      </c>
      <c r="AX45" s="405"/>
    </row>
    <row r="46" spans="1:50" ht="22.5" customHeight="1" x14ac:dyDescent="0.15">
      <c r="A46" s="409"/>
      <c r="B46" s="407"/>
      <c r="C46" s="407"/>
      <c r="D46" s="407"/>
      <c r="E46" s="407"/>
      <c r="F46" s="408"/>
      <c r="G46" s="570"/>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7"/>
      <c r="AC46" s="1025"/>
      <c r="AD46" s="1025"/>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10"/>
      <c r="B47" s="411"/>
      <c r="C47" s="411"/>
      <c r="D47" s="411"/>
      <c r="E47" s="411"/>
      <c r="F47" s="412"/>
      <c r="G47" s="1005"/>
      <c r="H47" s="1006"/>
      <c r="I47" s="1006"/>
      <c r="J47" s="1006"/>
      <c r="K47" s="1006"/>
      <c r="L47" s="1006"/>
      <c r="M47" s="1006"/>
      <c r="N47" s="1006"/>
      <c r="O47" s="1007"/>
      <c r="P47" s="1013"/>
      <c r="Q47" s="1013"/>
      <c r="R47" s="1013"/>
      <c r="S47" s="1013"/>
      <c r="T47" s="1013"/>
      <c r="U47" s="1013"/>
      <c r="V47" s="1013"/>
      <c r="W47" s="1013"/>
      <c r="X47" s="1014"/>
      <c r="Y47" s="421" t="s">
        <v>54</v>
      </c>
      <c r="Z47" s="1018"/>
      <c r="AA47" s="1019"/>
      <c r="AB47" s="529"/>
      <c r="AC47" s="1024"/>
      <c r="AD47" s="1024"/>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13"/>
      <c r="B48" s="414"/>
      <c r="C48" s="414"/>
      <c r="D48" s="414"/>
      <c r="E48" s="414"/>
      <c r="F48" s="41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0" t="s">
        <v>301</v>
      </c>
      <c r="AC48" s="1020"/>
      <c r="AD48" s="1020"/>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6"/>
      <c r="Z51" s="828"/>
      <c r="AA51" s="829"/>
      <c r="AB51" s="563" t="s">
        <v>11</v>
      </c>
      <c r="AC51" s="1031"/>
      <c r="AD51" s="1032"/>
      <c r="AE51" s="1036" t="s">
        <v>550</v>
      </c>
      <c r="AF51" s="1036"/>
      <c r="AG51" s="1036"/>
      <c r="AH51" s="1036"/>
      <c r="AI51" s="1036" t="s">
        <v>547</v>
      </c>
      <c r="AJ51" s="1036"/>
      <c r="AK51" s="1036"/>
      <c r="AL51" s="1036"/>
      <c r="AM51" s="1036" t="s">
        <v>521</v>
      </c>
      <c r="AN51" s="1036"/>
      <c r="AO51" s="1036"/>
      <c r="AP51" s="563"/>
      <c r="AQ51" s="160" t="s">
        <v>354</v>
      </c>
      <c r="AR51" s="131"/>
      <c r="AS51" s="131"/>
      <c r="AT51" s="132"/>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355</v>
      </c>
      <c r="AT52" s="135"/>
      <c r="AU52" s="200"/>
      <c r="AV52" s="200"/>
      <c r="AW52" s="404" t="s">
        <v>300</v>
      </c>
      <c r="AX52" s="405"/>
    </row>
    <row r="53" spans="1:50" ht="22.5" customHeight="1" x14ac:dyDescent="0.15">
      <c r="A53" s="409"/>
      <c r="B53" s="407"/>
      <c r="C53" s="407"/>
      <c r="D53" s="407"/>
      <c r="E53" s="407"/>
      <c r="F53" s="408"/>
      <c r="G53" s="570"/>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7"/>
      <c r="AC53" s="1025"/>
      <c r="AD53" s="1025"/>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10"/>
      <c r="B54" s="411"/>
      <c r="C54" s="411"/>
      <c r="D54" s="411"/>
      <c r="E54" s="411"/>
      <c r="F54" s="412"/>
      <c r="G54" s="1005"/>
      <c r="H54" s="1006"/>
      <c r="I54" s="1006"/>
      <c r="J54" s="1006"/>
      <c r="K54" s="1006"/>
      <c r="L54" s="1006"/>
      <c r="M54" s="1006"/>
      <c r="N54" s="1006"/>
      <c r="O54" s="1007"/>
      <c r="P54" s="1013"/>
      <c r="Q54" s="1013"/>
      <c r="R54" s="1013"/>
      <c r="S54" s="1013"/>
      <c r="T54" s="1013"/>
      <c r="U54" s="1013"/>
      <c r="V54" s="1013"/>
      <c r="W54" s="1013"/>
      <c r="X54" s="1014"/>
      <c r="Y54" s="421" t="s">
        <v>54</v>
      </c>
      <c r="Z54" s="1018"/>
      <c r="AA54" s="1019"/>
      <c r="AB54" s="529"/>
      <c r="AC54" s="1024"/>
      <c r="AD54" s="1024"/>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13"/>
      <c r="B55" s="414"/>
      <c r="C55" s="414"/>
      <c r="D55" s="414"/>
      <c r="E55" s="414"/>
      <c r="F55" s="41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0" t="s">
        <v>301</v>
      </c>
      <c r="AC55" s="1020"/>
      <c r="AD55" s="1020"/>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6"/>
      <c r="Z58" s="828"/>
      <c r="AA58" s="829"/>
      <c r="AB58" s="1030" t="s">
        <v>11</v>
      </c>
      <c r="AC58" s="1031"/>
      <c r="AD58" s="1032"/>
      <c r="AE58" s="1036" t="s">
        <v>550</v>
      </c>
      <c r="AF58" s="1036"/>
      <c r="AG58" s="1036"/>
      <c r="AH58" s="1036"/>
      <c r="AI58" s="1036" t="s">
        <v>547</v>
      </c>
      <c r="AJ58" s="1036"/>
      <c r="AK58" s="1036"/>
      <c r="AL58" s="1036"/>
      <c r="AM58" s="1036" t="s">
        <v>521</v>
      </c>
      <c r="AN58" s="1036"/>
      <c r="AO58" s="1036"/>
      <c r="AP58" s="563"/>
      <c r="AQ58" s="160" t="s">
        <v>354</v>
      </c>
      <c r="AR58" s="131"/>
      <c r="AS58" s="131"/>
      <c r="AT58" s="132"/>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355</v>
      </c>
      <c r="AT59" s="135"/>
      <c r="AU59" s="200"/>
      <c r="AV59" s="200"/>
      <c r="AW59" s="404" t="s">
        <v>300</v>
      </c>
      <c r="AX59" s="405"/>
    </row>
    <row r="60" spans="1:50" ht="22.5" customHeight="1" x14ac:dyDescent="0.15">
      <c r="A60" s="409"/>
      <c r="B60" s="407"/>
      <c r="C60" s="407"/>
      <c r="D60" s="407"/>
      <c r="E60" s="407"/>
      <c r="F60" s="408"/>
      <c r="G60" s="570"/>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7"/>
      <c r="AC60" s="1025"/>
      <c r="AD60" s="1025"/>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10"/>
      <c r="B61" s="411"/>
      <c r="C61" s="411"/>
      <c r="D61" s="411"/>
      <c r="E61" s="411"/>
      <c r="F61" s="412"/>
      <c r="G61" s="1005"/>
      <c r="H61" s="1006"/>
      <c r="I61" s="1006"/>
      <c r="J61" s="1006"/>
      <c r="K61" s="1006"/>
      <c r="L61" s="1006"/>
      <c r="M61" s="1006"/>
      <c r="N61" s="1006"/>
      <c r="O61" s="1007"/>
      <c r="P61" s="1013"/>
      <c r="Q61" s="1013"/>
      <c r="R61" s="1013"/>
      <c r="S61" s="1013"/>
      <c r="T61" s="1013"/>
      <c r="U61" s="1013"/>
      <c r="V61" s="1013"/>
      <c r="W61" s="1013"/>
      <c r="X61" s="1014"/>
      <c r="Y61" s="421" t="s">
        <v>54</v>
      </c>
      <c r="Z61" s="1018"/>
      <c r="AA61" s="1019"/>
      <c r="AB61" s="529"/>
      <c r="AC61" s="1024"/>
      <c r="AD61" s="1024"/>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13"/>
      <c r="B62" s="414"/>
      <c r="C62" s="414"/>
      <c r="D62" s="414"/>
      <c r="E62" s="414"/>
      <c r="F62" s="41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0" t="s">
        <v>301</v>
      </c>
      <c r="AC62" s="1020"/>
      <c r="AD62" s="1020"/>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6"/>
      <c r="Z65" s="828"/>
      <c r="AA65" s="829"/>
      <c r="AB65" s="1030" t="s">
        <v>11</v>
      </c>
      <c r="AC65" s="1031"/>
      <c r="AD65" s="1032"/>
      <c r="AE65" s="1036" t="s">
        <v>550</v>
      </c>
      <c r="AF65" s="1036"/>
      <c r="AG65" s="1036"/>
      <c r="AH65" s="1036"/>
      <c r="AI65" s="1036" t="s">
        <v>547</v>
      </c>
      <c r="AJ65" s="1036"/>
      <c r="AK65" s="1036"/>
      <c r="AL65" s="1036"/>
      <c r="AM65" s="1036" t="s">
        <v>521</v>
      </c>
      <c r="AN65" s="1036"/>
      <c r="AO65" s="1036"/>
      <c r="AP65" s="563"/>
      <c r="AQ65" s="160" t="s">
        <v>354</v>
      </c>
      <c r="AR65" s="131"/>
      <c r="AS65" s="131"/>
      <c r="AT65" s="132"/>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355</v>
      </c>
      <c r="AT66" s="135"/>
      <c r="AU66" s="200"/>
      <c r="AV66" s="200"/>
      <c r="AW66" s="404" t="s">
        <v>300</v>
      </c>
      <c r="AX66" s="405"/>
    </row>
    <row r="67" spans="1:50" ht="22.5" customHeight="1" x14ac:dyDescent="0.15">
      <c r="A67" s="409"/>
      <c r="B67" s="407"/>
      <c r="C67" s="407"/>
      <c r="D67" s="407"/>
      <c r="E67" s="407"/>
      <c r="F67" s="408"/>
      <c r="G67" s="570"/>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7"/>
      <c r="AC67" s="1025"/>
      <c r="AD67" s="1025"/>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10"/>
      <c r="B68" s="411"/>
      <c r="C68" s="411"/>
      <c r="D68" s="411"/>
      <c r="E68" s="411"/>
      <c r="F68" s="412"/>
      <c r="G68" s="1005"/>
      <c r="H68" s="1006"/>
      <c r="I68" s="1006"/>
      <c r="J68" s="1006"/>
      <c r="K68" s="1006"/>
      <c r="L68" s="1006"/>
      <c r="M68" s="1006"/>
      <c r="N68" s="1006"/>
      <c r="O68" s="1007"/>
      <c r="P68" s="1013"/>
      <c r="Q68" s="1013"/>
      <c r="R68" s="1013"/>
      <c r="S68" s="1013"/>
      <c r="T68" s="1013"/>
      <c r="U68" s="1013"/>
      <c r="V68" s="1013"/>
      <c r="W68" s="1013"/>
      <c r="X68" s="1014"/>
      <c r="Y68" s="421" t="s">
        <v>54</v>
      </c>
      <c r="Z68" s="1018"/>
      <c r="AA68" s="1019"/>
      <c r="AB68" s="529"/>
      <c r="AC68" s="1024"/>
      <c r="AD68" s="1024"/>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13"/>
      <c r="B69" s="414"/>
      <c r="C69" s="414"/>
      <c r="D69" s="414"/>
      <c r="E69" s="414"/>
      <c r="F69" s="415"/>
      <c r="G69" s="1008"/>
      <c r="H69" s="1009"/>
      <c r="I69" s="1009"/>
      <c r="J69" s="1009"/>
      <c r="K69" s="1009"/>
      <c r="L69" s="1009"/>
      <c r="M69" s="1009"/>
      <c r="N69" s="1009"/>
      <c r="O69" s="1010"/>
      <c r="P69" s="1015"/>
      <c r="Q69" s="1015"/>
      <c r="R69" s="1015"/>
      <c r="S69" s="1015"/>
      <c r="T69" s="1015"/>
      <c r="U69" s="1015"/>
      <c r="V69" s="1015"/>
      <c r="W69" s="1015"/>
      <c r="X69" s="1016"/>
      <c r="Y69" s="421" t="s">
        <v>13</v>
      </c>
      <c r="Z69" s="1018"/>
      <c r="AA69" s="1019"/>
      <c r="AB69" s="562" t="s">
        <v>301</v>
      </c>
      <c r="AC69" s="372"/>
      <c r="AD69" s="372"/>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485</v>
      </c>
      <c r="H2" s="602"/>
      <c r="I2" s="602"/>
      <c r="J2" s="602"/>
      <c r="K2" s="602"/>
      <c r="L2" s="602"/>
      <c r="M2" s="602"/>
      <c r="N2" s="602"/>
      <c r="O2" s="602"/>
      <c r="P2" s="602"/>
      <c r="Q2" s="602"/>
      <c r="R2" s="602"/>
      <c r="S2" s="602"/>
      <c r="T2" s="602"/>
      <c r="U2" s="602"/>
      <c r="V2" s="602"/>
      <c r="W2" s="602"/>
      <c r="X2" s="602"/>
      <c r="Y2" s="602"/>
      <c r="Z2" s="602"/>
      <c r="AA2" s="602"/>
      <c r="AB2" s="603"/>
      <c r="AC2" s="601"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74"/>
      <c r="I3" s="674"/>
      <c r="J3" s="674"/>
      <c r="K3" s="674"/>
      <c r="L3" s="673" t="s">
        <v>18</v>
      </c>
      <c r="M3" s="674"/>
      <c r="N3" s="674"/>
      <c r="O3" s="674"/>
      <c r="P3" s="674"/>
      <c r="Q3" s="674"/>
      <c r="R3" s="674"/>
      <c r="S3" s="674"/>
      <c r="T3" s="674"/>
      <c r="U3" s="674"/>
      <c r="V3" s="674"/>
      <c r="W3" s="674"/>
      <c r="X3" s="675"/>
      <c r="Y3" s="660" t="s">
        <v>19</v>
      </c>
      <c r="Z3" s="661"/>
      <c r="AA3" s="661"/>
      <c r="AB3" s="800"/>
      <c r="AC3" s="814"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49"/>
      <c r="B4" s="1050"/>
      <c r="C4" s="1050"/>
      <c r="D4" s="1050"/>
      <c r="E4" s="1050"/>
      <c r="F4" s="1051"/>
      <c r="G4" s="676"/>
      <c r="H4" s="834"/>
      <c r="I4" s="834"/>
      <c r="J4" s="834"/>
      <c r="K4" s="835"/>
      <c r="L4" s="670"/>
      <c r="M4" s="671"/>
      <c r="N4" s="671"/>
      <c r="O4" s="671"/>
      <c r="P4" s="671"/>
      <c r="Q4" s="671"/>
      <c r="R4" s="671"/>
      <c r="S4" s="671"/>
      <c r="T4" s="671"/>
      <c r="U4" s="671"/>
      <c r="V4" s="671"/>
      <c r="W4" s="671"/>
      <c r="X4" s="672"/>
      <c r="Y4" s="394"/>
      <c r="Z4" s="395"/>
      <c r="AA4" s="395"/>
      <c r="AB4" s="807"/>
      <c r="AC4" s="676"/>
      <c r="AD4" s="834"/>
      <c r="AE4" s="834"/>
      <c r="AF4" s="834"/>
      <c r="AG4" s="835"/>
      <c r="AH4" s="670"/>
      <c r="AI4" s="671"/>
      <c r="AJ4" s="671"/>
      <c r="AK4" s="671"/>
      <c r="AL4" s="671"/>
      <c r="AM4" s="671"/>
      <c r="AN4" s="671"/>
      <c r="AO4" s="671"/>
      <c r="AP4" s="671"/>
      <c r="AQ4" s="671"/>
      <c r="AR4" s="671"/>
      <c r="AS4" s="671"/>
      <c r="AT4" s="672"/>
      <c r="AU4" s="394"/>
      <c r="AV4" s="395"/>
      <c r="AW4" s="395"/>
      <c r="AX4" s="396"/>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5"/>
    </row>
    <row r="16" spans="1:50" ht="25.5" customHeight="1" x14ac:dyDescent="0.15">
      <c r="A16" s="1049"/>
      <c r="B16" s="1050"/>
      <c r="C16" s="1050"/>
      <c r="D16" s="1050"/>
      <c r="E16" s="1050"/>
      <c r="F16" s="1051"/>
      <c r="G16" s="814"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0"/>
      <c r="AC16" s="814"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49"/>
      <c r="B17" s="1050"/>
      <c r="C17" s="1050"/>
      <c r="D17" s="1050"/>
      <c r="E17" s="1050"/>
      <c r="F17" s="1051"/>
      <c r="G17" s="676"/>
      <c r="H17" s="834"/>
      <c r="I17" s="834"/>
      <c r="J17" s="834"/>
      <c r="K17" s="835"/>
      <c r="L17" s="670"/>
      <c r="M17" s="671"/>
      <c r="N17" s="671"/>
      <c r="O17" s="671"/>
      <c r="P17" s="671"/>
      <c r="Q17" s="671"/>
      <c r="R17" s="671"/>
      <c r="S17" s="671"/>
      <c r="T17" s="671"/>
      <c r="U17" s="671"/>
      <c r="V17" s="671"/>
      <c r="W17" s="671"/>
      <c r="X17" s="672"/>
      <c r="Y17" s="394"/>
      <c r="Z17" s="395"/>
      <c r="AA17" s="395"/>
      <c r="AB17" s="807"/>
      <c r="AC17" s="676"/>
      <c r="AD17" s="834"/>
      <c r="AE17" s="834"/>
      <c r="AF17" s="834"/>
      <c r="AG17" s="835"/>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5"/>
    </row>
    <row r="29" spans="1:50" ht="24.75" customHeight="1" x14ac:dyDescent="0.15">
      <c r="A29" s="1049"/>
      <c r="B29" s="1050"/>
      <c r="C29" s="1050"/>
      <c r="D29" s="1050"/>
      <c r="E29" s="1050"/>
      <c r="F29" s="1051"/>
      <c r="G29" s="814"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0"/>
      <c r="AC29" s="814"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49"/>
      <c r="B30" s="1050"/>
      <c r="C30" s="1050"/>
      <c r="D30" s="1050"/>
      <c r="E30" s="1050"/>
      <c r="F30" s="1051"/>
      <c r="G30" s="676"/>
      <c r="H30" s="834"/>
      <c r="I30" s="834"/>
      <c r="J30" s="834"/>
      <c r="K30" s="835"/>
      <c r="L30" s="670"/>
      <c r="M30" s="671"/>
      <c r="N30" s="671"/>
      <c r="O30" s="671"/>
      <c r="P30" s="671"/>
      <c r="Q30" s="671"/>
      <c r="R30" s="671"/>
      <c r="S30" s="671"/>
      <c r="T30" s="671"/>
      <c r="U30" s="671"/>
      <c r="V30" s="671"/>
      <c r="W30" s="671"/>
      <c r="X30" s="672"/>
      <c r="Y30" s="394"/>
      <c r="Z30" s="395"/>
      <c r="AA30" s="395"/>
      <c r="AB30" s="807"/>
      <c r="AC30" s="676"/>
      <c r="AD30" s="834"/>
      <c r="AE30" s="834"/>
      <c r="AF30" s="834"/>
      <c r="AG30" s="835"/>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5"/>
    </row>
    <row r="42" spans="1:50" ht="24.75" customHeight="1" x14ac:dyDescent="0.15">
      <c r="A42" s="1049"/>
      <c r="B42" s="1050"/>
      <c r="C42" s="1050"/>
      <c r="D42" s="1050"/>
      <c r="E42" s="1050"/>
      <c r="F42" s="1051"/>
      <c r="G42" s="814"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0"/>
      <c r="AC42" s="814"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49"/>
      <c r="B43" s="1050"/>
      <c r="C43" s="1050"/>
      <c r="D43" s="1050"/>
      <c r="E43" s="1050"/>
      <c r="F43" s="1051"/>
      <c r="G43" s="676"/>
      <c r="H43" s="834"/>
      <c r="I43" s="834"/>
      <c r="J43" s="834"/>
      <c r="K43" s="835"/>
      <c r="L43" s="670"/>
      <c r="M43" s="671"/>
      <c r="N43" s="671"/>
      <c r="O43" s="671"/>
      <c r="P43" s="671"/>
      <c r="Q43" s="671"/>
      <c r="R43" s="671"/>
      <c r="S43" s="671"/>
      <c r="T43" s="671"/>
      <c r="U43" s="671"/>
      <c r="V43" s="671"/>
      <c r="W43" s="671"/>
      <c r="X43" s="672"/>
      <c r="Y43" s="394"/>
      <c r="Z43" s="395"/>
      <c r="AA43" s="395"/>
      <c r="AB43" s="807"/>
      <c r="AC43" s="676"/>
      <c r="AD43" s="834"/>
      <c r="AE43" s="834"/>
      <c r="AF43" s="834"/>
      <c r="AG43" s="835"/>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5"/>
    </row>
    <row r="56" spans="1:50" ht="24.75" customHeight="1" x14ac:dyDescent="0.15">
      <c r="A56" s="1049"/>
      <c r="B56" s="1050"/>
      <c r="C56" s="1050"/>
      <c r="D56" s="1050"/>
      <c r="E56" s="1050"/>
      <c r="F56" s="1051"/>
      <c r="G56" s="814"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0"/>
      <c r="AC56" s="814"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49"/>
      <c r="B57" s="1050"/>
      <c r="C57" s="1050"/>
      <c r="D57" s="1050"/>
      <c r="E57" s="1050"/>
      <c r="F57" s="1051"/>
      <c r="G57" s="676"/>
      <c r="H57" s="834"/>
      <c r="I57" s="834"/>
      <c r="J57" s="834"/>
      <c r="K57" s="835"/>
      <c r="L57" s="670"/>
      <c r="M57" s="671"/>
      <c r="N57" s="671"/>
      <c r="O57" s="671"/>
      <c r="P57" s="671"/>
      <c r="Q57" s="671"/>
      <c r="R57" s="671"/>
      <c r="S57" s="671"/>
      <c r="T57" s="671"/>
      <c r="U57" s="671"/>
      <c r="V57" s="671"/>
      <c r="W57" s="671"/>
      <c r="X57" s="672"/>
      <c r="Y57" s="394"/>
      <c r="Z57" s="395"/>
      <c r="AA57" s="395"/>
      <c r="AB57" s="807"/>
      <c r="AC57" s="676"/>
      <c r="AD57" s="834"/>
      <c r="AE57" s="834"/>
      <c r="AF57" s="834"/>
      <c r="AG57" s="835"/>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5"/>
    </row>
    <row r="69" spans="1:50" ht="25.5" customHeight="1" x14ac:dyDescent="0.15">
      <c r="A69" s="1049"/>
      <c r="B69" s="1050"/>
      <c r="C69" s="1050"/>
      <c r="D69" s="1050"/>
      <c r="E69" s="1050"/>
      <c r="F69" s="1051"/>
      <c r="G69" s="814"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0"/>
      <c r="AC69" s="814"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49"/>
      <c r="B70" s="1050"/>
      <c r="C70" s="1050"/>
      <c r="D70" s="1050"/>
      <c r="E70" s="1050"/>
      <c r="F70" s="1051"/>
      <c r="G70" s="676"/>
      <c r="H70" s="834"/>
      <c r="I70" s="834"/>
      <c r="J70" s="834"/>
      <c r="K70" s="835"/>
      <c r="L70" s="670"/>
      <c r="M70" s="671"/>
      <c r="N70" s="671"/>
      <c r="O70" s="671"/>
      <c r="P70" s="671"/>
      <c r="Q70" s="671"/>
      <c r="R70" s="671"/>
      <c r="S70" s="671"/>
      <c r="T70" s="671"/>
      <c r="U70" s="671"/>
      <c r="V70" s="671"/>
      <c r="W70" s="671"/>
      <c r="X70" s="672"/>
      <c r="Y70" s="394"/>
      <c r="Z70" s="395"/>
      <c r="AA70" s="395"/>
      <c r="AB70" s="807"/>
      <c r="AC70" s="676"/>
      <c r="AD70" s="834"/>
      <c r="AE70" s="834"/>
      <c r="AF70" s="834"/>
      <c r="AG70" s="835"/>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5"/>
    </row>
    <row r="82" spans="1:50" ht="24.75" customHeight="1" x14ac:dyDescent="0.15">
      <c r="A82" s="1049"/>
      <c r="B82" s="1050"/>
      <c r="C82" s="1050"/>
      <c r="D82" s="1050"/>
      <c r="E82" s="1050"/>
      <c r="F82" s="1051"/>
      <c r="G82" s="814"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0"/>
      <c r="AC82" s="814"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49"/>
      <c r="B83" s="1050"/>
      <c r="C83" s="1050"/>
      <c r="D83" s="1050"/>
      <c r="E83" s="1050"/>
      <c r="F83" s="1051"/>
      <c r="G83" s="676"/>
      <c r="H83" s="834"/>
      <c r="I83" s="834"/>
      <c r="J83" s="834"/>
      <c r="K83" s="835"/>
      <c r="L83" s="670"/>
      <c r="M83" s="671"/>
      <c r="N83" s="671"/>
      <c r="O83" s="671"/>
      <c r="P83" s="671"/>
      <c r="Q83" s="671"/>
      <c r="R83" s="671"/>
      <c r="S83" s="671"/>
      <c r="T83" s="671"/>
      <c r="U83" s="671"/>
      <c r="V83" s="671"/>
      <c r="W83" s="671"/>
      <c r="X83" s="672"/>
      <c r="Y83" s="394"/>
      <c r="Z83" s="395"/>
      <c r="AA83" s="395"/>
      <c r="AB83" s="807"/>
      <c r="AC83" s="676"/>
      <c r="AD83" s="834"/>
      <c r="AE83" s="834"/>
      <c r="AF83" s="834"/>
      <c r="AG83" s="835"/>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5"/>
    </row>
    <row r="95" spans="1:50" ht="24.75" customHeight="1" x14ac:dyDescent="0.15">
      <c r="A95" s="1049"/>
      <c r="B95" s="1050"/>
      <c r="C95" s="1050"/>
      <c r="D95" s="1050"/>
      <c r="E95" s="1050"/>
      <c r="F95" s="1051"/>
      <c r="G95" s="814"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0"/>
      <c r="AC95" s="814"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49"/>
      <c r="B96" s="1050"/>
      <c r="C96" s="1050"/>
      <c r="D96" s="1050"/>
      <c r="E96" s="1050"/>
      <c r="F96" s="1051"/>
      <c r="G96" s="676"/>
      <c r="H96" s="834"/>
      <c r="I96" s="834"/>
      <c r="J96" s="834"/>
      <c r="K96" s="835"/>
      <c r="L96" s="670"/>
      <c r="M96" s="671"/>
      <c r="N96" s="671"/>
      <c r="O96" s="671"/>
      <c r="P96" s="671"/>
      <c r="Q96" s="671"/>
      <c r="R96" s="671"/>
      <c r="S96" s="671"/>
      <c r="T96" s="671"/>
      <c r="U96" s="671"/>
      <c r="V96" s="671"/>
      <c r="W96" s="671"/>
      <c r="X96" s="672"/>
      <c r="Y96" s="394"/>
      <c r="Z96" s="395"/>
      <c r="AA96" s="395"/>
      <c r="AB96" s="807"/>
      <c r="AC96" s="676"/>
      <c r="AD96" s="834"/>
      <c r="AE96" s="834"/>
      <c r="AF96" s="834"/>
      <c r="AG96" s="835"/>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5"/>
    </row>
    <row r="109" spans="1:50" ht="24.75" customHeight="1" x14ac:dyDescent="0.15">
      <c r="A109" s="1049"/>
      <c r="B109" s="1050"/>
      <c r="C109" s="1050"/>
      <c r="D109" s="1050"/>
      <c r="E109" s="1050"/>
      <c r="F109" s="1051"/>
      <c r="G109" s="814"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0"/>
      <c r="AC109" s="814"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49"/>
      <c r="B110" s="1050"/>
      <c r="C110" s="1050"/>
      <c r="D110" s="1050"/>
      <c r="E110" s="1050"/>
      <c r="F110" s="1051"/>
      <c r="G110" s="676"/>
      <c r="H110" s="834"/>
      <c r="I110" s="834"/>
      <c r="J110" s="834"/>
      <c r="K110" s="835"/>
      <c r="L110" s="670"/>
      <c r="M110" s="671"/>
      <c r="N110" s="671"/>
      <c r="O110" s="671"/>
      <c r="P110" s="671"/>
      <c r="Q110" s="671"/>
      <c r="R110" s="671"/>
      <c r="S110" s="671"/>
      <c r="T110" s="671"/>
      <c r="U110" s="671"/>
      <c r="V110" s="671"/>
      <c r="W110" s="671"/>
      <c r="X110" s="672"/>
      <c r="Y110" s="394"/>
      <c r="Z110" s="395"/>
      <c r="AA110" s="395"/>
      <c r="AB110" s="807"/>
      <c r="AC110" s="676"/>
      <c r="AD110" s="834"/>
      <c r="AE110" s="834"/>
      <c r="AF110" s="834"/>
      <c r="AG110" s="835"/>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5"/>
    </row>
    <row r="122" spans="1:50" ht="25.5" customHeight="1" x14ac:dyDescent="0.15">
      <c r="A122" s="1049"/>
      <c r="B122" s="1050"/>
      <c r="C122" s="1050"/>
      <c r="D122" s="1050"/>
      <c r="E122" s="1050"/>
      <c r="F122" s="1051"/>
      <c r="G122" s="814"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0"/>
      <c r="AC122" s="814"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49"/>
      <c r="B123" s="1050"/>
      <c r="C123" s="1050"/>
      <c r="D123" s="1050"/>
      <c r="E123" s="1050"/>
      <c r="F123" s="1051"/>
      <c r="G123" s="676"/>
      <c r="H123" s="834"/>
      <c r="I123" s="834"/>
      <c r="J123" s="834"/>
      <c r="K123" s="835"/>
      <c r="L123" s="670"/>
      <c r="M123" s="671"/>
      <c r="N123" s="671"/>
      <c r="O123" s="671"/>
      <c r="P123" s="671"/>
      <c r="Q123" s="671"/>
      <c r="R123" s="671"/>
      <c r="S123" s="671"/>
      <c r="T123" s="671"/>
      <c r="U123" s="671"/>
      <c r="V123" s="671"/>
      <c r="W123" s="671"/>
      <c r="X123" s="672"/>
      <c r="Y123" s="394"/>
      <c r="Z123" s="395"/>
      <c r="AA123" s="395"/>
      <c r="AB123" s="807"/>
      <c r="AC123" s="676"/>
      <c r="AD123" s="834"/>
      <c r="AE123" s="834"/>
      <c r="AF123" s="834"/>
      <c r="AG123" s="835"/>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5"/>
    </row>
    <row r="135" spans="1:50" ht="24.75" customHeight="1" x14ac:dyDescent="0.15">
      <c r="A135" s="1049"/>
      <c r="B135" s="1050"/>
      <c r="C135" s="1050"/>
      <c r="D135" s="1050"/>
      <c r="E135" s="1050"/>
      <c r="F135" s="1051"/>
      <c r="G135" s="814"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0"/>
      <c r="AC135" s="814"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49"/>
      <c r="B136" s="1050"/>
      <c r="C136" s="1050"/>
      <c r="D136" s="1050"/>
      <c r="E136" s="1050"/>
      <c r="F136" s="1051"/>
      <c r="G136" s="676"/>
      <c r="H136" s="834"/>
      <c r="I136" s="834"/>
      <c r="J136" s="834"/>
      <c r="K136" s="835"/>
      <c r="L136" s="670"/>
      <c r="M136" s="671"/>
      <c r="N136" s="671"/>
      <c r="O136" s="671"/>
      <c r="P136" s="671"/>
      <c r="Q136" s="671"/>
      <c r="R136" s="671"/>
      <c r="S136" s="671"/>
      <c r="T136" s="671"/>
      <c r="U136" s="671"/>
      <c r="V136" s="671"/>
      <c r="W136" s="671"/>
      <c r="X136" s="672"/>
      <c r="Y136" s="394"/>
      <c r="Z136" s="395"/>
      <c r="AA136" s="395"/>
      <c r="AB136" s="807"/>
      <c r="AC136" s="676"/>
      <c r="AD136" s="834"/>
      <c r="AE136" s="834"/>
      <c r="AF136" s="834"/>
      <c r="AG136" s="835"/>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5"/>
    </row>
    <row r="148" spans="1:50" ht="24.75" customHeight="1" x14ac:dyDescent="0.15">
      <c r="A148" s="1049"/>
      <c r="B148" s="1050"/>
      <c r="C148" s="1050"/>
      <c r="D148" s="1050"/>
      <c r="E148" s="1050"/>
      <c r="F148" s="1051"/>
      <c r="G148" s="814"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0"/>
      <c r="AC148" s="814"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49"/>
      <c r="B149" s="1050"/>
      <c r="C149" s="1050"/>
      <c r="D149" s="1050"/>
      <c r="E149" s="1050"/>
      <c r="F149" s="1051"/>
      <c r="G149" s="676"/>
      <c r="H149" s="834"/>
      <c r="I149" s="834"/>
      <c r="J149" s="834"/>
      <c r="K149" s="835"/>
      <c r="L149" s="670"/>
      <c r="M149" s="671"/>
      <c r="N149" s="671"/>
      <c r="O149" s="671"/>
      <c r="P149" s="671"/>
      <c r="Q149" s="671"/>
      <c r="R149" s="671"/>
      <c r="S149" s="671"/>
      <c r="T149" s="671"/>
      <c r="U149" s="671"/>
      <c r="V149" s="671"/>
      <c r="W149" s="671"/>
      <c r="X149" s="672"/>
      <c r="Y149" s="394"/>
      <c r="Z149" s="395"/>
      <c r="AA149" s="395"/>
      <c r="AB149" s="807"/>
      <c r="AC149" s="676"/>
      <c r="AD149" s="834"/>
      <c r="AE149" s="834"/>
      <c r="AF149" s="834"/>
      <c r="AG149" s="835"/>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5"/>
    </row>
    <row r="162" spans="1:50" ht="24.75" customHeight="1" x14ac:dyDescent="0.15">
      <c r="A162" s="1049"/>
      <c r="B162" s="1050"/>
      <c r="C162" s="1050"/>
      <c r="D162" s="1050"/>
      <c r="E162" s="1050"/>
      <c r="F162" s="1051"/>
      <c r="G162" s="814"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0"/>
      <c r="AC162" s="814"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49"/>
      <c r="B163" s="1050"/>
      <c r="C163" s="1050"/>
      <c r="D163" s="1050"/>
      <c r="E163" s="1050"/>
      <c r="F163" s="1051"/>
      <c r="G163" s="676"/>
      <c r="H163" s="834"/>
      <c r="I163" s="834"/>
      <c r="J163" s="834"/>
      <c r="K163" s="835"/>
      <c r="L163" s="670"/>
      <c r="M163" s="671"/>
      <c r="N163" s="671"/>
      <c r="O163" s="671"/>
      <c r="P163" s="671"/>
      <c r="Q163" s="671"/>
      <c r="R163" s="671"/>
      <c r="S163" s="671"/>
      <c r="T163" s="671"/>
      <c r="U163" s="671"/>
      <c r="V163" s="671"/>
      <c r="W163" s="671"/>
      <c r="X163" s="672"/>
      <c r="Y163" s="394"/>
      <c r="Z163" s="395"/>
      <c r="AA163" s="395"/>
      <c r="AB163" s="807"/>
      <c r="AC163" s="676"/>
      <c r="AD163" s="834"/>
      <c r="AE163" s="834"/>
      <c r="AF163" s="834"/>
      <c r="AG163" s="835"/>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5"/>
    </row>
    <row r="175" spans="1:50" ht="25.5" customHeight="1" x14ac:dyDescent="0.15">
      <c r="A175" s="1049"/>
      <c r="B175" s="1050"/>
      <c r="C175" s="1050"/>
      <c r="D175" s="1050"/>
      <c r="E175" s="1050"/>
      <c r="F175" s="1051"/>
      <c r="G175" s="814"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0"/>
      <c r="AC175" s="814"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49"/>
      <c r="B176" s="1050"/>
      <c r="C176" s="1050"/>
      <c r="D176" s="1050"/>
      <c r="E176" s="1050"/>
      <c r="F176" s="1051"/>
      <c r="G176" s="676"/>
      <c r="H176" s="834"/>
      <c r="I176" s="834"/>
      <c r="J176" s="834"/>
      <c r="K176" s="835"/>
      <c r="L176" s="670"/>
      <c r="M176" s="671"/>
      <c r="N176" s="671"/>
      <c r="O176" s="671"/>
      <c r="P176" s="671"/>
      <c r="Q176" s="671"/>
      <c r="R176" s="671"/>
      <c r="S176" s="671"/>
      <c r="T176" s="671"/>
      <c r="U176" s="671"/>
      <c r="V176" s="671"/>
      <c r="W176" s="671"/>
      <c r="X176" s="672"/>
      <c r="Y176" s="394"/>
      <c r="Z176" s="395"/>
      <c r="AA176" s="395"/>
      <c r="AB176" s="807"/>
      <c r="AC176" s="676"/>
      <c r="AD176" s="834"/>
      <c r="AE176" s="834"/>
      <c r="AF176" s="834"/>
      <c r="AG176" s="835"/>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5"/>
    </row>
    <row r="188" spans="1:50" ht="24.75" customHeight="1" x14ac:dyDescent="0.15">
      <c r="A188" s="1049"/>
      <c r="B188" s="1050"/>
      <c r="C188" s="1050"/>
      <c r="D188" s="1050"/>
      <c r="E188" s="1050"/>
      <c r="F188" s="1051"/>
      <c r="G188" s="814"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0"/>
      <c r="AC188" s="814"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49"/>
      <c r="B189" s="1050"/>
      <c r="C189" s="1050"/>
      <c r="D189" s="1050"/>
      <c r="E189" s="1050"/>
      <c r="F189" s="1051"/>
      <c r="G189" s="676"/>
      <c r="H189" s="834"/>
      <c r="I189" s="834"/>
      <c r="J189" s="834"/>
      <c r="K189" s="835"/>
      <c r="L189" s="670"/>
      <c r="M189" s="671"/>
      <c r="N189" s="671"/>
      <c r="O189" s="671"/>
      <c r="P189" s="671"/>
      <c r="Q189" s="671"/>
      <c r="R189" s="671"/>
      <c r="S189" s="671"/>
      <c r="T189" s="671"/>
      <c r="U189" s="671"/>
      <c r="V189" s="671"/>
      <c r="W189" s="671"/>
      <c r="X189" s="672"/>
      <c r="Y189" s="394"/>
      <c r="Z189" s="395"/>
      <c r="AA189" s="395"/>
      <c r="AB189" s="807"/>
      <c r="AC189" s="676"/>
      <c r="AD189" s="834"/>
      <c r="AE189" s="834"/>
      <c r="AF189" s="834"/>
      <c r="AG189" s="835"/>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5"/>
    </row>
    <row r="201" spans="1:50" ht="24.75" customHeight="1" x14ac:dyDescent="0.15">
      <c r="A201" s="1049"/>
      <c r="B201" s="1050"/>
      <c r="C201" s="1050"/>
      <c r="D201" s="1050"/>
      <c r="E201" s="1050"/>
      <c r="F201" s="1051"/>
      <c r="G201" s="814"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0"/>
      <c r="AC201" s="814"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49"/>
      <c r="B202" s="1050"/>
      <c r="C202" s="1050"/>
      <c r="D202" s="1050"/>
      <c r="E202" s="1050"/>
      <c r="F202" s="1051"/>
      <c r="G202" s="676"/>
      <c r="H202" s="834"/>
      <c r="I202" s="834"/>
      <c r="J202" s="834"/>
      <c r="K202" s="835"/>
      <c r="L202" s="670"/>
      <c r="M202" s="671"/>
      <c r="N202" s="671"/>
      <c r="O202" s="671"/>
      <c r="P202" s="671"/>
      <c r="Q202" s="671"/>
      <c r="R202" s="671"/>
      <c r="S202" s="671"/>
      <c r="T202" s="671"/>
      <c r="U202" s="671"/>
      <c r="V202" s="671"/>
      <c r="W202" s="671"/>
      <c r="X202" s="672"/>
      <c r="Y202" s="394"/>
      <c r="Z202" s="395"/>
      <c r="AA202" s="395"/>
      <c r="AB202" s="807"/>
      <c r="AC202" s="676"/>
      <c r="AD202" s="834"/>
      <c r="AE202" s="834"/>
      <c r="AF202" s="834"/>
      <c r="AG202" s="835"/>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5"/>
    </row>
    <row r="215" spans="1:50" ht="24.75" customHeight="1" x14ac:dyDescent="0.15">
      <c r="A215" s="1049"/>
      <c r="B215" s="1050"/>
      <c r="C215" s="1050"/>
      <c r="D215" s="1050"/>
      <c r="E215" s="1050"/>
      <c r="F215" s="1051"/>
      <c r="G215" s="814"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0"/>
      <c r="AC215" s="814"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49"/>
      <c r="B216" s="1050"/>
      <c r="C216" s="1050"/>
      <c r="D216" s="1050"/>
      <c r="E216" s="1050"/>
      <c r="F216" s="1051"/>
      <c r="G216" s="676"/>
      <c r="H216" s="834"/>
      <c r="I216" s="834"/>
      <c r="J216" s="834"/>
      <c r="K216" s="835"/>
      <c r="L216" s="670"/>
      <c r="M216" s="671"/>
      <c r="N216" s="671"/>
      <c r="O216" s="671"/>
      <c r="P216" s="671"/>
      <c r="Q216" s="671"/>
      <c r="R216" s="671"/>
      <c r="S216" s="671"/>
      <c r="T216" s="671"/>
      <c r="U216" s="671"/>
      <c r="V216" s="671"/>
      <c r="W216" s="671"/>
      <c r="X216" s="672"/>
      <c r="Y216" s="394"/>
      <c r="Z216" s="395"/>
      <c r="AA216" s="395"/>
      <c r="AB216" s="807"/>
      <c r="AC216" s="676"/>
      <c r="AD216" s="834"/>
      <c r="AE216" s="834"/>
      <c r="AF216" s="834"/>
      <c r="AG216" s="835"/>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5"/>
    </row>
    <row r="228" spans="1:50" ht="25.5" customHeight="1" x14ac:dyDescent="0.15">
      <c r="A228" s="1049"/>
      <c r="B228" s="1050"/>
      <c r="C228" s="1050"/>
      <c r="D228" s="1050"/>
      <c r="E228" s="1050"/>
      <c r="F228" s="1051"/>
      <c r="G228" s="814"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0"/>
      <c r="AC228" s="814"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49"/>
      <c r="B229" s="1050"/>
      <c r="C229" s="1050"/>
      <c r="D229" s="1050"/>
      <c r="E229" s="1050"/>
      <c r="F229" s="1051"/>
      <c r="G229" s="676"/>
      <c r="H229" s="834"/>
      <c r="I229" s="834"/>
      <c r="J229" s="834"/>
      <c r="K229" s="835"/>
      <c r="L229" s="670"/>
      <c r="M229" s="671"/>
      <c r="N229" s="671"/>
      <c r="O229" s="671"/>
      <c r="P229" s="671"/>
      <c r="Q229" s="671"/>
      <c r="R229" s="671"/>
      <c r="S229" s="671"/>
      <c r="T229" s="671"/>
      <c r="U229" s="671"/>
      <c r="V229" s="671"/>
      <c r="W229" s="671"/>
      <c r="X229" s="672"/>
      <c r="Y229" s="394"/>
      <c r="Z229" s="395"/>
      <c r="AA229" s="395"/>
      <c r="AB229" s="807"/>
      <c r="AC229" s="676"/>
      <c r="AD229" s="834"/>
      <c r="AE229" s="834"/>
      <c r="AF229" s="834"/>
      <c r="AG229" s="835"/>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5"/>
    </row>
    <row r="241" spans="1:50" ht="24.75" customHeight="1" x14ac:dyDescent="0.15">
      <c r="A241" s="1049"/>
      <c r="B241" s="1050"/>
      <c r="C241" s="1050"/>
      <c r="D241" s="1050"/>
      <c r="E241" s="1050"/>
      <c r="F241" s="1051"/>
      <c r="G241" s="814"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0"/>
      <c r="AC241" s="814"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49"/>
      <c r="B242" s="1050"/>
      <c r="C242" s="1050"/>
      <c r="D242" s="1050"/>
      <c r="E242" s="1050"/>
      <c r="F242" s="1051"/>
      <c r="G242" s="676"/>
      <c r="H242" s="834"/>
      <c r="I242" s="834"/>
      <c r="J242" s="834"/>
      <c r="K242" s="835"/>
      <c r="L242" s="670"/>
      <c r="M242" s="671"/>
      <c r="N242" s="671"/>
      <c r="O242" s="671"/>
      <c r="P242" s="671"/>
      <c r="Q242" s="671"/>
      <c r="R242" s="671"/>
      <c r="S242" s="671"/>
      <c r="T242" s="671"/>
      <c r="U242" s="671"/>
      <c r="V242" s="671"/>
      <c r="W242" s="671"/>
      <c r="X242" s="672"/>
      <c r="Y242" s="394"/>
      <c r="Z242" s="395"/>
      <c r="AA242" s="395"/>
      <c r="AB242" s="807"/>
      <c r="AC242" s="676"/>
      <c r="AD242" s="834"/>
      <c r="AE242" s="834"/>
      <c r="AF242" s="834"/>
      <c r="AG242" s="835"/>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5"/>
    </row>
    <row r="254" spans="1:50" ht="24.75" customHeight="1" x14ac:dyDescent="0.15">
      <c r="A254" s="1049"/>
      <c r="B254" s="1050"/>
      <c r="C254" s="1050"/>
      <c r="D254" s="1050"/>
      <c r="E254" s="1050"/>
      <c r="F254" s="1051"/>
      <c r="G254" s="814"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0"/>
      <c r="AC254" s="814"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49"/>
      <c r="B255" s="1050"/>
      <c r="C255" s="1050"/>
      <c r="D255" s="1050"/>
      <c r="E255" s="1050"/>
      <c r="F255" s="1051"/>
      <c r="G255" s="676"/>
      <c r="H255" s="834"/>
      <c r="I255" s="834"/>
      <c r="J255" s="834"/>
      <c r="K255" s="835"/>
      <c r="L255" s="670"/>
      <c r="M255" s="671"/>
      <c r="N255" s="671"/>
      <c r="O255" s="671"/>
      <c r="P255" s="671"/>
      <c r="Q255" s="671"/>
      <c r="R255" s="671"/>
      <c r="S255" s="671"/>
      <c r="T255" s="671"/>
      <c r="U255" s="671"/>
      <c r="V255" s="671"/>
      <c r="W255" s="671"/>
      <c r="X255" s="672"/>
      <c r="Y255" s="394"/>
      <c r="Z255" s="395"/>
      <c r="AA255" s="395"/>
      <c r="AB255" s="807"/>
      <c r="AC255" s="676"/>
      <c r="AD255" s="834"/>
      <c r="AE255" s="834"/>
      <c r="AF255" s="834"/>
      <c r="AG255" s="835"/>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0" t="s">
        <v>419</v>
      </c>
      <c r="K3" s="368"/>
      <c r="L3" s="368"/>
      <c r="M3" s="368"/>
      <c r="N3" s="368"/>
      <c r="O3" s="368"/>
      <c r="P3" s="369" t="s">
        <v>27</v>
      </c>
      <c r="Q3" s="369"/>
      <c r="R3" s="369"/>
      <c r="S3" s="369"/>
      <c r="T3" s="369"/>
      <c r="U3" s="369"/>
      <c r="V3" s="369"/>
      <c r="W3" s="369"/>
      <c r="X3" s="369"/>
      <c r="Y3" s="370" t="s">
        <v>475</v>
      </c>
      <c r="Z3" s="371"/>
      <c r="AA3" s="371"/>
      <c r="AB3" s="371"/>
      <c r="AC3" s="150" t="s">
        <v>460</v>
      </c>
      <c r="AD3" s="150"/>
      <c r="AE3" s="150"/>
      <c r="AF3" s="150"/>
      <c r="AG3" s="150"/>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0" t="s">
        <v>419</v>
      </c>
      <c r="K36" s="368"/>
      <c r="L36" s="368"/>
      <c r="M36" s="368"/>
      <c r="N36" s="368"/>
      <c r="O36" s="368"/>
      <c r="P36" s="369" t="s">
        <v>27</v>
      </c>
      <c r="Q36" s="369"/>
      <c r="R36" s="369"/>
      <c r="S36" s="369"/>
      <c r="T36" s="369"/>
      <c r="U36" s="369"/>
      <c r="V36" s="369"/>
      <c r="W36" s="369"/>
      <c r="X36" s="369"/>
      <c r="Y36" s="370" t="s">
        <v>475</v>
      </c>
      <c r="Z36" s="371"/>
      <c r="AA36" s="371"/>
      <c r="AB36" s="371"/>
      <c r="AC36" s="150" t="s">
        <v>460</v>
      </c>
      <c r="AD36" s="150"/>
      <c r="AE36" s="150"/>
      <c r="AF36" s="150"/>
      <c r="AG36" s="150"/>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0" t="s">
        <v>419</v>
      </c>
      <c r="K69" s="368"/>
      <c r="L69" s="368"/>
      <c r="M69" s="368"/>
      <c r="N69" s="368"/>
      <c r="O69" s="368"/>
      <c r="P69" s="369" t="s">
        <v>27</v>
      </c>
      <c r="Q69" s="369"/>
      <c r="R69" s="369"/>
      <c r="S69" s="369"/>
      <c r="T69" s="369"/>
      <c r="U69" s="369"/>
      <c r="V69" s="369"/>
      <c r="W69" s="369"/>
      <c r="X69" s="369"/>
      <c r="Y69" s="370" t="s">
        <v>475</v>
      </c>
      <c r="Z69" s="371"/>
      <c r="AA69" s="371"/>
      <c r="AB69" s="371"/>
      <c r="AC69" s="150" t="s">
        <v>460</v>
      </c>
      <c r="AD69" s="150"/>
      <c r="AE69" s="150"/>
      <c r="AF69" s="150"/>
      <c r="AG69" s="150"/>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0"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50" t="s">
        <v>460</v>
      </c>
      <c r="AD102" s="150"/>
      <c r="AE102" s="150"/>
      <c r="AF102" s="150"/>
      <c r="AG102" s="150"/>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0"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50" t="s">
        <v>460</v>
      </c>
      <c r="AD135" s="150"/>
      <c r="AE135" s="150"/>
      <c r="AF135" s="150"/>
      <c r="AG135" s="150"/>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0"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50" t="s">
        <v>460</v>
      </c>
      <c r="AD168" s="150"/>
      <c r="AE168" s="150"/>
      <c r="AF168" s="150"/>
      <c r="AG168" s="150"/>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0"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50" t="s">
        <v>460</v>
      </c>
      <c r="AD201" s="150"/>
      <c r="AE201" s="150"/>
      <c r="AF201" s="150"/>
      <c r="AG201" s="150"/>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0"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50" t="s">
        <v>460</v>
      </c>
      <c r="AD234" s="150"/>
      <c r="AE234" s="150"/>
      <c r="AF234" s="150"/>
      <c r="AG234" s="150"/>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0"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50" t="s">
        <v>460</v>
      </c>
      <c r="AD267" s="150"/>
      <c r="AE267" s="150"/>
      <c r="AF267" s="150"/>
      <c r="AG267" s="150"/>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0"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50" t="s">
        <v>460</v>
      </c>
      <c r="AD300" s="150"/>
      <c r="AE300" s="150"/>
      <c r="AF300" s="150"/>
      <c r="AG300" s="150"/>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0"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50" t="s">
        <v>460</v>
      </c>
      <c r="AD333" s="150"/>
      <c r="AE333" s="150"/>
      <c r="AF333" s="150"/>
      <c r="AG333" s="150"/>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0"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50" t="s">
        <v>460</v>
      </c>
      <c r="AD366" s="150"/>
      <c r="AE366" s="150"/>
      <c r="AF366" s="150"/>
      <c r="AG366" s="150"/>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0"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50" t="s">
        <v>460</v>
      </c>
      <c r="AD399" s="150"/>
      <c r="AE399" s="150"/>
      <c r="AF399" s="150"/>
      <c r="AG399" s="150"/>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0"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50" t="s">
        <v>460</v>
      </c>
      <c r="AD432" s="150"/>
      <c r="AE432" s="150"/>
      <c r="AF432" s="150"/>
      <c r="AG432" s="150"/>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0"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50" t="s">
        <v>460</v>
      </c>
      <c r="AD465" s="150"/>
      <c r="AE465" s="150"/>
      <c r="AF465" s="150"/>
      <c r="AG465" s="150"/>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0"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50" t="s">
        <v>460</v>
      </c>
      <c r="AD498" s="150"/>
      <c r="AE498" s="150"/>
      <c r="AF498" s="150"/>
      <c r="AG498" s="150"/>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0"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50" t="s">
        <v>460</v>
      </c>
      <c r="AD531" s="150"/>
      <c r="AE531" s="150"/>
      <c r="AF531" s="150"/>
      <c r="AG531" s="150"/>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0"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50" t="s">
        <v>460</v>
      </c>
      <c r="AD564" s="150"/>
      <c r="AE564" s="150"/>
      <c r="AF564" s="150"/>
      <c r="AG564" s="150"/>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0"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50" t="s">
        <v>460</v>
      </c>
      <c r="AD597" s="150"/>
      <c r="AE597" s="150"/>
      <c r="AF597" s="150"/>
      <c r="AG597" s="150"/>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0"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50" t="s">
        <v>460</v>
      </c>
      <c r="AD630" s="150"/>
      <c r="AE630" s="150"/>
      <c r="AF630" s="150"/>
      <c r="AG630" s="150"/>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0"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50" t="s">
        <v>460</v>
      </c>
      <c r="AD663" s="150"/>
      <c r="AE663" s="150"/>
      <c r="AF663" s="150"/>
      <c r="AG663" s="150"/>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0"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50" t="s">
        <v>460</v>
      </c>
      <c r="AD696" s="150"/>
      <c r="AE696" s="150"/>
      <c r="AF696" s="150"/>
      <c r="AG696" s="150"/>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0"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50" t="s">
        <v>460</v>
      </c>
      <c r="AD729" s="150"/>
      <c r="AE729" s="150"/>
      <c r="AF729" s="150"/>
      <c r="AG729" s="150"/>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0"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50" t="s">
        <v>460</v>
      </c>
      <c r="AD762" s="150"/>
      <c r="AE762" s="150"/>
      <c r="AF762" s="150"/>
      <c r="AG762" s="150"/>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0"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50" t="s">
        <v>460</v>
      </c>
      <c r="AD795" s="150"/>
      <c r="AE795" s="150"/>
      <c r="AF795" s="150"/>
      <c r="AG795" s="150"/>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0"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50" t="s">
        <v>460</v>
      </c>
      <c r="AD828" s="150"/>
      <c r="AE828" s="150"/>
      <c r="AF828" s="150"/>
      <c r="AG828" s="150"/>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0"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50" t="s">
        <v>460</v>
      </c>
      <c r="AD861" s="150"/>
      <c r="AE861" s="150"/>
      <c r="AF861" s="150"/>
      <c r="AG861" s="150"/>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0"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50" t="s">
        <v>460</v>
      </c>
      <c r="AD894" s="150"/>
      <c r="AE894" s="150"/>
      <c r="AF894" s="150"/>
      <c r="AG894" s="150"/>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0"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50" t="s">
        <v>460</v>
      </c>
      <c r="AD927" s="150"/>
      <c r="AE927" s="150"/>
      <c r="AF927" s="150"/>
      <c r="AG927" s="150"/>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0"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50" t="s">
        <v>460</v>
      </c>
      <c r="AD960" s="150"/>
      <c r="AE960" s="150"/>
      <c r="AF960" s="150"/>
      <c r="AG960" s="150"/>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0"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50" t="s">
        <v>460</v>
      </c>
      <c r="AD993" s="150"/>
      <c r="AE993" s="150"/>
      <c r="AF993" s="150"/>
      <c r="AG993" s="150"/>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0"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50" t="s">
        <v>460</v>
      </c>
      <c r="AD1026" s="150"/>
      <c r="AE1026" s="150"/>
      <c r="AF1026" s="150"/>
      <c r="AG1026" s="150"/>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0"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50" t="s">
        <v>460</v>
      </c>
      <c r="AD1059" s="150"/>
      <c r="AE1059" s="150"/>
      <c r="AF1059" s="150"/>
      <c r="AG1059" s="150"/>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0"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50" t="s">
        <v>460</v>
      </c>
      <c r="AD1092" s="150"/>
      <c r="AE1092" s="150"/>
      <c r="AF1092" s="150"/>
      <c r="AG1092" s="150"/>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0"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50" t="s">
        <v>460</v>
      </c>
      <c r="AD1125" s="150"/>
      <c r="AE1125" s="150"/>
      <c r="AF1125" s="150"/>
      <c r="AG1125" s="150"/>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0"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50" t="s">
        <v>460</v>
      </c>
      <c r="AD1158" s="150"/>
      <c r="AE1158" s="150"/>
      <c r="AF1158" s="150"/>
      <c r="AG1158" s="150"/>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0"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50" t="s">
        <v>460</v>
      </c>
      <c r="AD1191" s="150"/>
      <c r="AE1191" s="150"/>
      <c r="AF1191" s="150"/>
      <c r="AG1191" s="150"/>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0"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50" t="s">
        <v>460</v>
      </c>
      <c r="AD1224" s="150"/>
      <c r="AE1224" s="150"/>
      <c r="AF1224" s="150"/>
      <c r="AG1224" s="150"/>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0"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50" t="s">
        <v>460</v>
      </c>
      <c r="AD1257" s="150"/>
      <c r="AE1257" s="150"/>
      <c r="AF1257" s="150"/>
      <c r="AG1257" s="150"/>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0"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50" t="s">
        <v>460</v>
      </c>
      <c r="AD1290" s="150"/>
      <c r="AE1290" s="150"/>
      <c r="AF1290" s="150"/>
      <c r="AG1290" s="150"/>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2019-08-28T08:57:26Z</cp:lastPrinted>
  <dcterms:created xsi:type="dcterms:W3CDTF">2012-03-13T00:50:25Z</dcterms:created>
  <dcterms:modified xsi:type="dcterms:W3CDTF">2019-09-02T10:54:01Z</dcterms:modified>
</cp:coreProperties>
</file>