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4メディア芸術発信係\32_R2年度\01 照会・回答\★行政事業レビュー\20201119 行政事業レビューシートの記載の確認等\H31\"/>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<sst xmlns="http://schemas.openxmlformats.org/spreadsheetml/2006/main" count="2957" uniqueCount="699">
  <si>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</si>
  <si>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</si>
  <si>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</si>
  <si>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</si>
  <si>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</si>
  <si>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</si>
  <si>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</si>
  <si>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</si>
  <si>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</si>
  <si>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</si>
  <si>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</si>
  <si>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</si>
  <si>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</si>
  <si>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</si>
  <si>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</si>
  <si>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</si>
  <si>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</si>
  <si>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</si>
  <si>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</si>
  <si>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</si>
  <si>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</si>
  <si>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</si>
  <si>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</si>
  <si>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</si>
  <si>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</si>
  <si>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</si>
  <si>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</si>
  <si>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</si>
  <si>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</si>
  <si>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</si>
  <si>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</si>
  <si>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</si>
  <si>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</si>
  <si>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</si>
  <si>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</si>
  <si>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</si>
  <si>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</si>
  <si>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</si>
  <si>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</si>
  <si>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</si>
  <si>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</si>
  <si>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</si>
  <si>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</si>
  <si>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</si>
  <si>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</si>
  <si>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</si>
  <si>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</si>
  <si>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</si>
  <si>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</si>
  <si>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</si>
  <si>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</si>
  <si>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</si>
  <si>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</si>
  <si>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</si>
  <si>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</si>
  <si>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</si>
  <si>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</si>
  <si>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</si>
  <si>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</si>
  <si>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</si>
  <si>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</si>
  <si>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</si>
  <si>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</si>
  <si>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</si>
  <si>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</si>
  <si>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</si>
  <si>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</si>
  <si>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</si>
  <si>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</si>
  <si>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</si>
  <si>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</si>
  <si>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</si>
  <si>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</si>
  <si>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</si>
  <si>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</si>
  <si>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</si>
  <si>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</si>
  <si>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</si>
  <si>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</si>
  <si>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</si>
  <si>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</si>
  <si>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</si>
  <si>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</si>
  <si>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</si>
  <si>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</si>
  <si>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</si>
  <si>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</si>
  <si>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</si>
  <si>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</si>
  <si>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</si>
  <si>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</si>
  <si>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</si>
  <si>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</si>
  <si>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</si>
  <si>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</si>
  <si>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</si>
  <si>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</si>
  <si>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</si>
  <si>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</si>
  <si>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</si>
  <si>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</si>
  <si>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</si>
  <si>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</si>
  <si>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</si>
  <si>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</si>
  <si>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</si>
  <si>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</si>
  <si>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</si>
  <si>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</si>
  <si>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</si>
  <si>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</si>
  <si>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</si>
  <si>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</si>
  <si>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</si>
  <si>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</si>
  <si>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</si>
  <si>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</si>
  <si>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</si>
  <si>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</si>
  <si>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</si>
  <si>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</si>
  <si>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</si>
  <si>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</si>
  <si>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</si>
  <si>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</si>
  <si>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</si>
  <si>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</si>
  <si>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</si>
  <si>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</si>
  <si>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</si>
  <si>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</si>
  <si>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</si>
  <si>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</si>
  <si>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</si>
  <si>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</si>
  <si>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</si>
  <si>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</si>
  <si>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</si>
  <si>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</si>
  <si>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</si>
  <si>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</si>
  <si>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</si>
  <si>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</si>
  <si>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</si>
  <si>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</si>
  <si>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</si>
  <si>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</si>
  <si>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</si>
  <si>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</si>
  <si>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</si>
  <si>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</si>
  <si>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</si>
  <si>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</si>
  <si>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</si>
  <si>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</si>
  <si>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</si>
  <si>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</si>
  <si>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</si>
  <si>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</si>
  <si>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</si>
  <si>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</si>
  <si>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</si>
  <si>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</si>
  <si>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</si>
  <si>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</si>
  <si>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</si>
  <si>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</si>
  <si>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</si>
  <si>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</si>
  <si>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</si>
  <si>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</si>
  <si>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</si>
  <si>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</si>
  <si>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</si>
  <si>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</si>
  <si>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</si>
  <si>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</si>
  <si>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</si>
  <si>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</si>
  <si>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</si>
  <si>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</si>
  <si>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</si>
  <si>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</si>
  <si>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</si>
  <si>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</si>
  <si>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</si>
  <si>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</si>
  <si>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</si>
  <si>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</si>
  <si>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</si>
  <si>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</si>
  <si>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</si>
  <si>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</si>
  <si>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</si>
  <si>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</si>
  <si>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</si>
  <si>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</si>
  <si>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</si>
  <si>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</si>
  <si>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</si>
  <si>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</si>
  <si>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</si>
  <si>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</si>
  <si>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</si>
  <si>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</si>
  <si>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</si>
  <si>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</si>
  <si>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</si>
  <si>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</si>
  <si>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</si>
  <si>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</si>
  <si>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</si>
  <si>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</si>
  <si>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</si>
  <si>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</si>
  <si>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</si>
  <si>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</si>
  <si>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</si>
  <si>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</si>
  <si>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</si>
  <si>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</si>
  <si>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</si>
  <si>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</si>
  <si>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</si>
  <si>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</si>
  <si>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</si>
  <si>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</si>
  <si>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</si>
  <si>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</si>
  <si>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</si>
  <si>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</si>
  <si>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</si>
  <si>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</si>
  <si>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</si>
  <si>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</si>
  <si>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</si>
  <si>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</si>
  <si>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</si>
  <si>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</si>
  <si>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</si>
  <si>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</si>
  <si>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</si>
  <si>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</si>
  <si>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</si>
  <si>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</si>
  <si>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</si>
  <si>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</si>
  <si>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</si>
  <si>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</si>
  <si>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</si>
  <si>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</si>
  <si>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</si>
  <si>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</si>
  <si>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</si>
  <si>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</si>
  <si>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</si>
  <si>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</si>
  <si>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</si>
  <si>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</si>
  <si>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</si>
  <si>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</si>
  <si>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</si>
  <si>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</si>
  <si>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</si>
  <si>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</si>
  <si>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</si>
  <si>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</si>
  <si>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</si>
  <si>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</si>
  <si>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</si>
  <si>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</si>
  <si>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</si>
  <si>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</si>
  <si>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</si>
  <si>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</si>
  <si>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</si>
  <si>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</si>
  <si>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</si>
  <si>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</si>
  <si>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</si>
  <si>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</si>
  <si>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</si>
  <si>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</si>
  <si>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</si>
  <si>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</si>
  <si>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</si>
  <si>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</si>
  <si>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</si>
  <si>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</si>
  <si>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</si>
  <si>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</si>
  <si>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</si>
  <si>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</si>
  <si>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</si>
  <si>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</si>
  <si>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</si>
  <si>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</si>
  <si>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</si>
  <si>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</si>
  <si>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</si>
  <si>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</si>
  <si>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</si>
  <si>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</si>
  <si>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</si>
  <si>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</si>
  <si>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</si>
  <si>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</si>
  <si>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</si>
  <si>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</si>
  <si>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</si>
  <si>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</si>
  <si>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</si>
  <si>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</si>
  <si>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</si>
  <si>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</si>
  <si>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</si>
  <si>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</si>
  <si>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</si>
  <si>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</si>
  <si>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</si>
  <si>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</si>
  <si>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</si>
  <si>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</si>
  <si>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</si>
  <si>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</si>
  <si>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</si>
  <si>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</si>
  <si>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</si>
  <si>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</si>
  <si>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</si>
  <si>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</si>
  <si>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</si>
  <si>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</si>
  <si>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</si>
  <si>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</si>
  <si>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</si>
  <si>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</si>
  <si>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</si>
  <si>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</si>
  <si>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</si>
  <si>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</si>
  <si>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</si>
  <si>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</si>
  <si>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</si>
  <si>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</si>
  <si>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</si>
  <si>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</si>
  <si>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</si>
  <si>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</si>
  <si>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</si>
  <si>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</si>
  <si>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</si>
  <si>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</si>
  <si>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</si>
  <si>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</si>
  <si>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</si>
  <si>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</si>
  <si>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</si>
  <si>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</si>
  <si>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</si>
  <si>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</si>
  <si>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</si>
  <si>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</si>
  <si>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</si>
  <si>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</si>
  <si>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</si>
  <si>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</si>
  <si>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</si>
  <si>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</si>
  <si>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</si>
  <si>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</si>
  <si>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</si>
  <si>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</si>
  <si>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</si>
  <si>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</si>
  <si>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</si>
  <si>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</si>
  <si>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</si>
  <si>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</si>
  <si>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</si>
  <si>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</si>
  <si>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</si>
  <si>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</si>
  <si>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</si>
  <si>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</si>
  <si>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</si>
  <si>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</si>
  <si>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</si>
  <si>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</si>
  <si>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</si>
  <si>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</si>
  <si>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</si>
  <si>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</si>
  <si>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</si>
  <si>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</si>
  <si>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</si>
  <si>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</si>
  <si>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</si>
  <si>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</si>
  <si>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</si>
  <si>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</si>
  <si>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</si>
  <si>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</si>
  <si>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</si>
  <si>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</si>
  <si>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</si>
  <si>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</si>
  <si>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</si>
  <si>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</si>
  <si>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</si>
  <si>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</si>
  <si>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</si>
  <si>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</si>
  <si>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</si>
  <si>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</si>
  <si>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</si>
  <si>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</si>
  <si>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</si>
  <si>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</si>
  <si>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</si>
  <si>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</si>
  <si>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</si>
  <si>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</si>
  <si>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</si>
  <si>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</si>
  <si>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</si>
  <si>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</si>
  <si>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</si>
  <si>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</si>
  <si>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</si>
  <si>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</si>
  <si>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</si>
  <si>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</si>
  <si>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</si>
  <si>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</si>
  <si>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</si>
  <si>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</si>
  <si>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</si>
  <si>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</si>
  <si>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</si>
  <si>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</si>
  <si>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</si>
  <si>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</si>
  <si>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</si>
  <si>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</si>
  <si>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</si>
  <si>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</si>
  <si>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</si>
  <si>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</si>
  <si>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</si>
  <si>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</si>
  <si>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</si>
  <si>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</si>
  <si>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</si>
  <si>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</si>
  <si>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</si>
  <si>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</si>
  <si>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</si>
  <si>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</si>
  <si>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</si>
  <si>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</si>
  <si>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</si>
  <si>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</si>
  <si>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</si>
  <si>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</si>
  <si>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</si>
  <si>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</si>
  <si>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</si>
  <si>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</si>
  <si>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</si>
  <si>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</si>
  <si>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</si>
  <si>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</si>
  <si>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</si>
  <si>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</si>
  <si>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</si>
  <si>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</si>
  <si>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</si>
  <si>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</si>
  <si>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</si>
  <si>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</si>
  <si>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</si>
  <si>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</si>
  <si>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</si>
  <si>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</si>
  <si>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</si>
  <si>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</si>
  <si>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</si>
  <si>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</si>
  <si>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</si>
  <si>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</si>
  <si>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</si>
  <si>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</si>
  <si>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</si>
  <si>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</si>
  <si>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</si>
  <si>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</si>
  <si>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</si>
  <si>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</si>
  <si>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</si>
  <si>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</si>
  <si>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</si>
  <si>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</si>
  <si>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</si>
  <si>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</si>
  <si>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</si>
  <si>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</si>
  <si>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</si>
  <si>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</si>
  <si>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</si>
  <si>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</si>
  <si>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</si>
  <si>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</si>
  <si>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</si>
  <si>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</si>
  <si>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</si>
  <si>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</si>
  <si>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</si>
  <si>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</si>
  <si>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</si>
  <si>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</si>
  <si>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</si>
  <si>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</si>
  <si>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</si>
  <si>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</si>
  <si>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</si>
  <si>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</si>
  <si>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</si>
  <si>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</si>
  <si>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</si>
  <si>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</si>
  <si>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</si>
  <si>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</si>
  <si>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</si>
  <si>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</si>
  <si>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</si>
  <si>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</si>
  <si>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</si>
  <si>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</si>
  <si>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</si>
  <si>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</si>
  <si>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</si>
  <si>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</si>
  <si>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</si>
  <si>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</si>
  <si>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</si>
  <si>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</si>
  <si>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</si>
  <si>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</si>
  <si>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</si>
  <si>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</si>
  <si>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</si>
  <si>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</si>
  <si>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</si>
  <si>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</si>
  <si>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</si>
  <si>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</si>
  <si>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</si>
  <si>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</si>
  <si>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</si>
  <si>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</si>
  <si>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</si>
  <si>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</si>
  <si>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</si>
  <si>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</si>
  <si>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</si>
  <si>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</si>
  <si>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</si>
  <si>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</si>
  <si>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</si>
  <si>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</si>
  <si>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</si>
  <si>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平成２２年度</t>
    <phoneticPr fontId="5"/>
  </si>
  <si>
    <t>終了予定なし</t>
    <phoneticPr fontId="5"/>
  </si>
  <si>
    <t>文化芸術基本法第9条</t>
    <phoneticPr fontId="5"/>
  </si>
  <si>
    <t>文化芸術推進基本計画（第1期）
（平成30年3月6日閣議決定）</t>
    <phoneticPr fontId="5"/>
  </si>
  <si>
    <t>我が国メディア芸術の国際的評価の維持・向上を進め、世界中の愛好者の一層の拡大に寄与するため、メディア芸術を支える優れたクリエイター等の輩出を図る。</t>
    <phoneticPr fontId="5"/>
  </si>
  <si>
    <t>-</t>
    <phoneticPr fontId="5"/>
  </si>
  <si>
    <t>-</t>
    <phoneticPr fontId="5"/>
  </si>
  <si>
    <t>-</t>
    <phoneticPr fontId="5"/>
  </si>
  <si>
    <t>文化芸術振興委託費</t>
    <phoneticPr fontId="5"/>
  </si>
  <si>
    <t>諸謝金</t>
  </si>
  <si>
    <t>委員等旅費</t>
  </si>
  <si>
    <t>庁費</t>
  </si>
  <si>
    <t>％</t>
    <phoneticPr fontId="5"/>
  </si>
  <si>
    <t>-</t>
    <phoneticPr fontId="5"/>
  </si>
  <si>
    <t>実績報告書</t>
    <phoneticPr fontId="5"/>
  </si>
  <si>
    <t>事業における支援団体数</t>
    <phoneticPr fontId="5"/>
  </si>
  <si>
    <t>団体</t>
    <phoneticPr fontId="5"/>
  </si>
  <si>
    <t>百万円</t>
    <phoneticPr fontId="5"/>
  </si>
  <si>
    <t>百万円/件数</t>
    <phoneticPr fontId="5"/>
  </si>
  <si>
    <t>年度実績額（百万円）／支援団体実績数　　</t>
    <phoneticPr fontId="5"/>
  </si>
  <si>
    <t>百万円</t>
    <phoneticPr fontId="5"/>
  </si>
  <si>
    <t>百万円/件数</t>
    <phoneticPr fontId="5"/>
  </si>
  <si>
    <t>232/34</t>
    <phoneticPr fontId="5"/>
  </si>
  <si>
    <t>231/36</t>
    <phoneticPr fontId="5"/>
  </si>
  <si>
    <t>／　</t>
    <phoneticPr fontId="5"/>
  </si>
  <si>
    <t>　　/</t>
    <phoneticPr fontId="5"/>
  </si>
  <si>
    <t>／　　　　　　　　　　　　　　</t>
    <phoneticPr fontId="5"/>
  </si>
  <si>
    <t>②我が国の主要芸術団体における自主公演数</t>
  </si>
  <si>
    <t>公演</t>
  </si>
  <si>
    <t>-</t>
    <phoneticPr fontId="5"/>
  </si>
  <si>
    <t>メディア芸術の将来を担うクリエイター等育成事業の支援、制作現場における若手アニメーター等の人材育成、海外メディア芸術クリエイター等の招へい（研修・研究機会の提供）を行い、世界に通用する優れたクリエイターを輩出することによって、我が国の芸術文化活動が活発に行われる環境の醸成に寄与する。</t>
    <phoneticPr fontId="5"/>
  </si>
  <si>
    <t>国は映画をはじめとしたメディア芸術の振興を図るため必要な施策を講ずることが責務であり、また文化芸術を担う者の養成及び確保を図る文化芸術振興基本法において定められている。</t>
    <phoneticPr fontId="5"/>
  </si>
  <si>
    <t>国内外の関連団体等との連携を図りながら、我が国のメディア芸術界を担う新たな人材の育成を、各段階において有効な方法を検討し実施できるのは国以外にはない。</t>
    <phoneticPr fontId="5"/>
  </si>
  <si>
    <t>国が作成した知的財産推進計画においても、若手クリエイター等の育成が定められている。</t>
    <phoneticPr fontId="5"/>
  </si>
  <si>
    <t>育成対象については、各団体において、可能な限り多くの人材を育成の対象とできるよう実施している。</t>
    <phoneticPr fontId="5"/>
  </si>
  <si>
    <t>委託先において、相見積り等を積極的にとる等、コストの効率化に努めている。</t>
    <phoneticPr fontId="5"/>
  </si>
  <si>
    <t>資金の流れについては、予算計画書に基づいて支出を行っているため、合理的に予算執行している。</t>
    <phoneticPr fontId="5"/>
  </si>
  <si>
    <t>再委託については、専門的知識や技能を必要とする業務について認めている。</t>
    <phoneticPr fontId="5"/>
  </si>
  <si>
    <t>各事業とも、実施内容、活動実績の把握に努めており、いずれも採択時の見込みに見合ったものになっている。</t>
    <phoneticPr fontId="5"/>
  </si>
  <si>
    <t>事業の実施にあたっては、実績があるメディア関連団体との連携・協力を図るなど、より事業の実効性を高めている。</t>
    <phoneticPr fontId="5"/>
  </si>
  <si>
    <t>453</t>
    <phoneticPr fontId="5"/>
  </si>
  <si>
    <t>378</t>
    <phoneticPr fontId="5"/>
  </si>
  <si>
    <t>402</t>
    <phoneticPr fontId="5"/>
  </si>
  <si>
    <t>368</t>
    <phoneticPr fontId="5"/>
  </si>
  <si>
    <t>363</t>
    <phoneticPr fontId="5"/>
  </si>
  <si>
    <t>359</t>
    <phoneticPr fontId="5"/>
  </si>
  <si>
    <t>339</t>
    <phoneticPr fontId="5"/>
  </si>
  <si>
    <t>文部科学省</t>
    <phoneticPr fontId="5"/>
  </si>
  <si>
    <t>12-1 文化芸術の創造・発展・継承と教育の充実</t>
    <phoneticPr fontId="5"/>
  </si>
  <si>
    <t>メディア芸術の人材育成</t>
    <phoneticPr fontId="5"/>
  </si>
  <si>
    <t>文化庁</t>
    <phoneticPr fontId="5"/>
  </si>
  <si>
    <t>-</t>
    <phoneticPr fontId="5"/>
  </si>
  <si>
    <t>参事官（芸術文化担当）</t>
    <phoneticPr fontId="5"/>
  </si>
  <si>
    <t>参事官（芸術文化担当）　坪田知広</t>
    <rPh sb="12" eb="14">
      <t>ツボタ</t>
    </rPh>
    <rPh sb="14" eb="16">
      <t>トモヒロ</t>
    </rPh>
    <phoneticPr fontId="5"/>
  </si>
  <si>
    <t>　上記の目的を達成するため、以下の取り組みを行う。
　①我が国のメディア芸術の将来を担うクリエイターを育成するとともに、その水準向上を図るため、若手クリエイターや団体が行うメディア芸術作品の創作活動を支援する。
　②制作現場における若手アニメーター等の人材育成</t>
    <rPh sb="28" eb="29">
      <t>ワ</t>
    </rPh>
    <rPh sb="30" eb="31">
      <t>クニ</t>
    </rPh>
    <rPh sb="51" eb="53">
      <t>イクセイ</t>
    </rPh>
    <rPh sb="62" eb="64">
      <t>スイジュン</t>
    </rPh>
    <rPh sb="64" eb="66">
      <t>コウジョウ</t>
    </rPh>
    <rPh sb="67" eb="68">
      <t>ハカ</t>
    </rPh>
    <rPh sb="72" eb="74">
      <t>ワカテ</t>
    </rPh>
    <rPh sb="81" eb="83">
      <t>ダンタイ</t>
    </rPh>
    <rPh sb="84" eb="85">
      <t>オコナ</t>
    </rPh>
    <rPh sb="90" eb="92">
      <t>ゲイジュツ</t>
    </rPh>
    <rPh sb="92" eb="94">
      <t>サクヒン</t>
    </rPh>
    <rPh sb="95" eb="97">
      <t>ソウサク</t>
    </rPh>
    <rPh sb="97" eb="99">
      <t>カツドウ</t>
    </rPh>
    <rPh sb="100" eb="102">
      <t>シエン</t>
    </rPh>
    <phoneticPr fontId="5"/>
  </si>
  <si>
    <t>今後とも効率的な経費執行に努めるとともに、適切な事業の実施に取り組む。</t>
    <phoneticPr fontId="5"/>
  </si>
  <si>
    <t xml:space="preserve">A.公益財団法人画像情報教育振興協会 </t>
    <phoneticPr fontId="5"/>
  </si>
  <si>
    <t>B.一般社団法人日本動画協会</t>
    <phoneticPr fontId="5"/>
  </si>
  <si>
    <t>雑役務費</t>
    <phoneticPr fontId="5"/>
  </si>
  <si>
    <t>公益財団法人画像情報教育振興協会</t>
    <phoneticPr fontId="5"/>
  </si>
  <si>
    <t>メディア芸術クリエイター育成支援事業</t>
    <phoneticPr fontId="5"/>
  </si>
  <si>
    <t>‐</t>
  </si>
  <si>
    <t>ウェブサイト制作、翻訳料、作品制作費等</t>
    <rPh sb="6" eb="8">
      <t>セイサク</t>
    </rPh>
    <rPh sb="9" eb="11">
      <t>ホンヤク</t>
    </rPh>
    <rPh sb="11" eb="12">
      <t>リョウ</t>
    </rPh>
    <rPh sb="13" eb="15">
      <t>サクヒン</t>
    </rPh>
    <phoneticPr fontId="5"/>
  </si>
  <si>
    <t>その他</t>
  </si>
  <si>
    <t>借損料</t>
    <phoneticPr fontId="5"/>
  </si>
  <si>
    <t>会場費、機材レンタル費</t>
    <rPh sb="0" eb="3">
      <t>カイジョウヒ</t>
    </rPh>
    <rPh sb="4" eb="6">
      <t>キザイ</t>
    </rPh>
    <rPh sb="10" eb="11">
      <t>ヒ</t>
    </rPh>
    <phoneticPr fontId="5"/>
  </si>
  <si>
    <t>人件費</t>
    <phoneticPr fontId="5"/>
  </si>
  <si>
    <t>一般管理費</t>
    <phoneticPr fontId="5"/>
  </si>
  <si>
    <t>一般管理費</t>
    <rPh sb="0" eb="2">
      <t>イッパン</t>
    </rPh>
    <rPh sb="2" eb="5">
      <t>カンリヒ</t>
    </rPh>
    <phoneticPr fontId="5"/>
  </si>
  <si>
    <t>事務局人件費</t>
    <rPh sb="0" eb="3">
      <t>ジムキョク</t>
    </rPh>
    <rPh sb="3" eb="6">
      <t>ジンケンヒ</t>
    </rPh>
    <phoneticPr fontId="5"/>
  </si>
  <si>
    <t>旅費</t>
    <rPh sb="0" eb="2">
      <t>リョヒ</t>
    </rPh>
    <phoneticPr fontId="5"/>
  </si>
  <si>
    <t>海外クリエイター招聘旅費等</t>
    <rPh sb="0" eb="2">
      <t>カイガイ</t>
    </rPh>
    <rPh sb="8" eb="10">
      <t>ショウヘイ</t>
    </rPh>
    <rPh sb="10" eb="12">
      <t>リョヒ</t>
    </rPh>
    <rPh sb="12" eb="13">
      <t>ナド</t>
    </rPh>
    <phoneticPr fontId="5"/>
  </si>
  <si>
    <t>諸謝金</t>
    <phoneticPr fontId="5"/>
  </si>
  <si>
    <t>審査謝金、会議出席謝金等</t>
    <rPh sb="5" eb="7">
      <t>カイギ</t>
    </rPh>
    <rPh sb="7" eb="9">
      <t>シュッセキ</t>
    </rPh>
    <rPh sb="9" eb="11">
      <t>シャキン</t>
    </rPh>
    <rPh sb="11" eb="12">
      <t>トウ</t>
    </rPh>
    <phoneticPr fontId="5"/>
  </si>
  <si>
    <t>材料費</t>
    <rPh sb="0" eb="3">
      <t>ザイリョウヒ</t>
    </rPh>
    <phoneticPr fontId="5"/>
  </si>
  <si>
    <t>作品制作材料</t>
    <rPh sb="0" eb="2">
      <t>サクヒン</t>
    </rPh>
    <rPh sb="2" eb="4">
      <t>セイサク</t>
    </rPh>
    <rPh sb="4" eb="6">
      <t>ザイリョウ</t>
    </rPh>
    <phoneticPr fontId="5"/>
  </si>
  <si>
    <t>消費相当額</t>
    <rPh sb="0" eb="2">
      <t>ショウヒ</t>
    </rPh>
    <rPh sb="2" eb="4">
      <t>ソウトウ</t>
    </rPh>
    <rPh sb="4" eb="5">
      <t>ガク</t>
    </rPh>
    <phoneticPr fontId="5"/>
  </si>
  <si>
    <t>消費税相当額等</t>
    <phoneticPr fontId="5"/>
  </si>
  <si>
    <t>印刷製本費、通信運搬費、保険料</t>
    <phoneticPr fontId="5"/>
  </si>
  <si>
    <t>年度実績額（百万円）／支援団体実績数　　</t>
    <rPh sb="13" eb="15">
      <t>ダンタイ</t>
    </rPh>
    <phoneticPr fontId="5"/>
  </si>
  <si>
    <t>委託先の選定は、競争性を確保するため、企画競争による公募により実施しており、応募条件について、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t>
    <phoneticPr fontId="5"/>
  </si>
  <si>
    <t>-</t>
    <phoneticPr fontId="5"/>
  </si>
  <si>
    <t>再委託費</t>
    <rPh sb="0" eb="3">
      <t>サイイタク</t>
    </rPh>
    <rPh sb="3" eb="4">
      <t>ヒ</t>
    </rPh>
    <phoneticPr fontId="5"/>
  </si>
  <si>
    <t>作品制作</t>
    <rPh sb="0" eb="2">
      <t>サクヒン</t>
    </rPh>
    <rPh sb="2" eb="4">
      <t>セイサク</t>
    </rPh>
    <phoneticPr fontId="5"/>
  </si>
  <si>
    <t>人件費</t>
    <rPh sb="0" eb="3">
      <t>ジンケンヒ</t>
    </rPh>
    <phoneticPr fontId="5"/>
  </si>
  <si>
    <t>事務員</t>
    <rPh sb="0" eb="3">
      <t>ジムイン</t>
    </rPh>
    <phoneticPr fontId="5"/>
  </si>
  <si>
    <t>諸謝金</t>
    <rPh sb="0" eb="3">
      <t>ショシャキン</t>
    </rPh>
    <phoneticPr fontId="5"/>
  </si>
  <si>
    <t>会議出席謝金等</t>
    <rPh sb="0" eb="2">
      <t>カイギ</t>
    </rPh>
    <rPh sb="2" eb="4">
      <t>シュッセキ</t>
    </rPh>
    <rPh sb="4" eb="6">
      <t>シャキン</t>
    </rPh>
    <rPh sb="6" eb="7">
      <t>トウ</t>
    </rPh>
    <phoneticPr fontId="5"/>
  </si>
  <si>
    <t>雑役務費</t>
    <rPh sb="0" eb="1">
      <t>ザツ</t>
    </rPh>
    <rPh sb="1" eb="4">
      <t>エキムヒ</t>
    </rPh>
    <phoneticPr fontId="5"/>
  </si>
  <si>
    <t>運営、広報等</t>
    <rPh sb="0" eb="2">
      <t>ウンエイ</t>
    </rPh>
    <rPh sb="3" eb="5">
      <t>コウホウ</t>
    </rPh>
    <rPh sb="5" eb="6">
      <t>トウ</t>
    </rPh>
    <phoneticPr fontId="5"/>
  </si>
  <si>
    <t>一般管理費</t>
    <rPh sb="0" eb="5">
      <t>イッパンカンリヒ</t>
    </rPh>
    <phoneticPr fontId="5"/>
  </si>
  <si>
    <t>消費税相当額、消耗品費等</t>
    <rPh sb="0" eb="3">
      <t>ショウヒゼイ</t>
    </rPh>
    <rPh sb="3" eb="5">
      <t>ソウトウ</t>
    </rPh>
    <rPh sb="5" eb="6">
      <t>ガク</t>
    </rPh>
    <rPh sb="7" eb="10">
      <t>ショウモウヒン</t>
    </rPh>
    <rPh sb="10" eb="11">
      <t>ヒ</t>
    </rPh>
    <rPh sb="11" eb="12">
      <t>トウ</t>
    </rPh>
    <phoneticPr fontId="5"/>
  </si>
  <si>
    <t>借損料</t>
    <rPh sb="0" eb="3">
      <t>シャクソンリョウ</t>
    </rPh>
    <phoneticPr fontId="5"/>
  </si>
  <si>
    <t>会場借料</t>
    <rPh sb="0" eb="2">
      <t>カイジョウ</t>
    </rPh>
    <rPh sb="2" eb="4">
      <t>シャクリョウ</t>
    </rPh>
    <phoneticPr fontId="5"/>
  </si>
  <si>
    <t>一般社団法人日本動画協会</t>
    <phoneticPr fontId="5"/>
  </si>
  <si>
    <t>制作スタッフに若手人材を起用し、制作段階でオン・ザ・ジョブ・トレーニングを組み込んだ実際のアニメーション制作現場における人材育成事業を実施。</t>
    <phoneticPr fontId="5"/>
  </si>
  <si>
    <t>－</t>
    <phoneticPr fontId="5"/>
  </si>
  <si>
    <t>有</t>
  </si>
  <si>
    <t>-</t>
    <phoneticPr fontId="5"/>
  </si>
  <si>
    <t>-</t>
    <phoneticPr fontId="5"/>
  </si>
  <si>
    <t>①日本の誇りとして「文化・芸術」を挙げる国民の割合</t>
    <phoneticPr fontId="5"/>
  </si>
  <si>
    <t>無</t>
  </si>
  <si>
    <t>12　文化による心豊かな社会の実現</t>
    <phoneticPr fontId="5"/>
  </si>
  <si>
    <t>株式会社ウィットスタジオ</t>
    <rPh sb="0" eb="4">
      <t>カブシキガイシャ</t>
    </rPh>
    <phoneticPr fontId="5"/>
  </si>
  <si>
    <t>株式会社ケイカ</t>
    <rPh sb="0" eb="4">
      <t>カブシキガイシャ</t>
    </rPh>
    <phoneticPr fontId="5"/>
  </si>
  <si>
    <t>株式会社Flying Ship Studio</t>
    <phoneticPr fontId="5"/>
  </si>
  <si>
    <t>日本アニメーション株式会社</t>
    <rPh sb="0" eb="2">
      <t>ニホン</t>
    </rPh>
    <rPh sb="9" eb="13">
      <t>カブシキガイシャ</t>
    </rPh>
    <phoneticPr fontId="5"/>
  </si>
  <si>
    <t>OJTを組み込んだ短編オリジナルアニメーション作品制作業務を実施</t>
    <phoneticPr fontId="5"/>
  </si>
  <si>
    <t>同上</t>
    <rPh sb="0" eb="2">
      <t>ドウジョウ</t>
    </rPh>
    <phoneticPr fontId="5"/>
  </si>
  <si>
    <t>事業の効率化を図るため、「メディア芸術の創造・発信」と統合したため。
※金額は単位未満四捨五入して記載していることから、合計が一致しない場合がある</t>
    <phoneticPr fontId="5"/>
  </si>
  <si>
    <t>活動実績はおおむね見込み通りになっている。</t>
    <phoneticPr fontId="5"/>
  </si>
  <si>
    <t>外部有識者による点検対象外</t>
    <phoneticPr fontId="5"/>
  </si>
  <si>
    <t>終了予定</t>
  </si>
  <si>
    <t>この事業は当初計画に基づき、平成30年度をもって予定通り終了。
今後は、効率性や有効性に留意しつつ新たな事業を構築すべきである。
本事業により得られた成果については適切に活用すること。</t>
    <phoneticPr fontId="5"/>
  </si>
  <si>
    <t>当初計画に基づき、平成30年度をもって予定通り終了した。
なお、本事業は行政事業レビューシート0343「メディア芸術の創造・発信」と統合し、これまでの本事業の成果を適切に反映する。</t>
    <phoneticPr fontId="5"/>
  </si>
  <si>
    <t>239/36</t>
    <phoneticPr fontId="5"/>
  </si>
  <si>
    <t>-</t>
    <phoneticPr fontId="5"/>
  </si>
  <si>
    <t>自己調達額</t>
    <rPh sb="0" eb="2">
      <t>ジコ</t>
    </rPh>
    <rPh sb="2" eb="4">
      <t>チョウタツ</t>
    </rPh>
    <rPh sb="4" eb="5">
      <t>ガク</t>
    </rPh>
    <phoneticPr fontId="5"/>
  </si>
  <si>
    <t>過去3年間における研修後のメディア芸術制作関連業務への従事率の平均値</t>
    <rPh sb="19" eb="21">
      <t>セイサク</t>
    </rPh>
    <phoneticPr fontId="5"/>
  </si>
  <si>
    <t>研修後のメディア芸術制作関連業務への従事率（研修後従事者数／研修参加者数）。平成30年度研修参加者の研修後従事率は令和元年度末の報告書にて報告があるため「集計中」としている。</t>
    <rPh sb="10" eb="12">
      <t>セイサク</t>
    </rPh>
    <rPh sb="38" eb="40">
      <t>ヘイセイ</t>
    </rPh>
    <rPh sb="57" eb="58">
      <t>レイ</t>
    </rPh>
    <rPh sb="58" eb="59">
      <t>ワ</t>
    </rPh>
    <rPh sb="59" eb="61">
      <t>ガンネン</t>
    </rPh>
    <rPh sb="61" eb="62">
      <t>ド</t>
    </rPh>
    <rPh sb="77" eb="80">
      <t>シュウケイチュウ</t>
    </rPh>
    <phoneticPr fontId="5"/>
  </si>
  <si>
    <t>C.株式会社ウィットスタジオ</t>
    <rPh sb="2" eb="6">
      <t>カブシキガイシャ</t>
    </rPh>
    <phoneticPr fontId="5"/>
  </si>
  <si>
    <t>事業費</t>
    <rPh sb="0" eb="3">
      <t>ジギョウヒ</t>
    </rPh>
    <phoneticPr fontId="5"/>
  </si>
  <si>
    <t>スタッフ費等</t>
    <rPh sb="4" eb="5">
      <t>ヒ</t>
    </rPh>
    <rPh sb="5" eb="6">
      <t>トウ</t>
    </rPh>
    <phoneticPr fontId="5"/>
  </si>
  <si>
    <t>制作費等</t>
    <rPh sb="0" eb="2">
      <t>セイサク</t>
    </rPh>
    <rPh sb="2" eb="3">
      <t>ヒ</t>
    </rPh>
    <rPh sb="3" eb="4">
      <t>トウ</t>
    </rPh>
    <phoneticPr fontId="5"/>
  </si>
  <si>
    <t>一般管理費</t>
    <rPh sb="0" eb="2">
      <t>イッパン</t>
    </rPh>
    <rPh sb="2" eb="5">
      <t>カンリヒ</t>
    </rPh>
    <phoneticPr fontId="5"/>
  </si>
  <si>
    <t>前年度精算時の実績や相見積もり等をとり、予算計画書を精査することにより、コスト削減及び効率化に努めている。</t>
    <rPh sb="10" eb="11">
      <t>アイ</t>
    </rPh>
    <rPh sb="11" eb="13">
      <t>ミツ</t>
    </rPh>
    <phoneticPr fontId="5"/>
  </si>
  <si>
    <t>メディア芸術の次代を担う人材の養成・確保において、本事業を実施する意義は非常に大きく、文化芸術団体、教育機関等と連携し、計画的・系統的に実施している。また、業務実施にあたっては、経費の使途を把握するとともに支出実績を確認し、使用状況や事業目的との整合性、適正性の確保を図っている。</t>
    <rPh sb="78" eb="80">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</si>
</sst>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60833</xdr:colOff>
      <xdr:row>741</xdr:row>
      <xdr:rowOff>202718</xdr:rowOff>
    </xdr:from>
    <xdr:to>
      <xdr:col>31</xdr:col>
      <xdr:colOff>106109</xdr:colOff>
      <xdr:row>743</xdr:row>
      <xdr:rowOff>151624</xdr:rowOff>
    </xdr:to>
    <xdr:sp macro="" textlink="">
      <xdr:nvSpPr>
        <xdr:cNvPr id="30" name="Rectangle 8">
          <a:extLst>
            <a:ext uri="{FF2B5EF4-FFF2-40B4-BE49-F238E27FC236}">
              <a16:creationId xmlns:a16="http://schemas.microsoft.com/office/drawing/2014/main" id="{A4AF5416-EE0F-4823-A9F1-D6DD7F08EF10}"/>
            </a:ext>
          </a:extLst>
        </xdr:cNvPr>
        <xdr:cNvSpPr>
          <a:spLocks noChangeArrowheads="1"/>
        </xdr:cNvSpPr>
      </xdr:nvSpPr>
      <xdr:spPr bwMode="auto">
        <a:xfrm>
          <a:off x="4461383" y="46037018"/>
          <a:ext cx="2045526" cy="65375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100">
              <a:latin typeface="+mj-ea"/>
              <a:ea typeface="+mj-ea"/>
            </a:rPr>
            <a:t>文化庁</a:t>
          </a:r>
          <a:endParaRPr lang="en-US" altLang="ja-JP" sz="1100">
            <a:latin typeface="+mj-ea"/>
            <a:ea typeface="+mj-ea"/>
          </a:endParaRPr>
        </a:p>
        <a:p>
          <a:pPr algn="ctr">
            <a:lnSpc>
              <a:spcPts val="1300"/>
            </a:lnSpc>
          </a:pPr>
          <a:r>
            <a:rPr lang="en-US" altLang="ja-JP" sz="1100">
              <a:solidFill>
                <a:sysClr val="windowText" lastClr="000000"/>
              </a:solidFill>
              <a:latin typeface="+mj-ea"/>
              <a:ea typeface="+mj-ea"/>
            </a:rPr>
            <a:t>239</a:t>
          </a:r>
          <a:r>
            <a:rPr lang="ja-JP" altLang="en-US" sz="1100">
              <a:solidFill>
                <a:sysClr val="windowText" lastClr="000000"/>
              </a:solidFill>
              <a:latin typeface="+mj-ea"/>
              <a:ea typeface="+mj-ea"/>
            </a:rPr>
            <a:t>百万円</a:t>
          </a:r>
          <a:endParaRPr lang="ja-JP" altLang="en-US" sz="1100">
            <a:latin typeface="+mj-ea"/>
            <a:ea typeface="+mj-ea"/>
          </a:endParaRPr>
        </a:p>
      </xdr:txBody>
    </xdr:sp>
    <xdr:clientData/>
  </xdr:twoCellAnchor>
  <xdr:twoCellAnchor>
    <xdr:from>
      <xdr:col>16</xdr:col>
      <xdr:colOff>190500</xdr:colOff>
      <xdr:row>744</xdr:row>
      <xdr:rowOff>0</xdr:rowOff>
    </xdr:from>
    <xdr:to>
      <xdr:col>36</xdr:col>
      <xdr:colOff>27215</xdr:colOff>
      <xdr:row>744</xdr:row>
      <xdr:rowOff>0</xdr:rowOff>
    </xdr:to>
    <xdr:cxnSp macro="">
      <xdr:nvCxnSpPr>
        <xdr:cNvPr id="31" name="直線コネクタ 30">
          <a:extLst>
            <a:ext uri="{FF2B5EF4-FFF2-40B4-BE49-F238E27FC236}">
              <a16:creationId xmlns:a16="http://schemas.microsoft.com/office/drawing/2014/main" id="{90E017E9-1224-4FB9-BEC2-4AD041B6BE5D}"/>
            </a:ext>
          </a:extLst>
        </xdr:cNvPr>
        <xdr:cNvCxnSpPr/>
      </xdr:nvCxnSpPr>
      <xdr:spPr>
        <a:xfrm>
          <a:off x="3590925" y="46891575"/>
          <a:ext cx="3837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188154</xdr:colOff>
      <xdr:row>744</xdr:row>
      <xdr:rowOff>637</xdr:rowOff>
    </xdr:from>
    <xdr:to>
      <xdr:col>16</xdr:col>
      <xdr:colOff>188854</xdr:colOff>
      <xdr:row>745</xdr:row>
      <xdr:rowOff>223583</xdr:rowOff>
    </xdr:to>
    <xdr:cxnSp macro="">
      <xdr:nvCxnSpPr>
        <xdr:cNvPr id="32" name="直線矢印コネクタ 31">
          <a:extLst>
            <a:ext uri="{FF2B5EF4-FFF2-40B4-BE49-F238E27FC236}">
              <a16:creationId xmlns:a16="http://schemas.microsoft.com/office/drawing/2014/main" id="{C116744D-2010-4D69-A854-4C75002CE3B1}"/>
            </a:ext>
          </a:extLst>
        </xdr:cNvPr>
        <xdr:cNvCxnSpPr/>
      </xdr:nvCxnSpPr>
      <xdr:spPr>
        <a:xfrm>
          <a:off x="3588579" y="46892212"/>
          <a:ext cx="700" cy="575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21880</xdr:colOff>
      <xdr:row>744</xdr:row>
      <xdr:rowOff>16644</xdr:rowOff>
    </xdr:from>
    <xdr:to>
      <xdr:col>36</xdr:col>
      <xdr:colOff>22411</xdr:colOff>
      <xdr:row>745</xdr:row>
      <xdr:rowOff>156882</xdr:rowOff>
    </xdr:to>
    <xdr:cxnSp macro="">
      <xdr:nvCxnSpPr>
        <xdr:cNvPr id="33" name="直線矢印コネクタ 32">
          <a:extLst>
            <a:ext uri="{FF2B5EF4-FFF2-40B4-BE49-F238E27FC236}">
              <a16:creationId xmlns:a16="http://schemas.microsoft.com/office/drawing/2014/main" id="{5D1A5378-499B-4576-846D-4114C01288BD}"/>
            </a:ext>
          </a:extLst>
        </xdr:cNvPr>
        <xdr:cNvCxnSpPr/>
      </xdr:nvCxnSpPr>
      <xdr:spPr>
        <a:xfrm>
          <a:off x="7422805" y="46908219"/>
          <a:ext cx="531" cy="492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108849</xdr:colOff>
      <xdr:row>745</xdr:row>
      <xdr:rowOff>266005</xdr:rowOff>
    </xdr:from>
    <xdr:to>
      <xdr:col>23</xdr:col>
      <xdr:colOff>52233</xdr:colOff>
      <xdr:row>747</xdr:row>
      <xdr:rowOff>134296</xdr:rowOff>
    </xdr:to>
    <xdr:sp macro="" textlink="">
      <xdr:nvSpPr>
        <xdr:cNvPr id="34" name="Rectangle 5">
          <a:extLst>
            <a:ext uri="{FF2B5EF4-FFF2-40B4-BE49-F238E27FC236}">
              <a16:creationId xmlns:a16="http://schemas.microsoft.com/office/drawing/2014/main" id="{6171012B-E308-498B-B650-24E83EA073D1}"/>
            </a:ext>
          </a:extLst>
        </xdr:cNvPr>
        <xdr:cNvSpPr>
          <a:spLocks noChangeArrowheads="1"/>
        </xdr:cNvSpPr>
      </xdr:nvSpPr>
      <xdr:spPr bwMode="auto">
        <a:xfrm>
          <a:off x="2309124" y="47510005"/>
          <a:ext cx="2543709" cy="573141"/>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事業①</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（メディア芸術クリエイター育成支援事業）</a:t>
          </a:r>
          <a:endParaRPr lang="ja-JP" altLang="en-US" sz="1000" b="0" i="0" u="none" strike="noStrike" baseline="0">
            <a:solidFill>
              <a:srgbClr val="000000"/>
            </a:solidFill>
            <a:latin typeface="+mj-ea"/>
            <a:ea typeface="+mj-ea"/>
          </a:endParaRPr>
        </a:p>
      </xdr:txBody>
    </xdr:sp>
    <xdr:clientData/>
  </xdr:twoCellAnchor>
  <xdr:twoCellAnchor>
    <xdr:from>
      <xdr:col>30</xdr:col>
      <xdr:colOff>12094</xdr:colOff>
      <xdr:row>745</xdr:row>
      <xdr:rowOff>254800</xdr:rowOff>
    </xdr:from>
    <xdr:to>
      <xdr:col>41</xdr:col>
      <xdr:colOff>82051</xdr:colOff>
      <xdr:row>747</xdr:row>
      <xdr:rowOff>112283</xdr:rowOff>
    </xdr:to>
    <xdr:sp macro="" textlink="">
      <xdr:nvSpPr>
        <xdr:cNvPr id="35" name="Rectangle 6">
          <a:extLst>
            <a:ext uri="{FF2B5EF4-FFF2-40B4-BE49-F238E27FC236}">
              <a16:creationId xmlns:a16="http://schemas.microsoft.com/office/drawing/2014/main" id="{3E8F3233-CA7A-4CA7-91F9-988D2780CC2D}"/>
            </a:ext>
          </a:extLst>
        </xdr:cNvPr>
        <xdr:cNvSpPr>
          <a:spLocks noChangeArrowheads="1"/>
        </xdr:cNvSpPr>
      </xdr:nvSpPr>
      <xdr:spPr bwMode="auto">
        <a:xfrm>
          <a:off x="6212869" y="47498800"/>
          <a:ext cx="2270232" cy="56233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lang="ja-JP" altLang="en-US" sz="1000" b="0" i="0" u="none" strike="noStrike" baseline="0">
              <a:solidFill>
                <a:srgbClr val="000000"/>
              </a:solidFill>
              <a:latin typeface="+mj-ea"/>
              <a:ea typeface="+mj-ea"/>
            </a:rPr>
            <a:t>事業②</a:t>
          </a:r>
          <a:endParaRPr lang="en-US" altLang="ja-JP" sz="1000" b="0" i="0" u="none" strike="noStrike" baseline="0">
            <a:solidFill>
              <a:srgbClr val="000000"/>
            </a:solidFill>
            <a:latin typeface="+mj-ea"/>
            <a:ea typeface="+mj-ea"/>
          </a:endParaRPr>
        </a:p>
        <a:p>
          <a:pPr algn="ctr">
            <a:defRPr sz="1000"/>
          </a:pPr>
          <a:r>
            <a:rPr lang="ja-JP" altLang="en-US" sz="1000">
              <a:solidFill>
                <a:srgbClr val="000000"/>
              </a:solidFill>
              <a:latin typeface="+mj-ea"/>
              <a:ea typeface="+mj-ea"/>
            </a:rPr>
            <a:t>（若手アニメーター等人材育成事業）</a:t>
          </a:r>
          <a:endParaRPr lang="ja-JP" altLang="en-US" sz="1000" b="0" i="0" u="none" strike="noStrike" baseline="0">
            <a:solidFill>
              <a:srgbClr val="000000"/>
            </a:solidFill>
            <a:latin typeface="+mj-ea"/>
            <a:ea typeface="+mj-ea"/>
          </a:endParaRPr>
        </a:p>
      </xdr:txBody>
    </xdr:sp>
    <xdr:clientData/>
  </xdr:twoCellAnchor>
  <xdr:twoCellAnchor>
    <xdr:from>
      <xdr:col>10</xdr:col>
      <xdr:colOff>156882</xdr:colOff>
      <xdr:row>747</xdr:row>
      <xdr:rowOff>314455</xdr:rowOff>
    </xdr:from>
    <xdr:to>
      <xdr:col>22</xdr:col>
      <xdr:colOff>156883</xdr:colOff>
      <xdr:row>751</xdr:row>
      <xdr:rowOff>163285</xdr:rowOff>
    </xdr:to>
    <xdr:sp macro="" textlink="">
      <xdr:nvSpPr>
        <xdr:cNvPr id="36" name="AutoShape 10">
          <a:extLst>
            <a:ext uri="{FF2B5EF4-FFF2-40B4-BE49-F238E27FC236}">
              <a16:creationId xmlns:a16="http://schemas.microsoft.com/office/drawing/2014/main" id="{9E58D257-557B-47A0-BDFD-101D9E3BFAD3}"/>
            </a:ext>
          </a:extLst>
        </xdr:cNvPr>
        <xdr:cNvSpPr>
          <a:spLocks noChangeArrowheads="1"/>
        </xdr:cNvSpPr>
      </xdr:nvSpPr>
      <xdr:spPr bwMode="auto">
        <a:xfrm>
          <a:off x="2197953" y="64295241"/>
          <a:ext cx="2449287" cy="126397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125648</xdr:colOff>
      <xdr:row>747</xdr:row>
      <xdr:rowOff>258427</xdr:rowOff>
    </xdr:from>
    <xdr:to>
      <xdr:col>41</xdr:col>
      <xdr:colOff>58519</xdr:colOff>
      <xdr:row>751</xdr:row>
      <xdr:rowOff>243273</xdr:rowOff>
    </xdr:to>
    <xdr:sp macro="" textlink="">
      <xdr:nvSpPr>
        <xdr:cNvPr id="37" name="AutoShape 10">
          <a:extLst>
            <a:ext uri="{FF2B5EF4-FFF2-40B4-BE49-F238E27FC236}">
              <a16:creationId xmlns:a16="http://schemas.microsoft.com/office/drawing/2014/main" id="{61BA8054-D261-496C-8F4F-75FA347C914A}"/>
            </a:ext>
          </a:extLst>
        </xdr:cNvPr>
        <xdr:cNvSpPr>
          <a:spLocks noChangeArrowheads="1"/>
        </xdr:cNvSpPr>
      </xdr:nvSpPr>
      <xdr:spPr bwMode="auto">
        <a:xfrm>
          <a:off x="6326423" y="48207277"/>
          <a:ext cx="2133146" cy="1394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54428</xdr:colOff>
      <xdr:row>748</xdr:row>
      <xdr:rowOff>95250</xdr:rowOff>
    </xdr:from>
    <xdr:to>
      <xdr:col>22</xdr:col>
      <xdr:colOff>27214</xdr:colOff>
      <xdr:row>751</xdr:row>
      <xdr:rowOff>95250</xdr:rowOff>
    </xdr:to>
    <xdr:sp macro="" textlink="">
      <xdr:nvSpPr>
        <xdr:cNvPr id="38" name="Text Box 9">
          <a:extLst>
            <a:ext uri="{FF2B5EF4-FFF2-40B4-BE49-F238E27FC236}">
              <a16:creationId xmlns:a16="http://schemas.microsoft.com/office/drawing/2014/main" id="{E666DD77-E9D3-4962-BBE1-8EF24AF57DE7}"/>
            </a:ext>
          </a:extLst>
        </xdr:cNvPr>
        <xdr:cNvSpPr txBox="1">
          <a:spLocks noChangeArrowheads="1"/>
        </xdr:cNvSpPr>
      </xdr:nvSpPr>
      <xdr:spPr bwMode="auto">
        <a:xfrm>
          <a:off x="2299607" y="64429821"/>
          <a:ext cx="2217964" cy="106135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若手クリエイターや団体等が行う創作活動を支援することにより、次世代のメディア芸術分野を担うクリエイターの水準向上を図るとともに育成環境を整備する。</a:t>
          </a:r>
        </a:p>
      </xdr:txBody>
    </xdr:sp>
    <xdr:clientData/>
  </xdr:twoCellAnchor>
  <xdr:twoCellAnchor>
    <xdr:from>
      <xdr:col>31</xdr:col>
      <xdr:colOff>124741</xdr:colOff>
      <xdr:row>748</xdr:row>
      <xdr:rowOff>5495</xdr:rowOff>
    </xdr:from>
    <xdr:to>
      <xdr:col>40</xdr:col>
      <xdr:colOff>147674</xdr:colOff>
      <xdr:row>751</xdr:row>
      <xdr:rowOff>276891</xdr:rowOff>
    </xdr:to>
    <xdr:sp macro="" textlink="">
      <xdr:nvSpPr>
        <xdr:cNvPr id="39" name="Text Box 9">
          <a:extLst>
            <a:ext uri="{FF2B5EF4-FFF2-40B4-BE49-F238E27FC236}">
              <a16:creationId xmlns:a16="http://schemas.microsoft.com/office/drawing/2014/main" id="{99737F20-5924-4888-9F1F-B18AF1C72FE1}"/>
            </a:ext>
          </a:extLst>
        </xdr:cNvPr>
        <xdr:cNvSpPr txBox="1">
          <a:spLocks noChangeArrowheads="1"/>
        </xdr:cNvSpPr>
      </xdr:nvSpPr>
      <xdr:spPr bwMode="auto">
        <a:xfrm>
          <a:off x="6525541" y="48306770"/>
          <a:ext cx="1823158" cy="13286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ct val="100000"/>
            </a:lnSpc>
            <a:spcBef>
              <a:spcPct val="50000"/>
            </a:spcBef>
          </a:pPr>
          <a:r>
            <a:rPr lang="ja-JP" altLang="en-US" sz="1000">
              <a:latin typeface="+mj-ea"/>
              <a:ea typeface="+mj-ea"/>
            </a:rPr>
            <a:t>制作スタッフに若手人材を起用し、制作段階でオン・ザ・ジョブトレーニング（</a:t>
          </a:r>
          <a:r>
            <a:rPr lang="en-US" altLang="ja-JP" sz="1000">
              <a:latin typeface="+mj-ea"/>
              <a:ea typeface="+mj-ea"/>
            </a:rPr>
            <a:t>OJT</a:t>
          </a:r>
          <a:r>
            <a:rPr lang="ja-JP" altLang="en-US" sz="1000">
              <a:latin typeface="+mj-ea"/>
              <a:ea typeface="+mj-ea"/>
            </a:rPr>
            <a:t>）を組み込んだ実際のアニメーション制作現場における人材育成事業。</a:t>
          </a:r>
        </a:p>
      </xdr:txBody>
    </xdr:sp>
    <xdr:clientData/>
  </xdr:twoCellAnchor>
  <xdr:twoCellAnchor>
    <xdr:from>
      <xdr:col>36</xdr:col>
      <xdr:colOff>34526</xdr:colOff>
      <xdr:row>748</xdr:row>
      <xdr:rowOff>5494</xdr:rowOff>
    </xdr:from>
    <xdr:to>
      <xdr:col>46</xdr:col>
      <xdr:colOff>78955</xdr:colOff>
      <xdr:row>749</xdr:row>
      <xdr:rowOff>289369</xdr:rowOff>
    </xdr:to>
    <xdr:sp macro="" textlink="">
      <xdr:nvSpPr>
        <xdr:cNvPr id="40" name="Text Box 9">
          <a:extLst>
            <a:ext uri="{FF2B5EF4-FFF2-40B4-BE49-F238E27FC236}">
              <a16:creationId xmlns:a16="http://schemas.microsoft.com/office/drawing/2014/main" id="{1D7E4DE2-3605-4763-93BD-50842AE64044}"/>
            </a:ext>
          </a:extLst>
        </xdr:cNvPr>
        <xdr:cNvSpPr txBox="1">
          <a:spLocks noChangeArrowheads="1"/>
        </xdr:cNvSpPr>
      </xdr:nvSpPr>
      <xdr:spPr bwMode="auto">
        <a:xfrm>
          <a:off x="7435451" y="48306769"/>
          <a:ext cx="2044679" cy="6363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endParaRPr lang="ja-JP" altLang="en-US" sz="1000">
            <a:latin typeface="+mj-ea"/>
            <a:ea typeface="+mj-ea"/>
          </a:endParaRPr>
        </a:p>
      </xdr:txBody>
    </xdr:sp>
    <xdr:clientData/>
  </xdr:twoCellAnchor>
  <xdr:twoCellAnchor>
    <xdr:from>
      <xdr:col>12</xdr:col>
      <xdr:colOff>69523</xdr:colOff>
      <xdr:row>752</xdr:row>
      <xdr:rowOff>12970</xdr:rowOff>
    </xdr:from>
    <xdr:to>
      <xdr:col>22</xdr:col>
      <xdr:colOff>26834</xdr:colOff>
      <xdr:row>752</xdr:row>
      <xdr:rowOff>312541</xdr:rowOff>
    </xdr:to>
    <xdr:sp macro="" textlink="">
      <xdr:nvSpPr>
        <xdr:cNvPr id="41" name="Text Box 12">
          <a:extLst>
            <a:ext uri="{FF2B5EF4-FFF2-40B4-BE49-F238E27FC236}">
              <a16:creationId xmlns:a16="http://schemas.microsoft.com/office/drawing/2014/main" id="{73CC14DA-12DE-4122-8A4E-EE8D7B7142F5}"/>
            </a:ext>
          </a:extLst>
        </xdr:cNvPr>
        <xdr:cNvSpPr txBox="1">
          <a:spLocks noChangeArrowheads="1"/>
        </xdr:cNvSpPr>
      </xdr:nvSpPr>
      <xdr:spPr bwMode="auto">
        <a:xfrm>
          <a:off x="2518809" y="65762684"/>
          <a:ext cx="1998382"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10</xdr:col>
      <xdr:colOff>144868</xdr:colOff>
      <xdr:row>753</xdr:row>
      <xdr:rowOff>68411</xdr:rowOff>
    </xdr:from>
    <xdr:to>
      <xdr:col>23</xdr:col>
      <xdr:colOff>65841</xdr:colOff>
      <xdr:row>755</xdr:row>
      <xdr:rowOff>69238</xdr:rowOff>
    </xdr:to>
    <xdr:sp macro="" textlink="">
      <xdr:nvSpPr>
        <xdr:cNvPr id="42" name="Rectangle 8">
          <a:extLst>
            <a:ext uri="{FF2B5EF4-FFF2-40B4-BE49-F238E27FC236}">
              <a16:creationId xmlns:a16="http://schemas.microsoft.com/office/drawing/2014/main" id="{77E17BD2-79BF-46AC-8DB1-1D1A4AE1394F}"/>
            </a:ext>
          </a:extLst>
        </xdr:cNvPr>
        <xdr:cNvSpPr>
          <a:spLocks noChangeArrowheads="1"/>
        </xdr:cNvSpPr>
      </xdr:nvSpPr>
      <xdr:spPr bwMode="auto">
        <a:xfrm>
          <a:off x="2185939" y="66171911"/>
          <a:ext cx="2574366" cy="70839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A:</a:t>
          </a:r>
          <a:r>
            <a:rPr lang="ja-JP" altLang="en-US" sz="1000">
              <a:latin typeface="+mj-ea"/>
              <a:ea typeface="+mj-ea"/>
            </a:rPr>
            <a:t>公益財団法人画像情報教育協会</a:t>
          </a:r>
          <a:endParaRPr lang="en-US" altLang="ja-JP" sz="1000">
            <a:latin typeface="+mj-ea"/>
            <a:ea typeface="+mj-ea"/>
          </a:endParaRPr>
        </a:p>
        <a:p>
          <a:pPr algn="ctr"/>
          <a:r>
            <a:rPr lang="en-US" altLang="ja-JP" sz="1000">
              <a:latin typeface="+mj-ea"/>
              <a:ea typeface="+mj-ea"/>
            </a:rPr>
            <a:t>29</a:t>
          </a:r>
          <a:r>
            <a:rPr lang="ja-JP" altLang="en-US" sz="1000">
              <a:latin typeface="+mj-ea"/>
              <a:ea typeface="+mj-ea"/>
            </a:rPr>
            <a:t>百万円</a:t>
          </a:r>
        </a:p>
      </xdr:txBody>
    </xdr:sp>
    <xdr:clientData/>
  </xdr:twoCellAnchor>
  <xdr:twoCellAnchor>
    <xdr:from>
      <xdr:col>30</xdr:col>
      <xdr:colOff>4785</xdr:colOff>
      <xdr:row>752</xdr:row>
      <xdr:rowOff>258908</xdr:rowOff>
    </xdr:from>
    <xdr:to>
      <xdr:col>41</xdr:col>
      <xdr:colOff>186801</xdr:colOff>
      <xdr:row>754</xdr:row>
      <xdr:rowOff>274441</xdr:rowOff>
    </xdr:to>
    <xdr:sp macro="" textlink="">
      <xdr:nvSpPr>
        <xdr:cNvPr id="43" name="Rectangle 8">
          <a:extLst>
            <a:ext uri="{FF2B5EF4-FFF2-40B4-BE49-F238E27FC236}">
              <a16:creationId xmlns:a16="http://schemas.microsoft.com/office/drawing/2014/main" id="{D1DC7091-9A2A-4D43-9855-00BD731AD074}"/>
            </a:ext>
          </a:extLst>
        </xdr:cNvPr>
        <xdr:cNvSpPr>
          <a:spLocks noChangeArrowheads="1"/>
        </xdr:cNvSpPr>
      </xdr:nvSpPr>
      <xdr:spPr bwMode="auto">
        <a:xfrm>
          <a:off x="6205560" y="49969883"/>
          <a:ext cx="2382291" cy="72038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B:</a:t>
          </a:r>
          <a:r>
            <a:rPr lang="ja-JP" altLang="en-US" sz="1000">
              <a:latin typeface="+mj-ea"/>
              <a:ea typeface="+mj-ea"/>
            </a:rPr>
            <a:t>一般社団法人日本動画協会</a:t>
          </a:r>
          <a:endParaRPr lang="en-US" altLang="ja-JP" sz="1000">
            <a:latin typeface="+mj-ea"/>
            <a:ea typeface="+mj-ea"/>
          </a:endParaRPr>
        </a:p>
        <a:p>
          <a:pPr algn="ctr"/>
          <a:r>
            <a:rPr lang="en-US" altLang="ja-JP" sz="1000">
              <a:latin typeface="+mj-ea"/>
              <a:ea typeface="+mj-ea"/>
            </a:rPr>
            <a:t>210</a:t>
          </a:r>
          <a:r>
            <a:rPr lang="ja-JP" altLang="en-US" sz="1000">
              <a:latin typeface="+mj-ea"/>
              <a:ea typeface="+mj-ea"/>
            </a:rPr>
            <a:t>百万円</a:t>
          </a:r>
        </a:p>
      </xdr:txBody>
    </xdr:sp>
    <xdr:clientData/>
  </xdr:twoCellAnchor>
  <xdr:twoCellAnchor>
    <xdr:from>
      <xdr:col>11</xdr:col>
      <xdr:colOff>143961</xdr:colOff>
      <xdr:row>755</xdr:row>
      <xdr:rowOff>270757</xdr:rowOff>
    </xdr:from>
    <xdr:to>
      <xdr:col>22</xdr:col>
      <xdr:colOff>77953</xdr:colOff>
      <xdr:row>756</xdr:row>
      <xdr:rowOff>519102</xdr:rowOff>
    </xdr:to>
    <xdr:sp macro="" textlink="">
      <xdr:nvSpPr>
        <xdr:cNvPr id="44" name="AutoShape 10">
          <a:extLst>
            <a:ext uri="{FF2B5EF4-FFF2-40B4-BE49-F238E27FC236}">
              <a16:creationId xmlns:a16="http://schemas.microsoft.com/office/drawing/2014/main" id="{33C4A14B-8A7B-4DE3-8FEF-DF8860B9C93D}"/>
            </a:ext>
          </a:extLst>
        </xdr:cNvPr>
        <xdr:cNvSpPr>
          <a:spLocks noChangeArrowheads="1"/>
        </xdr:cNvSpPr>
      </xdr:nvSpPr>
      <xdr:spPr bwMode="auto">
        <a:xfrm flipV="1">
          <a:off x="2544261" y="51039007"/>
          <a:ext cx="2134267" cy="6007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73515</xdr:colOff>
      <xdr:row>755</xdr:row>
      <xdr:rowOff>174704</xdr:rowOff>
    </xdr:from>
    <xdr:to>
      <xdr:col>42</xdr:col>
      <xdr:colOff>16311</xdr:colOff>
      <xdr:row>757</xdr:row>
      <xdr:rowOff>321821</xdr:rowOff>
    </xdr:to>
    <xdr:sp macro="" textlink="">
      <xdr:nvSpPr>
        <xdr:cNvPr id="45" name="AutoShape 10">
          <a:extLst>
            <a:ext uri="{FF2B5EF4-FFF2-40B4-BE49-F238E27FC236}">
              <a16:creationId xmlns:a16="http://schemas.microsoft.com/office/drawing/2014/main" id="{9673B300-8B5A-4DA0-8A7A-24C1A77353B8}"/>
            </a:ext>
          </a:extLst>
        </xdr:cNvPr>
        <xdr:cNvSpPr>
          <a:spLocks noChangeArrowheads="1"/>
        </xdr:cNvSpPr>
      </xdr:nvSpPr>
      <xdr:spPr bwMode="auto">
        <a:xfrm flipV="1">
          <a:off x="6274290" y="50942954"/>
          <a:ext cx="2343096" cy="11662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154260</xdr:colOff>
      <xdr:row>755</xdr:row>
      <xdr:rowOff>326787</xdr:rowOff>
    </xdr:from>
    <xdr:to>
      <xdr:col>21</xdr:col>
      <xdr:colOff>101272</xdr:colOff>
      <xdr:row>756</xdr:row>
      <xdr:rowOff>575131</xdr:rowOff>
    </xdr:to>
    <xdr:sp macro="" textlink="">
      <xdr:nvSpPr>
        <xdr:cNvPr id="46" name="Text Box 9">
          <a:extLst>
            <a:ext uri="{FF2B5EF4-FFF2-40B4-BE49-F238E27FC236}">
              <a16:creationId xmlns:a16="http://schemas.microsoft.com/office/drawing/2014/main" id="{3213B620-DF36-46D4-96C2-1083998A5F06}"/>
            </a:ext>
          </a:extLst>
        </xdr:cNvPr>
        <xdr:cNvSpPr txBox="1">
          <a:spLocks noChangeArrowheads="1"/>
        </xdr:cNvSpPr>
      </xdr:nvSpPr>
      <xdr:spPr bwMode="auto">
        <a:xfrm>
          <a:off x="2603546" y="67137858"/>
          <a:ext cx="1783976" cy="6021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50000"/>
            </a:spcBef>
            <a:spcAft>
              <a:spcPct val="0"/>
            </a:spcAft>
            <a:buClrTx/>
            <a:buSzTx/>
            <a:buFontTx/>
            <a:buNone/>
            <a:tabLst/>
            <a:defRPr/>
          </a:pPr>
          <a:r>
            <a:rPr lang="ja-JP" altLang="en-US" sz="1000">
              <a:latin typeface="+mj-ea"/>
              <a:ea typeface="+mj-ea"/>
            </a:rPr>
            <a:t>若手クリエイターがや団体が行う創作活動を支援。</a:t>
          </a:r>
          <a:endParaRPr lang="en-US" altLang="ja-JP" sz="1000">
            <a:latin typeface="+mj-ea"/>
            <a:ea typeface="+mj-ea"/>
          </a:endParaRPr>
        </a:p>
      </xdr:txBody>
    </xdr:sp>
    <xdr:clientData/>
  </xdr:twoCellAnchor>
  <xdr:twoCellAnchor>
    <xdr:from>
      <xdr:col>31</xdr:col>
      <xdr:colOff>72607</xdr:colOff>
      <xdr:row>755</xdr:row>
      <xdr:rowOff>264351</xdr:rowOff>
    </xdr:from>
    <xdr:to>
      <xdr:col>40</xdr:col>
      <xdr:colOff>165296</xdr:colOff>
      <xdr:row>757</xdr:row>
      <xdr:rowOff>422674</xdr:rowOff>
    </xdr:to>
    <xdr:sp macro="" textlink="">
      <xdr:nvSpPr>
        <xdr:cNvPr id="47" name="Text Box 9">
          <a:extLst>
            <a:ext uri="{FF2B5EF4-FFF2-40B4-BE49-F238E27FC236}">
              <a16:creationId xmlns:a16="http://schemas.microsoft.com/office/drawing/2014/main" id="{07B11609-0540-4C5B-B141-9A62E39C8DC7}"/>
            </a:ext>
          </a:extLst>
        </xdr:cNvPr>
        <xdr:cNvSpPr txBox="1">
          <a:spLocks noChangeArrowheads="1"/>
        </xdr:cNvSpPr>
      </xdr:nvSpPr>
      <xdr:spPr bwMode="auto">
        <a:xfrm>
          <a:off x="6473407" y="51032601"/>
          <a:ext cx="1892914" cy="117749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000">
              <a:latin typeface="+mj-ea"/>
              <a:ea typeface="+mj-ea"/>
            </a:rPr>
            <a:t>制作スタッフに若手人材を起用し、制作段階で</a:t>
          </a:r>
          <a:r>
            <a:rPr lang="en-US" altLang="ja-JP" sz="1000">
              <a:latin typeface="+mj-ea"/>
              <a:ea typeface="+mj-ea"/>
            </a:rPr>
            <a:t>OJT</a:t>
          </a:r>
          <a:r>
            <a:rPr lang="ja-JP" altLang="en-US" sz="1000">
              <a:latin typeface="+mj-ea"/>
              <a:ea typeface="+mj-ea"/>
            </a:rPr>
            <a:t>を組み込んだ実際のアニメーション制作現場における人材育成事業を実施。</a:t>
          </a:r>
        </a:p>
      </xdr:txBody>
    </xdr:sp>
    <xdr:clientData/>
  </xdr:twoCellAnchor>
  <xdr:twoCellAnchor>
    <xdr:from>
      <xdr:col>36</xdr:col>
      <xdr:colOff>77677</xdr:colOff>
      <xdr:row>757</xdr:row>
      <xdr:rowOff>270805</xdr:rowOff>
    </xdr:from>
    <xdr:to>
      <xdr:col>36</xdr:col>
      <xdr:colOff>77677</xdr:colOff>
      <xdr:row>757</xdr:row>
      <xdr:rowOff>581582</xdr:rowOff>
    </xdr:to>
    <xdr:cxnSp macro="">
      <xdr:nvCxnSpPr>
        <xdr:cNvPr id="48" name="直線矢印コネクタ 47">
          <a:extLst>
            <a:ext uri="{FF2B5EF4-FFF2-40B4-BE49-F238E27FC236}">
              <a16:creationId xmlns:a16="http://schemas.microsoft.com/office/drawing/2014/main" id="{CD171C3E-4168-43F7-B33F-D605C5432400}"/>
            </a:ext>
          </a:extLst>
        </xdr:cNvPr>
        <xdr:cNvCxnSpPr/>
      </xdr:nvCxnSpPr>
      <xdr:spPr>
        <a:xfrm>
          <a:off x="7478602" y="52058230"/>
          <a:ext cx="0" cy="3107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162147</xdr:colOff>
      <xdr:row>758</xdr:row>
      <xdr:rowOff>326460</xdr:rowOff>
    </xdr:from>
    <xdr:to>
      <xdr:col>40</xdr:col>
      <xdr:colOff>187600</xdr:colOff>
      <xdr:row>759</xdr:row>
      <xdr:rowOff>299980</xdr:rowOff>
    </xdr:to>
    <xdr:sp macro="" textlink="">
      <xdr:nvSpPr>
        <xdr:cNvPr id="49" name="Rectangle 8">
          <a:extLst>
            <a:ext uri="{FF2B5EF4-FFF2-40B4-BE49-F238E27FC236}">
              <a16:creationId xmlns:a16="http://schemas.microsoft.com/office/drawing/2014/main" id="{AD830F1F-0A97-4E46-86E9-9CF504FC229E}"/>
            </a:ext>
          </a:extLst>
        </xdr:cNvPr>
        <xdr:cNvSpPr>
          <a:spLocks noChangeArrowheads="1"/>
        </xdr:cNvSpPr>
      </xdr:nvSpPr>
      <xdr:spPr bwMode="auto">
        <a:xfrm>
          <a:off x="6562947" y="52780635"/>
          <a:ext cx="1825678" cy="64027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000">
              <a:latin typeface="+mj-ea"/>
              <a:ea typeface="+mj-ea"/>
            </a:rPr>
            <a:t>C:</a:t>
          </a:r>
          <a:r>
            <a:rPr lang="ja-JP" altLang="en-US" sz="1000">
              <a:latin typeface="+mj-ea"/>
              <a:ea typeface="+mj-ea"/>
            </a:rPr>
            <a:t>民間会社（全</a:t>
          </a:r>
          <a:r>
            <a:rPr lang="en-US" altLang="ja-JP" sz="1000">
              <a:latin typeface="+mj-ea"/>
              <a:ea typeface="+mj-ea"/>
            </a:rPr>
            <a:t>4</a:t>
          </a:r>
          <a:r>
            <a:rPr lang="ja-JP" altLang="en-US" sz="1000">
              <a:latin typeface="+mj-ea"/>
              <a:ea typeface="+mj-ea"/>
            </a:rPr>
            <a:t>機関）</a:t>
          </a:r>
          <a:endParaRPr lang="en-US" altLang="ja-JP" sz="1000">
            <a:latin typeface="+mj-ea"/>
            <a:ea typeface="+mj-ea"/>
          </a:endParaRPr>
        </a:p>
        <a:p>
          <a:pPr algn="ctr"/>
          <a:r>
            <a:rPr lang="en-US" altLang="ja-JP" sz="1000">
              <a:latin typeface="+mj-ea"/>
              <a:ea typeface="+mj-ea"/>
            </a:rPr>
            <a:t>152</a:t>
          </a:r>
          <a:r>
            <a:rPr lang="ja-JP" altLang="en-US" sz="1000">
              <a:latin typeface="+mj-ea"/>
              <a:ea typeface="+mj-ea"/>
            </a:rPr>
            <a:t>百万円</a:t>
          </a:r>
        </a:p>
      </xdr:txBody>
    </xdr:sp>
    <xdr:clientData/>
  </xdr:twoCellAnchor>
  <xdr:twoCellAnchor>
    <xdr:from>
      <xdr:col>31</xdr:col>
      <xdr:colOff>14976</xdr:colOff>
      <xdr:row>760</xdr:row>
      <xdr:rowOff>70752</xdr:rowOff>
    </xdr:from>
    <xdr:to>
      <xdr:col>41</xdr:col>
      <xdr:colOff>121886</xdr:colOff>
      <xdr:row>761</xdr:row>
      <xdr:rowOff>436892</xdr:rowOff>
    </xdr:to>
    <xdr:sp macro="" textlink="">
      <xdr:nvSpPr>
        <xdr:cNvPr id="50" name="AutoShape 10">
          <a:extLst>
            <a:ext uri="{FF2B5EF4-FFF2-40B4-BE49-F238E27FC236}">
              <a16:creationId xmlns:a16="http://schemas.microsoft.com/office/drawing/2014/main" id="{86DD5E24-E42F-4DF3-ACAE-746AE92B5224}"/>
            </a:ext>
          </a:extLst>
        </xdr:cNvPr>
        <xdr:cNvSpPr>
          <a:spLocks noChangeArrowheads="1"/>
        </xdr:cNvSpPr>
      </xdr:nvSpPr>
      <xdr:spPr bwMode="auto">
        <a:xfrm>
          <a:off x="6415776" y="53563152"/>
          <a:ext cx="2107160" cy="5947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115829</xdr:colOff>
      <xdr:row>760</xdr:row>
      <xdr:rowOff>126780</xdr:rowOff>
    </xdr:from>
    <xdr:to>
      <xdr:col>41</xdr:col>
      <xdr:colOff>51150</xdr:colOff>
      <xdr:row>762</xdr:row>
      <xdr:rowOff>78027</xdr:rowOff>
    </xdr:to>
    <xdr:sp macro="" textlink="">
      <xdr:nvSpPr>
        <xdr:cNvPr id="51" name="Text Box 9">
          <a:extLst>
            <a:ext uri="{FF2B5EF4-FFF2-40B4-BE49-F238E27FC236}">
              <a16:creationId xmlns:a16="http://schemas.microsoft.com/office/drawing/2014/main" id="{272CF955-6465-4027-B65F-27C803D164C2}"/>
            </a:ext>
          </a:extLst>
        </xdr:cNvPr>
        <xdr:cNvSpPr txBox="1">
          <a:spLocks noChangeArrowheads="1"/>
        </xdr:cNvSpPr>
      </xdr:nvSpPr>
      <xdr:spPr bwMode="auto">
        <a:xfrm>
          <a:off x="6516629" y="53619180"/>
          <a:ext cx="1935571" cy="6275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en-US" altLang="ja-JP" sz="1000" kern="1200">
              <a:solidFill>
                <a:schemeClr val="tx1"/>
              </a:solidFill>
              <a:latin typeface="Arial" charset="0"/>
              <a:ea typeface="ＭＳ Ｐゴシック" charset="-128"/>
              <a:cs typeface="+mn-cs"/>
            </a:rPr>
            <a:t>OJT</a:t>
          </a:r>
          <a:r>
            <a:rPr kumimoji="1" lang="ja-JP" altLang="ja-JP" sz="1000" kern="1200">
              <a:solidFill>
                <a:schemeClr val="tx1"/>
              </a:solidFill>
              <a:latin typeface="Arial" charset="0"/>
              <a:ea typeface="ＭＳ Ｐゴシック" charset="-128"/>
              <a:cs typeface="+mn-cs"/>
            </a:rPr>
            <a:t>を組み込んだ</a:t>
          </a:r>
          <a:r>
            <a:rPr lang="ja-JP" altLang="en-US" sz="1000">
              <a:latin typeface="+mj-ea"/>
              <a:ea typeface="+mj-ea"/>
            </a:rPr>
            <a:t>短編オリジナルアニメーション作品制作業務を実施。</a:t>
          </a:r>
        </a:p>
      </xdr:txBody>
    </xdr:sp>
    <xdr:clientData/>
  </xdr:twoCellAnchor>
  <xdr:twoCellAnchor>
    <xdr:from>
      <xdr:col>31</xdr:col>
      <xdr:colOff>59907</xdr:colOff>
      <xdr:row>752</xdr:row>
      <xdr:rowOff>26573</xdr:rowOff>
    </xdr:from>
    <xdr:to>
      <xdr:col>41</xdr:col>
      <xdr:colOff>97154</xdr:colOff>
      <xdr:row>752</xdr:row>
      <xdr:rowOff>326144</xdr:rowOff>
    </xdr:to>
    <xdr:sp macro="" textlink="">
      <xdr:nvSpPr>
        <xdr:cNvPr id="52" name="Text Box 12">
          <a:extLst>
            <a:ext uri="{FF2B5EF4-FFF2-40B4-BE49-F238E27FC236}">
              <a16:creationId xmlns:a16="http://schemas.microsoft.com/office/drawing/2014/main" id="{42FD91D9-DD83-449E-88F1-8AB451B3CA67}"/>
            </a:ext>
          </a:extLst>
        </xdr:cNvPr>
        <xdr:cNvSpPr txBox="1">
          <a:spLocks noChangeArrowheads="1"/>
        </xdr:cNvSpPr>
      </xdr:nvSpPr>
      <xdr:spPr bwMode="auto">
        <a:xfrm>
          <a:off x="6460707" y="49737548"/>
          <a:ext cx="2037497"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26</xdr:col>
      <xdr:colOff>83471</xdr:colOff>
      <xdr:row>743</xdr:row>
      <xdr:rowOff>151624</xdr:rowOff>
    </xdr:from>
    <xdr:to>
      <xdr:col>26</xdr:col>
      <xdr:colOff>95250</xdr:colOff>
      <xdr:row>744</xdr:row>
      <xdr:rowOff>27214</xdr:rowOff>
    </xdr:to>
    <xdr:cxnSp macro="">
      <xdr:nvCxnSpPr>
        <xdr:cNvPr id="53" name="直線コネクタ 52">
          <a:extLst>
            <a:ext uri="{FF2B5EF4-FFF2-40B4-BE49-F238E27FC236}">
              <a16:creationId xmlns:a16="http://schemas.microsoft.com/office/drawing/2014/main" id="{D32E2544-A279-4039-9119-291EC737C8E5}"/>
            </a:ext>
          </a:extLst>
        </xdr:cNvPr>
        <xdr:cNvCxnSpPr>
          <a:stCxn id="30" idx="2"/>
        </xdr:cNvCxnSpPr>
      </xdr:nvCxnSpPr>
      <xdr:spPr>
        <a:xfrm>
          <a:off x="5484146" y="46690774"/>
          <a:ext cx="11779" cy="2280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59531</xdr:colOff>
      <xdr:row>758</xdr:row>
      <xdr:rowOff>59532</xdr:rowOff>
    </xdr:from>
    <xdr:to>
      <xdr:col>41</xdr:col>
      <xdr:colOff>96778</xdr:colOff>
      <xdr:row>758</xdr:row>
      <xdr:rowOff>359103</xdr:rowOff>
    </xdr:to>
    <xdr:sp macro="" textlink="">
      <xdr:nvSpPr>
        <xdr:cNvPr id="54" name="Text Box 12">
          <a:extLst>
            <a:ext uri="{FF2B5EF4-FFF2-40B4-BE49-F238E27FC236}">
              <a16:creationId xmlns:a16="http://schemas.microsoft.com/office/drawing/2014/main" id="{7CC84BB8-D862-480E-921A-348709B4BC3D}"/>
            </a:ext>
          </a:extLst>
        </xdr:cNvPr>
        <xdr:cNvSpPr txBox="1">
          <a:spLocks noChangeArrowheads="1"/>
        </xdr:cNvSpPr>
      </xdr:nvSpPr>
      <xdr:spPr bwMode="auto">
        <a:xfrm>
          <a:off x="6460331" y="52513707"/>
          <a:ext cx="2037497"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再委託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38</xdr:col>
      <xdr:colOff>38100</xdr:colOff>
      <xdr:row>31</xdr:row>
      <xdr:rowOff>114300</xdr:rowOff>
    </xdr:from>
    <xdr:to>
      <xdr:col>41</xdr:col>
      <xdr:colOff>161925</xdr:colOff>
      <xdr:row>31</xdr:row>
      <xdr:rowOff>371475</xdr:rowOff>
    </xdr:to>
    <xdr:sp macro="" textlink="">
      <xdr:nvSpPr>
        <xdr:cNvPr id="3" name="テキスト ボックス 2">
          <a:extLst>
            <a:ext uri="{FF2B5EF4-FFF2-40B4-BE49-F238E27FC236}">
              <a16:creationId xmlns:a16="http://schemas.microsoft.com/office/drawing/2014/main" id="{F4203793-42AB-478F-97E7-644E202E4ED9}"/>
            </a:ext>
          </a:extLst>
        </xdr:cNvPr>
        <xdr:cNvSpPr txBox="1"/>
      </xdr:nvSpPr>
      <xdr:spPr>
        <a:xfrm>
          <a:off x="7639050" y="11639550"/>
          <a:ext cx="7239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137</xdr:row>
      <xdr:rowOff>133350</xdr:rowOff>
    </xdr:from>
    <xdr:to>
      <xdr:col>41</xdr:col>
      <xdr:colOff>114300</xdr:colOff>
      <xdr:row>137</xdr:row>
      <xdr:rowOff>390525</xdr:rowOff>
    </xdr:to>
    <xdr:sp macro="" textlink="">
      <xdr:nvSpPr>
        <xdr:cNvPr id="60" name="テキスト ボックス 59">
          <a:extLst>
            <a:ext uri="{FF2B5EF4-FFF2-40B4-BE49-F238E27FC236}">
              <a16:creationId xmlns:a16="http://schemas.microsoft.com/office/drawing/2014/main" id="{CF8EB6F1-60E2-4036-98A1-1EAE7EC5014F}"/>
            </a:ext>
          </a:extLst>
        </xdr:cNvPr>
        <xdr:cNvSpPr txBox="1"/>
      </xdr:nvSpPr>
      <xdr:spPr>
        <a:xfrm>
          <a:off x="7677150" y="26841450"/>
          <a:ext cx="6381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F726" sqref="BF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344</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625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クールジャパン、知的財産</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232</v>
      </c>
      <c r="Q13" s="658"/>
      <c r="R13" s="658"/>
      <c r="S13" s="658"/>
      <c r="T13" s="658"/>
      <c r="U13" s="658"/>
      <c r="V13" s="659"/>
      <c r="W13" s="657">
        <v>232</v>
      </c>
      <c r="X13" s="658"/>
      <c r="Y13" s="658"/>
      <c r="Z13" s="658"/>
      <c r="AA13" s="658"/>
      <c r="AB13" s="658"/>
      <c r="AC13" s="659"/>
      <c r="AD13" s="657">
        <v>240</v>
      </c>
      <c r="AE13" s="658"/>
      <c r="AF13" s="658"/>
      <c r="AG13" s="658"/>
      <c r="AH13" s="658"/>
      <c r="AI13" s="658"/>
      <c r="AJ13" s="659"/>
      <c r="AK13" s="657">
        <v>0</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623</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578</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578</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567</v>
      </c>
      <c r="X17" s="658"/>
      <c r="Y17" s="658"/>
      <c r="Z17" s="658"/>
      <c r="AA17" s="658"/>
      <c r="AB17" s="658"/>
      <c r="AC17" s="659"/>
      <c r="AD17" s="657" t="s">
        <v>579</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232</v>
      </c>
      <c r="Q18" s="879"/>
      <c r="R18" s="879"/>
      <c r="S18" s="879"/>
      <c r="T18" s="879"/>
      <c r="U18" s="879"/>
      <c r="V18" s="880"/>
      <c r="W18" s="878">
        <f>SUM(W13:AC17)</f>
        <v>232</v>
      </c>
      <c r="X18" s="879"/>
      <c r="Y18" s="879"/>
      <c r="Z18" s="879"/>
      <c r="AA18" s="879"/>
      <c r="AB18" s="879"/>
      <c r="AC18" s="880"/>
      <c r="AD18" s="878">
        <f>SUM(AD13:AJ17)</f>
        <v>240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231</v>
      </c>
      <c r="Q19" s="658"/>
      <c r="R19" s="658"/>
      <c r="S19" s="658"/>
      <c r="T19" s="658"/>
      <c r="U19" s="658"/>
      <c r="V19" s="659"/>
      <c r="W19" s="657">
        <v>231</v>
      </c>
      <c r="X19" s="658"/>
      <c r="Y19" s="658"/>
      <c r="Z19" s="658"/>
      <c r="AA19" s="658"/>
      <c r="AB19" s="658"/>
      <c r="AC19" s="659"/>
      <c r="AD19" s="657">
        <v>239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0.99568965517241381</v>
      </c>
      <c r="Q20" s="318"/>
      <c r="R20" s="318"/>
      <c r="S20" s="318"/>
      <c r="T20" s="318"/>
      <c r="U20" s="318"/>
      <c r="V20" s="318"/>
      <c r="W20" s="318">
        <f t="shared" ref="W20" si="0">IF(W18=0, "-", SUM(W19)/W18)</f>
        <v>0.99568965517241381</v>
      </c>
      <c r="X20" s="318"/>
      <c r="Y20" s="318"/>
      <c r="Z20" s="318"/>
      <c r="AA20" s="318"/>
      <c r="AB20" s="318"/>
      <c r="AC20" s="318"/>
      <c r="AD20" s="318">
        <f t="shared" ref="AD20" si="1">IF(AD18=0, "-", SUM(AD19)/AD18)</f>
        <v>0.99583333333333335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0.99568965517241381</v>
      </c>
      <c r="Q21" s="318"/>
      <c r="R21" s="318"/>
      <c r="S21" s="318"/>
      <c r="T21" s="318"/>
      <c r="U21" s="318"/>
      <c r="V21" s="318"/>
      <c r="W21" s="318">
        <f t="shared" ref="W21" si="2">IF(W19=0, "-", SUM(W19)/SUM(W13,W14))</f>
        <v>0.99568965517241381</v>
      </c>
      <c r="X21" s="318"/>
      <c r="Y21" s="318"/>
      <c r="Z21" s="318"/>
      <c r="AA21" s="318"/>
      <c r="AB21" s="318"/>
      <c r="AC21" s="318"/>
      <c r="AD21" s="318">
        <f t="shared" ref="AD21" si="3">IF(AD19=0, "-", SUM(AD19)/SUM(AD13,AD14))</f>
        <v>0.99583333333333335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0</v>
      </c>
      <c r="Q23" s="920"/>
      <c r="R23" s="920"/>
      <c r="S23" s="920"/>
      <c r="T23" s="920"/>
      <c r="U23" s="920"/>
      <c r="V23" s="937"/>
      <c r="W23" s="919">
        <v>0</v>
      </c>
      <c r="X23" s="920"/>
      <c r="Y23" s="920"/>
      <c r="Z23" s="920"/>
      <c r="AA23" s="920"/>
      <c r="AB23" s="920"/>
      <c r="AC23" s="937"/>
      <c r="AD23" s="974" t="s">
        <v>681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0</v>
      </c>
      <c r="Q24" s="658"/>
      <c r="R24" s="658"/>
      <c r="S24" s="658"/>
      <c r="T24" s="658"/>
      <c r="U24" s="658"/>
      <c r="V24" s="659"/>
      <c r="W24" s="657">
        <v>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583</v>
      </c>
      <c r="H26" s="956"/>
      <c r="I26" s="956"/>
      <c r="J26" s="956"/>
      <c r="K26" s="956"/>
      <c r="L26" s="956"/>
      <c r="M26" s="956"/>
      <c r="N26" s="956"/>
      <c r="O26" s="957"/>
      <c r="P26" s="657">
        <v>0</v>
      </c>
      <c r="Q26" s="658"/>
      <c r="R26" s="658"/>
      <c r="S26" s="658"/>
      <c r="T26" s="658"/>
      <c r="U26" s="658"/>
      <c r="V26" s="659"/>
      <c r="W26" s="657">
        <v>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565</v>
      </c>
      <c r="AR31" s="200"/>
      <c r="AS31" s="133" t="s">
        <v>355</v>
      </c>
      <c r="AT31" s="134"/>
      <c r="AU31" s="199" t="s">
        <v>585</v>
      </c>
      <c r="AV31" s="199"/>
      <c r="AW31" s="398" t="s">
        <v>300</v>
      </c>
      <c r="AX31" s="399"/>
    </row>
    <row r="32" spans="1:50" ht="38.25" customHeight="1" x14ac:dyDescent="0.15">
      <c r="A32" s="403"/>
      <c r="B32" s="401"/>
      <c r="C32" s="401"/>
      <c r="D32" s="401"/>
      <c r="E32" s="401"/>
      <c r="F32" s="402"/>
      <c r="G32" s="564" t="s">
        <v>690</v>
      </c>
      <c r="H32" s="565"/>
      <c r="I32" s="565"/>
      <c r="J32" s="565"/>
      <c r="K32" s="565"/>
      <c r="L32" s="565"/>
      <c r="M32" s="565"/>
      <c r="N32" s="565"/>
      <c r="O32" s="566"/>
      <c r="P32" s="105" t="s">
        <v>691</v>
      </c>
      <c r="Q32" s="105"/>
      <c r="R32" s="105"/>
      <c r="S32" s="105"/>
      <c r="T32" s="105"/>
      <c r="U32" s="105"/>
      <c r="V32" s="105"/>
      <c r="W32" s="105"/>
      <c r="X32" s="106"/>
      <c r="Y32" s="471" t="s">
        <v>12</v>
      </c>
      <c r="Z32" s="531"/>
      <c r="AA32" s="532"/>
      <c r="AB32" s="461" t="s">
        <v>584</v>
      </c>
      <c r="AC32" s="461"/>
      <c r="AD32" s="461"/>
      <c r="AE32" s="218">
        <v>94</v>
      </c>
      <c r="AF32" s="219"/>
      <c r="AG32" s="219"/>
      <c r="AH32" s="219"/>
      <c r="AI32" s="218">
        <v>88</v>
      </c>
      <c r="AJ32" s="219"/>
      <c r="AK32" s="219"/>
      <c r="AL32" s="219"/>
      <c r="AM32" s="218"/>
      <c r="AN32" s="219"/>
      <c r="AO32" s="219"/>
      <c r="AP32" s="219"/>
      <c r="AQ32" s="340" t="s">
        <v>567</v>
      </c>
      <c r="AR32" s="207"/>
      <c r="AS32" s="207"/>
      <c r="AT32" s="341"/>
      <c r="AU32" s="219" t="s">
        <v>585</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96</v>
      </c>
      <c r="AF33" s="219"/>
      <c r="AG33" s="219"/>
      <c r="AH33" s="219"/>
      <c r="AI33" s="218">
        <v>95</v>
      </c>
      <c r="AJ33" s="219"/>
      <c r="AK33" s="219"/>
      <c r="AL33" s="219"/>
      <c r="AM33" s="218">
        <v>93</v>
      </c>
      <c r="AN33" s="219"/>
      <c r="AO33" s="219"/>
      <c r="AP33" s="219"/>
      <c r="AQ33" s="340" t="s">
        <v>670</v>
      </c>
      <c r="AR33" s="207"/>
      <c r="AS33" s="207"/>
      <c r="AT33" s="341"/>
      <c r="AU33" s="219" t="s">
        <v>671</v>
      </c>
      <c r="AV33" s="219"/>
      <c r="AW33" s="219"/>
      <c r="AX33" s="221"/>
    </row>
    <row r="34" spans="1:50" ht="3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93</v>
      </c>
      <c r="AJ34" s="219"/>
      <c r="AK34" s="219"/>
      <c r="AL34" s="219"/>
      <c r="AM34" s="218" t="s">
        <v>565</v>
      </c>
      <c r="AN34" s="219"/>
      <c r="AO34" s="219"/>
      <c r="AP34" s="219"/>
      <c r="AQ34" s="340" t="s">
        <v>585</v>
      </c>
      <c r="AR34" s="207"/>
      <c r="AS34" s="207"/>
      <c r="AT34" s="341"/>
      <c r="AU34" s="219" t="s">
        <v>567</v>
      </c>
      <c r="AV34" s="219"/>
      <c r="AW34" s="219"/>
      <c r="AX34" s="221"/>
    </row>
    <row r="35" spans="1:50" ht="23.25" customHeight="1" x14ac:dyDescent="0.15">
      <c r="A35" s="226" t="s">
        <v>500</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34</v>
      </c>
      <c r="AF101" s="219"/>
      <c r="AG101" s="219"/>
      <c r="AH101" s="220"/>
      <c r="AI101" s="218">
        <v>36</v>
      </c>
      <c r="AJ101" s="219"/>
      <c r="AK101" s="219"/>
      <c r="AL101" s="220"/>
      <c r="AM101" s="218">
        <v>36</v>
      </c>
      <c r="AN101" s="219"/>
      <c r="AO101" s="219"/>
      <c r="AP101" s="220"/>
      <c r="AQ101" s="218" t="s">
        <v>565</v>
      </c>
      <c r="AR101" s="219"/>
      <c r="AS101" s="219"/>
      <c r="AT101" s="220"/>
      <c r="AU101" s="218" t="s">
        <v>565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35</v>
      </c>
      <c r="AF102" s="418"/>
      <c r="AG102" s="418"/>
      <c r="AH102" s="418"/>
      <c r="AI102" s="418">
        <v>35</v>
      </c>
      <c r="AJ102" s="418"/>
      <c r="AK102" s="418"/>
      <c r="AL102" s="418"/>
      <c r="AM102" s="418">
        <v>35</v>
      </c>
      <c r="AN102" s="418"/>
      <c r="AO102" s="418"/>
      <c r="AP102" s="418"/>
      <c r="AQ102" s="273" t="s">
        <v>688</v>
      </c>
      <c r="AR102" s="274"/>
      <c r="AS102" s="274"/>
      <c r="AT102" s="319"/>
      <c r="AU102" s="273" t="s">
        <v>565</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651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7</v>
      </c>
      <c r="AF104" s="219"/>
      <c r="AG104" s="219"/>
      <c r="AH104" s="220"/>
      <c r="AI104" s="218">
        <v>6</v>
      </c>
      <c r="AJ104" s="219"/>
      <c r="AK104" s="219"/>
      <c r="AL104" s="220"/>
      <c r="AM104" s="218">
        <v>7</v>
      </c>
      <c r="AN104" s="219"/>
      <c r="AO104" s="219"/>
      <c r="AP104" s="220"/>
      <c r="AQ104" s="218" t="s">
        <v>565</v>
      </c>
      <c r="AR104" s="219"/>
      <c r="AS104" s="219"/>
      <c r="AT104" s="220"/>
      <c r="AU104" s="218" t="s">
        <v>565</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6.8235294117647056</v>
      </c>
      <c r="AF105" s="418"/>
      <c r="AG105" s="418"/>
      <c r="AH105" s="418"/>
      <c r="AI105" s="418">
        <v>6.4166666666666696</v>
      </c>
      <c r="AJ105" s="418"/>
      <c r="AK105" s="418"/>
      <c r="AL105" s="418"/>
      <c r="AM105" s="218">
        <v>6.6</v>
      </c>
      <c r="AN105" s="219"/>
      <c r="AO105" s="219"/>
      <c r="AP105" s="220"/>
      <c r="AQ105" s="218" t="s">
        <v>688</v>
      </c>
      <c r="AR105" s="219"/>
      <c r="AS105" s="219"/>
      <c r="AT105" s="220"/>
      <c r="AU105" s="273" t="s">
        <v>565</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7</v>
      </c>
      <c r="AF116" s="418"/>
      <c r="AG116" s="418"/>
      <c r="AH116" s="418"/>
      <c r="AI116" s="418">
        <v>6</v>
      </c>
      <c r="AJ116" s="418"/>
      <c r="AK116" s="418"/>
      <c r="AL116" s="418"/>
      <c r="AM116" s="418">
        <v>6.6</v>
      </c>
      <c r="AN116" s="418"/>
      <c r="AO116" s="418"/>
      <c r="AP116" s="418"/>
      <c r="AQ116" s="218" t="s">
        <v>688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687</v>
      </c>
      <c r="AN117" s="551"/>
      <c r="AO117" s="551"/>
      <c r="AP117" s="551"/>
      <c r="AQ117" s="551" t="s">
        <v>561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598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2</v>
      </c>
      <c r="AV133" s="200"/>
      <c r="AW133" s="133" t="s">
        <v>300</v>
      </c>
      <c r="AX133" s="195"/>
    </row>
    <row r="134" spans="1:50" ht="39.75" customHeight="1" x14ac:dyDescent="0.15">
      <c r="A134" s="189"/>
      <c r="B134" s="186"/>
      <c r="C134" s="180"/>
      <c r="D134" s="186"/>
      <c r="E134" s="180"/>
      <c r="F134" s="181"/>
      <c r="G134" s="104" t="s">
        <v>672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51.1</v>
      </c>
      <c r="AF134" s="207"/>
      <c r="AG134" s="207"/>
      <c r="AH134" s="207"/>
      <c r="AI134" s="206">
        <v>47.1</v>
      </c>
      <c r="AJ134" s="207"/>
      <c r="AK134" s="207"/>
      <c r="AL134" s="207"/>
      <c r="AM134" s="206">
        <v>49.6</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567</v>
      </c>
      <c r="AF135" s="207"/>
      <c r="AG135" s="207"/>
      <c r="AH135" s="207"/>
      <c r="AI135" s="206" t="s">
        <v>601</v>
      </c>
      <c r="AJ135" s="207"/>
      <c r="AK135" s="207"/>
      <c r="AL135" s="207"/>
      <c r="AM135" s="206" t="s">
        <v>565</v>
      </c>
      <c r="AN135" s="207"/>
      <c r="AO135" s="207"/>
      <c r="AP135" s="207"/>
      <c r="AQ135" s="206" t="s">
        <v>567</v>
      </c>
      <c r="AR135" s="207"/>
      <c r="AS135" s="207"/>
      <c r="AT135" s="207"/>
      <c r="AU135" s="206">
        <v>60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565</v>
      </c>
      <c r="AR137" s="199"/>
      <c r="AS137" s="133" t="s">
        <v>355</v>
      </c>
      <c r="AT137" s="134"/>
      <c r="AU137" s="200" t="s">
        <v>565</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3350</v>
      </c>
      <c r="AF138" s="207"/>
      <c r="AG138" s="207"/>
      <c r="AH138" s="207"/>
      <c r="AI138" s="206">
        <v>3811</v>
      </c>
      <c r="AJ138" s="207"/>
      <c r="AK138" s="207"/>
      <c r="AL138" s="207"/>
      <c r="AM138" s="206"/>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600</v>
      </c>
      <c r="AC139" s="213"/>
      <c r="AD139" s="213"/>
      <c r="AE139" s="206">
        <v>3939</v>
      </c>
      <c r="AF139" s="207"/>
      <c r="AG139" s="207"/>
      <c r="AH139" s="207"/>
      <c r="AI139" s="206">
        <v>3755</v>
      </c>
      <c r="AJ139" s="207"/>
      <c r="AK139" s="207"/>
      <c r="AL139" s="207"/>
      <c r="AM139" s="206">
        <v>3608</v>
      </c>
      <c r="AN139" s="207"/>
      <c r="AO139" s="207"/>
      <c r="AP139" s="207"/>
      <c r="AQ139" s="206" t="s">
        <v>565</v>
      </c>
      <c r="AR139" s="207"/>
      <c r="AS139" s="207"/>
      <c r="AT139" s="207"/>
      <c r="AU139" s="206" t="s">
        <v>565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567</v>
      </c>
      <c r="K430" s="901"/>
      <c r="L430" s="901"/>
      <c r="M430" s="901"/>
      <c r="N430" s="901"/>
      <c r="O430" s="901"/>
      <c r="P430" s="901"/>
      <c r="Q430" s="901"/>
      <c r="R430" s="901"/>
      <c r="S430" s="901"/>
      <c r="T430" s="902"/>
      <c r="U430" s="588" t="s">
        <v>567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590" t="s">
        <v>567</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585</v>
      </c>
      <c r="AF433" s="207"/>
      <c r="AG433" s="207"/>
      <c r="AH433" s="341"/>
      <c r="AI433" s="340" t="s">
        <v>585</v>
      </c>
      <c r="AJ433" s="207"/>
      <c r="AK433" s="207"/>
      <c r="AL433" s="207"/>
      <c r="AM433" s="340" t="s">
        <v>565</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585</v>
      </c>
      <c r="AF434" s="207"/>
      <c r="AG434" s="207"/>
      <c r="AH434" s="341"/>
      <c r="AI434" s="340" t="s">
        <v>567</v>
      </c>
      <c r="AJ434" s="207"/>
      <c r="AK434" s="207"/>
      <c r="AL434" s="207"/>
      <c r="AM434" s="340" t="s">
        <v>565</v>
      </c>
      <c r="AN434" s="207"/>
      <c r="AO434" s="207"/>
      <c r="AP434" s="341"/>
      <c r="AQ434" s="340" t="s">
        <v>585</v>
      </c>
      <c r="AR434" s="207"/>
      <c r="AS434" s="207"/>
      <c r="AT434" s="341"/>
      <c r="AU434" s="207" t="s">
        <v>567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567</v>
      </c>
      <c r="AF435" s="207"/>
      <c r="AG435" s="207"/>
      <c r="AH435" s="341"/>
      <c r="AI435" s="340" t="s">
        <v>567</v>
      </c>
      <c r="AJ435" s="207"/>
      <c r="AK435" s="207"/>
      <c r="AL435" s="207"/>
      <c r="AM435" s="340" t="s">
        <v>565</v>
      </c>
      <c r="AN435" s="207"/>
      <c r="AO435" s="207"/>
      <c r="AP435" s="341"/>
      <c r="AQ435" s="340" t="s">
        <v>567</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567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565</v>
      </c>
      <c r="AN458" s="207"/>
      <c r="AO458" s="207"/>
      <c r="AP458" s="341"/>
      <c r="AQ458" s="340" t="s">
        <v>567</v>
      </c>
      <c r="AR458" s="207"/>
      <c r="AS458" s="207"/>
      <c r="AT458" s="341"/>
      <c r="AU458" s="207" t="s">
        <v>567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567</v>
      </c>
      <c r="AC459" s="205"/>
      <c r="AD459" s="205"/>
      <c r="AE459" s="340" t="s">
        <v>567</v>
      </c>
      <c r="AF459" s="207"/>
      <c r="AG459" s="207"/>
      <c r="AH459" s="341"/>
      <c r="AI459" s="340" t="s">
        <v>567</v>
      </c>
      <c r="AJ459" s="207"/>
      <c r="AK459" s="207"/>
      <c r="AL459" s="207"/>
      <c r="AM459" s="340" t="s">
        <v>565</v>
      </c>
      <c r="AN459" s="207"/>
      <c r="AO459" s="207"/>
      <c r="AP459" s="341"/>
      <c r="AQ459" s="340" t="s">
        <v>567</v>
      </c>
      <c r="AR459" s="207"/>
      <c r="AS459" s="207"/>
      <c r="AT459" s="341"/>
      <c r="AU459" s="207" t="s">
        <v>567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567</v>
      </c>
      <c r="AF460" s="207"/>
      <c r="AG460" s="207"/>
      <c r="AH460" s="341"/>
      <c r="AI460" s="340" t="s">
        <v>567</v>
      </c>
      <c r="AJ460" s="207"/>
      <c r="AK460" s="207"/>
      <c r="AL460" s="207"/>
      <c r="AM460" s="340" t="s">
        <v>565</v>
      </c>
      <c r="AN460" s="207"/>
      <c r="AO460" s="207"/>
      <c r="AP460" s="341"/>
      <c r="AQ460" s="340" t="s">
        <v>567</v>
      </c>
      <c r="AR460" s="207"/>
      <c r="AS460" s="207"/>
      <c r="AT460" s="341"/>
      <c r="AU460" s="207" t="s">
        <v>567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46.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652</v>
      </c>
      <c r="AH705" s="105"/>
      <c r="AI705" s="105"/>
      <c r="AJ705" s="105"/>
      <c r="AK705" s="105"/>
      <c r="AL705" s="105"/>
      <c r="AM705" s="105"/>
      <c r="AN705" s="105"/>
      <c r="AO705" s="105"/>
      <c r="AP705" s="105"/>
      <c r="AQ705" s="105"/>
      <c r="AR705" s="105"/>
      <c r="AS705" s="105"/>
      <c r="AT705" s="105"/>
      <c r="AU705" s="105"/>
      <c r="AV705" s="105"/>
      <c r="AW705" s="105"/>
      <c r="AX705" s="126"/>
    </row>
    <row r="706" spans="1:50" ht="46.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38.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633</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633</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697</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682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698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2.5" customHeight="1" thickBot="1" x14ac:dyDescent="0.2">
      <c r="A731" s="799" t="s">
        <v>684</v>
      </c>
      <c r="B731" s="800"/>
      <c r="C731" s="800"/>
      <c r="D731" s="800"/>
      <c r="E731" s="801"/>
      <c r="F731" s="729" t="s">
        <v>685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502</v>
      </c>
      <c r="B733" s="674"/>
      <c r="C733" s="674"/>
      <c r="D733" s="674"/>
      <c r="E733" s="675"/>
      <c r="F733" s="637" t="s">
        <v>686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612</v>
      </c>
      <c r="F737" s="990"/>
      <c r="G737" s="990"/>
      <c r="H737" s="990"/>
      <c r="I737" s="990"/>
      <c r="J737" s="990"/>
      <c r="K737" s="990"/>
      <c r="L737" s="990"/>
      <c r="M737" s="990"/>
      <c r="N737" s="365" t="s">
        <v>537</v>
      </c>
      <c r="O737" s="365"/>
      <c r="P737" s="365"/>
      <c r="Q737" s="365"/>
      <c r="R737" s="990" t="s">
        <v>613</v>
      </c>
      <c r="S737" s="990"/>
      <c r="T737" s="990"/>
      <c r="U737" s="990"/>
      <c r="V737" s="990"/>
      <c r="W737" s="990"/>
      <c r="X737" s="990"/>
      <c r="Y737" s="990"/>
      <c r="Z737" s="990"/>
      <c r="AA737" s="365" t="s">
        <v>536</v>
      </c>
      <c r="AB737" s="365"/>
      <c r="AC737" s="365"/>
      <c r="AD737" s="365"/>
      <c r="AE737" s="990" t="s">
        <v>614</v>
      </c>
      <c r="AF737" s="990"/>
      <c r="AG737" s="990"/>
      <c r="AH737" s="990"/>
      <c r="AI737" s="990"/>
      <c r="AJ737" s="990"/>
      <c r="AK737" s="990"/>
      <c r="AL737" s="990"/>
      <c r="AM737" s="990"/>
      <c r="AN737" s="365" t="s">
        <v>535</v>
      </c>
      <c r="AO737" s="365"/>
      <c r="AP737" s="365"/>
      <c r="AQ737" s="365"/>
      <c r="AR737" s="982" t="s">
        <v>615</v>
      </c>
      <c r="AS737" s="983"/>
      <c r="AT737" s="983"/>
      <c r="AU737" s="983"/>
      <c r="AV737" s="983"/>
      <c r="AW737" s="983"/>
      <c r="AX737" s="984"/>
      <c r="AY737" s="89"/>
      <c r="AZ737" s="89"/>
    </row>
    <row r="738" spans="1:52" ht="24.75" customHeight="1" x14ac:dyDescent="0.15">
      <c r="A738" s="991" t="s">
        <v>534</v>
      </c>
      <c r="B738" s="210"/>
      <c r="C738" s="210"/>
      <c r="D738" s="211"/>
      <c r="E738" s="990" t="s">
        <v>616</v>
      </c>
      <c r="F738" s="990"/>
      <c r="G738" s="990"/>
      <c r="H738" s="990"/>
      <c r="I738" s="990"/>
      <c r="J738" s="990"/>
      <c r="K738" s="990"/>
      <c r="L738" s="990"/>
      <c r="M738" s="990"/>
      <c r="N738" s="365" t="s">
        <v>533</v>
      </c>
      <c r="O738" s="365"/>
      <c r="P738" s="365"/>
      <c r="Q738" s="365"/>
      <c r="R738" s="990" t="s">
        <v>617</v>
      </c>
      <c r="S738" s="990"/>
      <c r="T738" s="990"/>
      <c r="U738" s="990"/>
      <c r="V738" s="990"/>
      <c r="W738" s="990"/>
      <c r="X738" s="990"/>
      <c r="Y738" s="990"/>
      <c r="Z738" s="990"/>
      <c r="AA738" s="365" t="s">
        <v>532</v>
      </c>
      <c r="AB738" s="365"/>
      <c r="AC738" s="365"/>
      <c r="AD738" s="365"/>
      <c r="AE738" s="990" t="s">
        <v>618</v>
      </c>
      <c r="AF738" s="990"/>
      <c r="AG738" s="990"/>
      <c r="AH738" s="990"/>
      <c r="AI738" s="990"/>
      <c r="AJ738" s="990"/>
      <c r="AK738" s="990"/>
      <c r="AL738" s="990"/>
      <c r="AM738" s="990"/>
      <c r="AN738" s="365" t="s">
        <v>528</v>
      </c>
      <c r="AO738" s="365"/>
      <c r="AP738" s="365"/>
      <c r="AQ738" s="365"/>
      <c r="AR738" s="982">
        <v>348</v>
      </c>
      <c r="AS738" s="983"/>
      <c r="AT738" s="983"/>
      <c r="AU738" s="983"/>
      <c r="AV738" s="983"/>
      <c r="AW738" s="983"/>
      <c r="AX738" s="984"/>
    </row>
    <row r="739" spans="1:52" ht="24.75" customHeight="1" thickBot="1" x14ac:dyDescent="0.2">
      <c r="A739" s="992" t="s">
        <v>524</v>
      </c>
      <c r="B739" s="993"/>
      <c r="C739" s="993"/>
      <c r="D739" s="994"/>
      <c r="E739" s="995" t="s">
        <v>619</v>
      </c>
      <c r="F739" s="985"/>
      <c r="G739" s="985"/>
      <c r="H739" s="93" t="str">
        <f>IF(E739="", "", "(")</f>
        <v>(</v>
      </c>
      <c r="I739" s="985"/>
      <c r="J739" s="985"/>
      <c r="K739" s="93" t="str">
        <f>IF(OR(I739="　", I739=""), "", "-")</f>
        <v/>
      </c>
      <c r="L739" s="986">
        <v>349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630</v>
      </c>
      <c r="H781" s="671"/>
      <c r="I781" s="671"/>
      <c r="J781" s="671"/>
      <c r="K781" s="672"/>
      <c r="L781" s="664" t="s">
        <v>634</v>
      </c>
      <c r="M781" s="665"/>
      <c r="N781" s="665"/>
      <c r="O781" s="665"/>
      <c r="P781" s="665"/>
      <c r="Q781" s="665"/>
      <c r="R781" s="665"/>
      <c r="S781" s="665"/>
      <c r="T781" s="665"/>
      <c r="U781" s="665"/>
      <c r="V781" s="665"/>
      <c r="W781" s="665"/>
      <c r="X781" s="666"/>
      <c r="Y781" s="388">
        <v>16</v>
      </c>
      <c r="Z781" s="389"/>
      <c r="AA781" s="389"/>
      <c r="AB781" s="805"/>
      <c r="AC781" s="670" t="s">
        <v>654</v>
      </c>
      <c r="AD781" s="671"/>
      <c r="AE781" s="671"/>
      <c r="AF781" s="671"/>
      <c r="AG781" s="672"/>
      <c r="AH781" s="664" t="s">
        <v>655</v>
      </c>
      <c r="AI781" s="665"/>
      <c r="AJ781" s="665"/>
      <c r="AK781" s="665"/>
      <c r="AL781" s="665"/>
      <c r="AM781" s="665"/>
      <c r="AN781" s="665"/>
      <c r="AO781" s="665"/>
      <c r="AP781" s="665"/>
      <c r="AQ781" s="665"/>
      <c r="AR781" s="665"/>
      <c r="AS781" s="665"/>
      <c r="AT781" s="666"/>
      <c r="AU781" s="388">
        <v>152</v>
      </c>
      <c r="AV781" s="389"/>
      <c r="AW781" s="389"/>
      <c r="AX781" s="390"/>
    </row>
    <row r="782" spans="1:50" ht="24.75" customHeight="1" x14ac:dyDescent="0.15">
      <c r="A782" s="631"/>
      <c r="B782" s="632"/>
      <c r="C782" s="632"/>
      <c r="D782" s="632"/>
      <c r="E782" s="632"/>
      <c r="F782" s="633"/>
      <c r="G782" s="606" t="s">
        <v>636</v>
      </c>
      <c r="H782" s="607"/>
      <c r="I782" s="607"/>
      <c r="J782" s="607"/>
      <c r="K782" s="608"/>
      <c r="L782" s="598" t="s">
        <v>637</v>
      </c>
      <c r="M782" s="599"/>
      <c r="N782" s="599"/>
      <c r="O782" s="599"/>
      <c r="P782" s="599"/>
      <c r="Q782" s="599"/>
      <c r="R782" s="599"/>
      <c r="S782" s="599"/>
      <c r="T782" s="599"/>
      <c r="U782" s="599"/>
      <c r="V782" s="599"/>
      <c r="W782" s="599"/>
      <c r="X782" s="600"/>
      <c r="Y782" s="601">
        <v>6</v>
      </c>
      <c r="Z782" s="602"/>
      <c r="AA782" s="602"/>
      <c r="AB782" s="612"/>
      <c r="AC782" s="606" t="s">
        <v>656</v>
      </c>
      <c r="AD782" s="607"/>
      <c r="AE782" s="607"/>
      <c r="AF782" s="607"/>
      <c r="AG782" s="608"/>
      <c r="AH782" s="598" t="s">
        <v>657</v>
      </c>
      <c r="AI782" s="599"/>
      <c r="AJ782" s="599"/>
      <c r="AK782" s="599"/>
      <c r="AL782" s="599"/>
      <c r="AM782" s="599"/>
      <c r="AN782" s="599"/>
      <c r="AO782" s="599"/>
      <c r="AP782" s="599"/>
      <c r="AQ782" s="599"/>
      <c r="AR782" s="599"/>
      <c r="AS782" s="599"/>
      <c r="AT782" s="600"/>
      <c r="AU782" s="601">
        <v>17</v>
      </c>
      <c r="AV782" s="602"/>
      <c r="AW782" s="602"/>
      <c r="AX782" s="603"/>
    </row>
    <row r="783" spans="1:50" ht="24.75" customHeight="1" x14ac:dyDescent="0.15">
      <c r="A783" s="631"/>
      <c r="B783" s="632"/>
      <c r="C783" s="632"/>
      <c r="D783" s="632"/>
      <c r="E783" s="632"/>
      <c r="F783" s="633"/>
      <c r="G783" s="606" t="s">
        <v>639</v>
      </c>
      <c r="H783" s="607"/>
      <c r="I783" s="607"/>
      <c r="J783" s="607"/>
      <c r="K783" s="608"/>
      <c r="L783" s="598" t="s">
        <v>640</v>
      </c>
      <c r="M783" s="599"/>
      <c r="N783" s="599"/>
      <c r="O783" s="599"/>
      <c r="P783" s="599"/>
      <c r="Q783" s="599"/>
      <c r="R783" s="599"/>
      <c r="S783" s="599"/>
      <c r="T783" s="599"/>
      <c r="U783" s="599"/>
      <c r="V783" s="599"/>
      <c r="W783" s="599"/>
      <c r="X783" s="600"/>
      <c r="Y783" s="601">
        <v>3</v>
      </c>
      <c r="Z783" s="602"/>
      <c r="AA783" s="602"/>
      <c r="AB783" s="612"/>
      <c r="AC783" s="606" t="s">
        <v>658</v>
      </c>
      <c r="AD783" s="607"/>
      <c r="AE783" s="607"/>
      <c r="AF783" s="607"/>
      <c r="AG783" s="608"/>
      <c r="AH783" s="598" t="s">
        <v>659</v>
      </c>
      <c r="AI783" s="599"/>
      <c r="AJ783" s="599"/>
      <c r="AK783" s="599"/>
      <c r="AL783" s="599"/>
      <c r="AM783" s="599"/>
      <c r="AN783" s="599"/>
      <c r="AO783" s="599"/>
      <c r="AP783" s="599"/>
      <c r="AQ783" s="599"/>
      <c r="AR783" s="599"/>
      <c r="AS783" s="599"/>
      <c r="AT783" s="600"/>
      <c r="AU783" s="601">
        <v>12</v>
      </c>
      <c r="AV783" s="602"/>
      <c r="AW783" s="602"/>
      <c r="AX783" s="603"/>
    </row>
    <row r="784" spans="1:50" ht="24.75" customHeight="1" x14ac:dyDescent="0.15">
      <c r="A784" s="631"/>
      <c r="B784" s="632"/>
      <c r="C784" s="632"/>
      <c r="D784" s="632"/>
      <c r="E784" s="632"/>
      <c r="F784" s="633"/>
      <c r="G784" s="606" t="s">
        <v>638</v>
      </c>
      <c r="H784" s="607"/>
      <c r="I784" s="607"/>
      <c r="J784" s="607"/>
      <c r="K784" s="608"/>
      <c r="L784" s="598" t="s">
        <v>641</v>
      </c>
      <c r="M784" s="599"/>
      <c r="N784" s="599"/>
      <c r="O784" s="599"/>
      <c r="P784" s="599"/>
      <c r="Q784" s="599"/>
      <c r="R784" s="599"/>
      <c r="S784" s="599"/>
      <c r="T784" s="599"/>
      <c r="U784" s="599"/>
      <c r="V784" s="599"/>
      <c r="W784" s="599"/>
      <c r="X784" s="600"/>
      <c r="Y784" s="601">
        <v>2.5</v>
      </c>
      <c r="Z784" s="602"/>
      <c r="AA784" s="602"/>
      <c r="AB784" s="612"/>
      <c r="AC784" s="606" t="s">
        <v>660</v>
      </c>
      <c r="AD784" s="607"/>
      <c r="AE784" s="607"/>
      <c r="AF784" s="607"/>
      <c r="AG784" s="608"/>
      <c r="AH784" s="598" t="s">
        <v>661</v>
      </c>
      <c r="AI784" s="599"/>
      <c r="AJ784" s="599"/>
      <c r="AK784" s="599"/>
      <c r="AL784" s="599"/>
      <c r="AM784" s="599"/>
      <c r="AN784" s="599"/>
      <c r="AO784" s="599"/>
      <c r="AP784" s="599"/>
      <c r="AQ784" s="599"/>
      <c r="AR784" s="599"/>
      <c r="AS784" s="599"/>
      <c r="AT784" s="600"/>
      <c r="AU784" s="601">
        <v>16</v>
      </c>
      <c r="AV784" s="602"/>
      <c r="AW784" s="602"/>
      <c r="AX784" s="603"/>
    </row>
    <row r="785" spans="1:50" ht="24.75" customHeight="1" x14ac:dyDescent="0.15">
      <c r="A785" s="631"/>
      <c r="B785" s="632"/>
      <c r="C785" s="632"/>
      <c r="D785" s="632"/>
      <c r="E785" s="632"/>
      <c r="F785" s="633"/>
      <c r="G785" s="606" t="s">
        <v>642</v>
      </c>
      <c r="H785" s="607"/>
      <c r="I785" s="607"/>
      <c r="J785" s="607"/>
      <c r="K785" s="608"/>
      <c r="L785" s="598" t="s">
        <v>643</v>
      </c>
      <c r="M785" s="599"/>
      <c r="N785" s="599"/>
      <c r="O785" s="599"/>
      <c r="P785" s="599"/>
      <c r="Q785" s="599"/>
      <c r="R785" s="599"/>
      <c r="S785" s="599"/>
      <c r="T785" s="599"/>
      <c r="U785" s="599"/>
      <c r="V785" s="599"/>
      <c r="W785" s="599"/>
      <c r="X785" s="600"/>
      <c r="Y785" s="601">
        <v>2</v>
      </c>
      <c r="Z785" s="602"/>
      <c r="AA785" s="602"/>
      <c r="AB785" s="612"/>
      <c r="AC785" s="606" t="s">
        <v>640</v>
      </c>
      <c r="AD785" s="607"/>
      <c r="AE785" s="607"/>
      <c r="AF785" s="607"/>
      <c r="AG785" s="608"/>
      <c r="AH785" s="598" t="s">
        <v>662</v>
      </c>
      <c r="AI785" s="599"/>
      <c r="AJ785" s="599"/>
      <c r="AK785" s="599"/>
      <c r="AL785" s="599"/>
      <c r="AM785" s="599"/>
      <c r="AN785" s="599"/>
      <c r="AO785" s="599"/>
      <c r="AP785" s="599"/>
      <c r="AQ785" s="599"/>
      <c r="AR785" s="599"/>
      <c r="AS785" s="599"/>
      <c r="AT785" s="600"/>
      <c r="AU785" s="601">
        <v>5</v>
      </c>
      <c r="AV785" s="602"/>
      <c r="AW785" s="602"/>
      <c r="AX785" s="603"/>
    </row>
    <row r="786" spans="1:50" ht="24.75" customHeight="1" x14ac:dyDescent="0.15">
      <c r="A786" s="631"/>
      <c r="B786" s="632"/>
      <c r="C786" s="632"/>
      <c r="D786" s="632"/>
      <c r="E786" s="632"/>
      <c r="F786" s="633"/>
      <c r="G786" s="606" t="s">
        <v>644</v>
      </c>
      <c r="H786" s="607"/>
      <c r="I786" s="607"/>
      <c r="J786" s="607"/>
      <c r="K786" s="608"/>
      <c r="L786" s="598" t="s">
        <v>645</v>
      </c>
      <c r="M786" s="599"/>
      <c r="N786" s="599"/>
      <c r="O786" s="599"/>
      <c r="P786" s="599"/>
      <c r="Q786" s="599"/>
      <c r="R786" s="599"/>
      <c r="S786" s="599"/>
      <c r="T786" s="599"/>
      <c r="U786" s="599"/>
      <c r="V786" s="599"/>
      <c r="W786" s="599"/>
      <c r="X786" s="600"/>
      <c r="Y786" s="601">
        <v>1</v>
      </c>
      <c r="Z786" s="602"/>
      <c r="AA786" s="602"/>
      <c r="AB786" s="612"/>
      <c r="AC786" s="606" t="s">
        <v>196</v>
      </c>
      <c r="AD786" s="607"/>
      <c r="AE786" s="607"/>
      <c r="AF786" s="607"/>
      <c r="AG786" s="608"/>
      <c r="AH786" s="598" t="s">
        <v>663</v>
      </c>
      <c r="AI786" s="599"/>
      <c r="AJ786" s="599"/>
      <c r="AK786" s="599"/>
      <c r="AL786" s="599"/>
      <c r="AM786" s="599"/>
      <c r="AN786" s="599"/>
      <c r="AO786" s="599"/>
      <c r="AP786" s="599"/>
      <c r="AQ786" s="599"/>
      <c r="AR786" s="599"/>
      <c r="AS786" s="599"/>
      <c r="AT786" s="600"/>
      <c r="AU786" s="601">
        <v>3</v>
      </c>
      <c r="AV786" s="602"/>
      <c r="AW786" s="602"/>
      <c r="AX786" s="603"/>
    </row>
    <row r="787" spans="1:50" ht="24.75" customHeight="1" x14ac:dyDescent="0.15">
      <c r="A787" s="631"/>
      <c r="B787" s="632"/>
      <c r="C787" s="632"/>
      <c r="D787" s="632"/>
      <c r="E787" s="632"/>
      <c r="F787" s="633"/>
      <c r="G787" s="606" t="s">
        <v>646</v>
      </c>
      <c r="H787" s="607"/>
      <c r="I787" s="607"/>
      <c r="J787" s="607"/>
      <c r="K787" s="608"/>
      <c r="L787" s="598" t="s">
        <v>647</v>
      </c>
      <c r="M787" s="599"/>
      <c r="N787" s="599"/>
      <c r="O787" s="599"/>
      <c r="P787" s="599"/>
      <c r="Q787" s="599"/>
      <c r="R787" s="599"/>
      <c r="S787" s="599"/>
      <c r="T787" s="599"/>
      <c r="U787" s="599"/>
      <c r="V787" s="599"/>
      <c r="W787" s="599"/>
      <c r="X787" s="600"/>
      <c r="Y787" s="601">
        <v>0.8</v>
      </c>
      <c r="Z787" s="602"/>
      <c r="AA787" s="602"/>
      <c r="AB787" s="612"/>
      <c r="AC787" s="606" t="s">
        <v>664</v>
      </c>
      <c r="AD787" s="607"/>
      <c r="AE787" s="607"/>
      <c r="AF787" s="607"/>
      <c r="AG787" s="608"/>
      <c r="AH787" s="598" t="s">
        <v>665</v>
      </c>
      <c r="AI787" s="599"/>
      <c r="AJ787" s="599"/>
      <c r="AK787" s="599"/>
      <c r="AL787" s="599"/>
      <c r="AM787" s="599"/>
      <c r="AN787" s="599"/>
      <c r="AO787" s="599"/>
      <c r="AP787" s="599"/>
      <c r="AQ787" s="599"/>
      <c r="AR787" s="599"/>
      <c r="AS787" s="599"/>
      <c r="AT787" s="600"/>
      <c r="AU787" s="601">
        <v>5</v>
      </c>
      <c r="AV787" s="602"/>
      <c r="AW787" s="602"/>
      <c r="AX787" s="603"/>
    </row>
    <row r="788" spans="1:50" ht="24.75" customHeight="1" x14ac:dyDescent="0.15">
      <c r="A788" s="631"/>
      <c r="B788" s="632"/>
      <c r="C788" s="632"/>
      <c r="D788" s="632"/>
      <c r="E788" s="632"/>
      <c r="F788" s="633"/>
      <c r="G788" s="606" t="s">
        <v>648</v>
      </c>
      <c r="H788" s="607"/>
      <c r="I788" s="607"/>
      <c r="J788" s="607"/>
      <c r="K788" s="608"/>
      <c r="L788" s="598" t="s">
        <v>649</v>
      </c>
      <c r="M788" s="599"/>
      <c r="N788" s="599"/>
      <c r="O788" s="599"/>
      <c r="P788" s="599"/>
      <c r="Q788" s="599"/>
      <c r="R788" s="599"/>
      <c r="S788" s="599"/>
      <c r="T788" s="599"/>
      <c r="U788" s="599"/>
      <c r="V788" s="599"/>
      <c r="W788" s="599"/>
      <c r="X788" s="600"/>
      <c r="Y788" s="601">
        <v>0.5</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635</v>
      </c>
      <c r="H789" s="607"/>
      <c r="I789" s="607"/>
      <c r="J789" s="607"/>
      <c r="K789" s="608"/>
      <c r="L789" s="598" t="s">
        <v>650</v>
      </c>
      <c r="M789" s="599"/>
      <c r="N789" s="599"/>
      <c r="O789" s="599"/>
      <c r="P789" s="599"/>
      <c r="Q789" s="599"/>
      <c r="R789" s="599"/>
      <c r="S789" s="599"/>
      <c r="T789" s="599"/>
      <c r="U789" s="599"/>
      <c r="V789" s="599"/>
      <c r="W789" s="599"/>
      <c r="X789" s="600"/>
      <c r="Y789" s="601">
        <v>1.4</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t="s">
        <v>689</v>
      </c>
      <c r="H790" s="607"/>
      <c r="I790" s="607"/>
      <c r="J790" s="607"/>
      <c r="K790" s="608"/>
      <c r="L790" s="598"/>
      <c r="M790" s="599"/>
      <c r="N790" s="599"/>
      <c r="O790" s="599"/>
      <c r="P790" s="599"/>
      <c r="Q790" s="599"/>
      <c r="R790" s="599"/>
      <c r="S790" s="599"/>
      <c r="T790" s="599"/>
      <c r="U790" s="599"/>
      <c r="V790" s="599"/>
      <c r="W790" s="599"/>
      <c r="X790" s="600"/>
      <c r="Y790" s="601">
        <v>-4.2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29.000000000000004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210</v>
      </c>
      <c r="AV791" s="832"/>
      <c r="AW791" s="832"/>
      <c r="AX791" s="834"/>
    </row>
    <row r="792" spans="1:50" ht="24.75" customHeight="1" x14ac:dyDescent="0.15">
      <c r="A792" s="631"/>
      <c r="B792" s="632"/>
      <c r="C792" s="632"/>
      <c r="D792" s="632"/>
      <c r="E792" s="632"/>
      <c r="F792" s="633"/>
      <c r="G792" s="595" t="s">
        <v>692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638</v>
      </c>
      <c r="H794" s="671"/>
      <c r="I794" s="671"/>
      <c r="J794" s="671"/>
      <c r="K794" s="672"/>
      <c r="L794" s="664" t="s">
        <v>694</v>
      </c>
      <c r="M794" s="665"/>
      <c r="N794" s="665"/>
      <c r="O794" s="665"/>
      <c r="P794" s="665"/>
      <c r="Q794" s="665"/>
      <c r="R794" s="665"/>
      <c r="S794" s="665"/>
      <c r="T794" s="665"/>
      <c r="U794" s="665"/>
      <c r="V794" s="665"/>
      <c r="W794" s="665"/>
      <c r="X794" s="666"/>
      <c r="Y794" s="388">
        <v>12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693</v>
      </c>
      <c r="H795" s="607"/>
      <c r="I795" s="607"/>
      <c r="J795" s="607"/>
      <c r="K795" s="608"/>
      <c r="L795" s="598" t="s">
        <v>695</v>
      </c>
      <c r="M795" s="599"/>
      <c r="N795" s="599"/>
      <c r="O795" s="599"/>
      <c r="P795" s="599"/>
      <c r="Q795" s="599"/>
      <c r="R795" s="599"/>
      <c r="S795" s="599"/>
      <c r="T795" s="599"/>
      <c r="U795" s="599"/>
      <c r="V795" s="599"/>
      <c r="W795" s="599"/>
      <c r="X795" s="600"/>
      <c r="Y795" s="601">
        <v>23</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639</v>
      </c>
      <c r="H796" s="607"/>
      <c r="I796" s="607"/>
      <c r="J796" s="607"/>
      <c r="K796" s="608"/>
      <c r="L796" s="598" t="s">
        <v>696</v>
      </c>
      <c r="M796" s="599"/>
      <c r="N796" s="599"/>
      <c r="O796" s="599"/>
      <c r="P796" s="599"/>
      <c r="Q796" s="599"/>
      <c r="R796" s="599"/>
      <c r="S796" s="599"/>
      <c r="T796" s="599"/>
      <c r="U796" s="599"/>
      <c r="V796" s="599"/>
      <c r="W796" s="599"/>
      <c r="X796" s="600"/>
      <c r="Y796" s="601">
        <v>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1" customHeight="1" x14ac:dyDescent="0.15">
      <c r="A837" s="376">
        <v>1</v>
      </c>
      <c r="B837" s="376">
        <v>1</v>
      </c>
      <c r="C837" s="361" t="s">
        <v>631</v>
      </c>
      <c r="D837" s="347"/>
      <c r="E837" s="347"/>
      <c r="F837" s="347"/>
      <c r="G837" s="347"/>
      <c r="H837" s="347"/>
      <c r="I837" s="347"/>
      <c r="J837" s="348">
        <v>3010005018802</v>
      </c>
      <c r="K837" s="349"/>
      <c r="L837" s="349"/>
      <c r="M837" s="349"/>
      <c r="N837" s="349"/>
      <c r="O837" s="349"/>
      <c r="P837" s="362" t="s">
        <v>632</v>
      </c>
      <c r="Q837" s="350"/>
      <c r="R837" s="350"/>
      <c r="S837" s="350"/>
      <c r="T837" s="350"/>
      <c r="U837" s="350"/>
      <c r="V837" s="350"/>
      <c r="W837" s="350"/>
      <c r="X837" s="350"/>
      <c r="Y837" s="351">
        <v>29</v>
      </c>
      <c r="Z837" s="352"/>
      <c r="AA837" s="352"/>
      <c r="AB837" s="353"/>
      <c r="AC837" s="363" t="s">
        <v>496</v>
      </c>
      <c r="AD837" s="371"/>
      <c r="AE837" s="371"/>
      <c r="AF837" s="371"/>
      <c r="AG837" s="371"/>
      <c r="AH837" s="372">
        <v>2</v>
      </c>
      <c r="AI837" s="373"/>
      <c r="AJ837" s="373"/>
      <c r="AK837" s="373"/>
      <c r="AL837" s="357">
        <v>100</v>
      </c>
      <c r="AM837" s="358"/>
      <c r="AN837" s="358"/>
      <c r="AO837" s="359"/>
      <c r="AP837" s="360" t="s">
        <v>653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91.5" customHeight="1" x14ac:dyDescent="0.15">
      <c r="A870" s="376">
        <v>1</v>
      </c>
      <c r="B870" s="376">
        <v>1</v>
      </c>
      <c r="C870" s="361" t="s">
        <v>666</v>
      </c>
      <c r="D870" s="347"/>
      <c r="E870" s="347"/>
      <c r="F870" s="347"/>
      <c r="G870" s="347"/>
      <c r="H870" s="347"/>
      <c r="I870" s="347"/>
      <c r="J870" s="348">
        <v>8010005010473</v>
      </c>
      <c r="K870" s="349"/>
      <c r="L870" s="349"/>
      <c r="M870" s="349"/>
      <c r="N870" s="349"/>
      <c r="O870" s="349"/>
      <c r="P870" s="362" t="s">
        <v>667</v>
      </c>
      <c r="Q870" s="350"/>
      <c r="R870" s="350"/>
      <c r="S870" s="350"/>
      <c r="T870" s="350"/>
      <c r="U870" s="350"/>
      <c r="V870" s="350"/>
      <c r="W870" s="350"/>
      <c r="X870" s="350"/>
      <c r="Y870" s="351">
        <v>210</v>
      </c>
      <c r="Z870" s="352"/>
      <c r="AA870" s="352"/>
      <c r="AB870" s="353"/>
      <c r="AC870" s="363" t="s">
        <v>496</v>
      </c>
      <c r="AD870" s="371"/>
      <c r="AE870" s="371"/>
      <c r="AF870" s="371"/>
      <c r="AG870" s="371"/>
      <c r="AH870" s="372">
        <v>1</v>
      </c>
      <c r="AI870" s="373"/>
      <c r="AJ870" s="373"/>
      <c r="AK870" s="373"/>
      <c r="AL870" s="357">
        <v>100</v>
      </c>
      <c r="AM870" s="358"/>
      <c r="AN870" s="358"/>
      <c r="AO870" s="359"/>
      <c r="AP870" s="360" t="s">
        <v>668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6">
        <v>1</v>
      </c>
      <c r="B903" s="376">
        <v>1</v>
      </c>
      <c r="C903" s="361" t="s">
        <v>675</v>
      </c>
      <c r="D903" s="347"/>
      <c r="E903" s="347"/>
      <c r="F903" s="347"/>
      <c r="G903" s="347"/>
      <c r="H903" s="347"/>
      <c r="I903" s="347"/>
      <c r="J903" s="348">
        <v>1012401022959</v>
      </c>
      <c r="K903" s="349"/>
      <c r="L903" s="349"/>
      <c r="M903" s="349"/>
      <c r="N903" s="349"/>
      <c r="O903" s="349"/>
      <c r="P903" s="362" t="s">
        <v>679</v>
      </c>
      <c r="Q903" s="350"/>
      <c r="R903" s="350"/>
      <c r="S903" s="350"/>
      <c r="T903" s="350"/>
      <c r="U903" s="350"/>
      <c r="V903" s="350"/>
      <c r="W903" s="350"/>
      <c r="X903" s="350"/>
      <c r="Y903" s="351">
        <v>38</v>
      </c>
      <c r="Z903" s="352"/>
      <c r="AA903" s="352"/>
      <c r="AB903" s="353"/>
      <c r="AC903" s="363" t="s">
        <v>496</v>
      </c>
      <c r="AD903" s="371"/>
      <c r="AE903" s="371"/>
      <c r="AF903" s="371"/>
      <c r="AG903" s="371"/>
      <c r="AH903" s="372">
        <v>4</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676</v>
      </c>
      <c r="D904" s="347"/>
      <c r="E904" s="347"/>
      <c r="F904" s="347"/>
      <c r="G904" s="347"/>
      <c r="H904" s="347"/>
      <c r="I904" s="347"/>
      <c r="J904" s="348">
        <v>1020001051667</v>
      </c>
      <c r="K904" s="349"/>
      <c r="L904" s="349"/>
      <c r="M904" s="349"/>
      <c r="N904" s="349"/>
      <c r="O904" s="349"/>
      <c r="P904" s="362" t="s">
        <v>680</v>
      </c>
      <c r="Q904" s="350"/>
      <c r="R904" s="350"/>
      <c r="S904" s="350"/>
      <c r="T904" s="350"/>
      <c r="U904" s="350"/>
      <c r="V904" s="350"/>
      <c r="W904" s="350"/>
      <c r="X904" s="350"/>
      <c r="Y904" s="351">
        <v>38</v>
      </c>
      <c r="Z904" s="352"/>
      <c r="AA904" s="352"/>
      <c r="AB904" s="353"/>
      <c r="AC904" s="363" t="s">
        <v>496</v>
      </c>
      <c r="AD904" s="363"/>
      <c r="AE904" s="363"/>
      <c r="AF904" s="363"/>
      <c r="AG904" s="363"/>
      <c r="AH904" s="372">
        <v>4</v>
      </c>
      <c r="AI904" s="373"/>
      <c r="AJ904" s="373"/>
      <c r="AK904" s="373"/>
      <c r="AL904" s="357">
        <v>100</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678</v>
      </c>
      <c r="D905" s="347"/>
      <c r="E905" s="347"/>
      <c r="F905" s="347"/>
      <c r="G905" s="347"/>
      <c r="H905" s="347"/>
      <c r="I905" s="347"/>
      <c r="J905" s="348">
        <v>5013401001445</v>
      </c>
      <c r="K905" s="349"/>
      <c r="L905" s="349"/>
      <c r="M905" s="349"/>
      <c r="N905" s="349"/>
      <c r="O905" s="349"/>
      <c r="P905" s="362" t="s">
        <v>680</v>
      </c>
      <c r="Q905" s="350"/>
      <c r="R905" s="350"/>
      <c r="S905" s="350"/>
      <c r="T905" s="350"/>
      <c r="U905" s="350"/>
      <c r="V905" s="350"/>
      <c r="W905" s="350"/>
      <c r="X905" s="350"/>
      <c r="Y905" s="351">
        <v>38</v>
      </c>
      <c r="Z905" s="352"/>
      <c r="AA905" s="352"/>
      <c r="AB905" s="353"/>
      <c r="AC905" s="363" t="s">
        <v>496</v>
      </c>
      <c r="AD905" s="363"/>
      <c r="AE905" s="363"/>
      <c r="AF905" s="363"/>
      <c r="AG905" s="363"/>
      <c r="AH905" s="355">
        <v>4</v>
      </c>
      <c r="AI905" s="356"/>
      <c r="AJ905" s="356"/>
      <c r="AK905" s="356"/>
      <c r="AL905" s="357">
        <v>100</v>
      </c>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677</v>
      </c>
      <c r="D906" s="347"/>
      <c r="E906" s="347"/>
      <c r="F906" s="347"/>
      <c r="G906" s="347"/>
      <c r="H906" s="347"/>
      <c r="I906" s="347"/>
      <c r="J906" s="348">
        <v>7011203001793</v>
      </c>
      <c r="K906" s="349"/>
      <c r="L906" s="349"/>
      <c r="M906" s="349"/>
      <c r="N906" s="349"/>
      <c r="O906" s="349"/>
      <c r="P906" s="362" t="s">
        <v>680</v>
      </c>
      <c r="Q906" s="350"/>
      <c r="R906" s="350"/>
      <c r="S906" s="350"/>
      <c r="T906" s="350"/>
      <c r="U906" s="350"/>
      <c r="V906" s="350"/>
      <c r="W906" s="350"/>
      <c r="X906" s="350"/>
      <c r="Y906" s="351">
        <v>38</v>
      </c>
      <c r="Z906" s="352"/>
      <c r="AA906" s="352"/>
      <c r="AB906" s="353"/>
      <c r="AC906" s="363" t="s">
        <v>496</v>
      </c>
      <c r="AD906" s="363"/>
      <c r="AE906" s="363"/>
      <c r="AF906" s="363"/>
      <c r="AG906" s="363"/>
      <c r="AH906" s="355">
        <v>4</v>
      </c>
      <c r="AI906" s="356"/>
      <c r="AJ906" s="356"/>
      <c r="AK906" s="356"/>
      <c r="AL906" s="357">
        <v>100</v>
      </c>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v>100</v>
      </c>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23">
      <formula>IF(RIGHT(TEXT(P14,"0.#"),1)=".",FALSE,TRUE)</formula>
    </cfRule>
    <cfRule type="expression" dxfId="2812" priority="14024">
      <formula>IF(RIGHT(TEXT(P14,"0.#"),1)=".",TRUE,FALSE)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82">
    <cfRule type="expression" dxfId="2807" priority="13895">
      <formula>IF(RIGHT(TEXT(Y782,"0.#"),1)=".",FALSE,TRUE)</formula>
    </cfRule>
    <cfRule type="expression" dxfId="2806" priority="13896">
      <formula>IF(RIGHT(TEXT(Y782,"0.#"),1)=".",TRUE,FALSE)</formula>
    </cfRule>
  </conditionalFormatting>
  <conditionalFormatting sqref="Y791">
    <cfRule type="expression" dxfId="2805" priority="13891">
      <formula>IF(RIGHT(TEXT(Y791,"0.#"),1)=".",FALSE,TRUE)</formula>
    </cfRule>
    <cfRule type="expression" dxfId="2804" priority="13892">
      <formula>IF(RIGHT(TEXT(Y791,"0.#"),1)=".",TRUE,FALSE)</formula>
    </cfRule>
  </conditionalFormatting>
  <conditionalFormatting sqref="Y822:Y829 Y820 Y809:Y816 Y807 Y796:Y803 Y794">
    <cfRule type="expression" dxfId="2803" priority="13673">
      <formula>IF(RIGHT(TEXT(Y794,"0.#"),1)=".",FALSE,TRUE)</formula>
    </cfRule>
    <cfRule type="expression" dxfId="2802" priority="13674">
      <formula>IF(RIGHT(TEXT(Y794,"0.#"),1)=".",TRUE,FALSE)</formula>
    </cfRule>
  </conditionalFormatting>
  <conditionalFormatting sqref="P16:AQ17 P15:AX15 P13:AJ13 AR13:AX13">
    <cfRule type="expression" dxfId="2801" priority="13721">
      <formula>IF(RIGHT(TEXT(P13,"0.#"),1)=".",FALSE,TRUE)</formula>
    </cfRule>
    <cfRule type="expression" dxfId="2800" priority="13722">
      <formula>IF(RIGHT(TEXT(P13,"0.#"),1)=".",TRUE,FALSE)</formula>
    </cfRule>
  </conditionalFormatting>
  <conditionalFormatting sqref="P19:AJ19">
    <cfRule type="expression" dxfId="2799" priority="13719">
      <formula>IF(RIGHT(TEXT(P19,"0.#"),1)=".",FALSE,TRUE)</formula>
    </cfRule>
    <cfRule type="expression" dxfId="2798" priority="13720">
      <formula>IF(RIGHT(TEXT(P19,"0.#"),1)=".",TRUE,FALSE)</formula>
    </cfRule>
  </conditionalFormatting>
  <conditionalFormatting sqref="AE101 AQ101">
    <cfRule type="expression" dxfId="2797" priority="13711">
      <formula>IF(RIGHT(TEXT(AE101,"0.#"),1)=".",FALSE,TRUE)</formula>
    </cfRule>
    <cfRule type="expression" dxfId="2796" priority="13712">
      <formula>IF(RIGHT(TEXT(AE101,"0.#"),1)=".",TRUE,FALSE)</formula>
    </cfRule>
  </conditionalFormatting>
  <conditionalFormatting sqref="Y783:Y790 Y781">
    <cfRule type="expression" dxfId="2795" priority="13697">
      <formula>IF(RIGHT(TEXT(Y781,"0.#"),1)=".",FALSE,TRUE)</formula>
    </cfRule>
    <cfRule type="expression" dxfId="2794" priority="13698">
      <formula>IF(RIGHT(TEXT(Y781,"0.#"),1)=".",TRUE,FALSE)</formula>
    </cfRule>
  </conditionalFormatting>
  <conditionalFormatting sqref="AU791">
    <cfRule type="expression" dxfId="2793" priority="13693">
      <formula>IF(RIGHT(TEXT(AU791,"0.#"),1)=".",FALSE,TRUE)</formula>
    </cfRule>
    <cfRule type="expression" dxfId="2792" priority="13694">
      <formula>IF(RIGHT(TEXT(AU791,"0.#"),1)=".",TRUE,FALSE)</formula>
    </cfRule>
  </conditionalFormatting>
  <conditionalFormatting sqref="AU788:AU790">
    <cfRule type="expression" dxfId="2791" priority="13691">
      <formula>IF(RIGHT(TEXT(AU788,"0.#"),1)=".",FALSE,TRUE)</formula>
    </cfRule>
    <cfRule type="expression" dxfId="2790" priority="13692">
      <formula>IF(RIGHT(TEXT(AU788,"0.#"),1)=".",TRUE,FALSE)</formula>
    </cfRule>
  </conditionalFormatting>
  <conditionalFormatting sqref="Y821 Y808 Y795">
    <cfRule type="expression" dxfId="2789" priority="13677">
      <formula>IF(RIGHT(TEXT(Y795,"0.#"),1)=".",FALSE,TRUE)</formula>
    </cfRule>
    <cfRule type="expression" dxfId="2788" priority="13678">
      <formula>IF(RIGHT(TEXT(Y795,"0.#"),1)=".",TRUE,FALSE)</formula>
    </cfRule>
  </conditionalFormatting>
  <conditionalFormatting sqref="Y830 Y817 Y804">
    <cfRule type="expression" dxfId="2787" priority="13675">
      <formula>IF(RIGHT(TEXT(Y804,"0.#"),1)=".",FALSE,TRUE)</formula>
    </cfRule>
    <cfRule type="expression" dxfId="2786" priority="13676">
      <formula>IF(RIGHT(TEXT(Y804,"0.#"),1)=".",TRUE,FALSE)</formula>
    </cfRule>
  </conditionalFormatting>
  <conditionalFormatting sqref="AU821 AU808 AU795">
    <cfRule type="expression" dxfId="2785" priority="13671">
      <formula>IF(RIGHT(TEXT(AU795,"0.#"),1)=".",FALSE,TRUE)</formula>
    </cfRule>
    <cfRule type="expression" dxfId="2784" priority="13672">
      <formula>IF(RIGHT(TEXT(AU795,"0.#"),1)=".",TRUE,FALSE)</formula>
    </cfRule>
  </conditionalFormatting>
  <conditionalFormatting sqref="AU830 AU817 AU804">
    <cfRule type="expression" dxfId="2783" priority="13669">
      <formula>IF(RIGHT(TEXT(AU804,"0.#"),1)=".",FALSE,TRUE)</formula>
    </cfRule>
    <cfRule type="expression" dxfId="2782" priority="13670">
      <formula>IF(RIGHT(TEXT(AU804,"0.#"),1)=".",TRUE,FALSE)</formula>
    </cfRule>
  </conditionalFormatting>
  <conditionalFormatting sqref="AU822:AU829 AU820 AU809:AU816 AU807 AU796:AU803 AU794">
    <cfRule type="expression" dxfId="2781" priority="13667">
      <formula>IF(RIGHT(TEXT(AU794,"0.#"),1)=".",FALSE,TRUE)</formula>
    </cfRule>
    <cfRule type="expression" dxfId="2780" priority="13668">
      <formula>IF(RIGHT(TEXT(AU794,"0.#"),1)=".",TRUE,FALSE)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1">
    <cfRule type="expression" dxfId="2075" priority="2083">
      <formula>IF(RIGHT(TEXT(Y871,"0.#"),1)=".",FALSE,TRUE)</formula>
    </cfRule>
    <cfRule type="expression" dxfId="2074" priority="2084">
      <formula>IF(RIGHT(TEXT(Y871,"0.#"),1)=".",TRUE,FALSE)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1:AO871">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3:AU784 AU781">
    <cfRule type="expression" dxfId="715" priority="15">
      <formula>IF(RIGHT(TEXT(AU781,"0.#"),1)=".",FALSE,TRUE)</formula>
    </cfRule>
    <cfRule type="expression" dxfId="714" priority="16">
      <formula>IF(RIGHT(TEXT(AU781,"0.#"),1)=".",TRUE,FALSE)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AU786">
    <cfRule type="expression" dxfId="711" priority="11">
      <formula>IF(RIGHT(TEXT(AU786,"0.#"),1)=".",FALSE,TRUE)</formula>
    </cfRule>
    <cfRule type="expression" dxfId="710" priority="12">
      <formula>IF(RIGHT(TEXT(AU786,"0.#"),1)=".",TRUE,FALSE)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3" fitToHeight="0" orientation="portrait" r:id="rId1"/>
  <headerFooter differentFirst="1" alignWithMargins="0"/>
  <rowBreaks count="4" manualBreakCount="4">
    <brk id="78" max="49" man="1"/>
    <brk id="483" max="49" man="1"/>
    <brk id="735" max="16383"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570</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2019-05-23T12:47:04Z</cp:lastPrinted>
  <dcterms:created xsi:type="dcterms:W3CDTF">2012-03-13T00:50:25Z</dcterms:created>
  <dcterms:modified xsi:type="dcterms:W3CDTF">2020-11-18T14:07:38Z</dcterms:modified>
</cp:coreProperties>
</file>