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mmxcifs01\スポ・参・（民間）\庶務係\22 行政事業レビュー\★H28以降のレビューシートの修正\★修正を要するシート\R1\"/>
    </mc:Choice>
  </mc:AlternateContent>
  <bookViews>
    <workbookView xWindow="0" yWindow="0" windowWidth="13800" windowHeight="88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<sst xmlns="http://schemas.openxmlformats.org/spreadsheetml/2006/main" count="2942" uniqueCount="673">
  <si>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</si>
  <si>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</si>
  <si>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</si>
  <si>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</si>
  <si>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</si>
  <si>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</si>
  <si>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</si>
  <si>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</si>
  <si>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</si>
  <si>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</si>
  <si>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</si>
  <si>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</si>
  <si>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</si>
  <si>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</si>
  <si>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</si>
  <si>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</si>
  <si>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</si>
  <si>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</si>
  <si>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</si>
  <si>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</si>
  <si>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</si>
  <si>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</si>
  <si>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</si>
  <si>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</si>
  <si>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</si>
  <si>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</si>
  <si>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</si>
  <si>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</si>
  <si>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</si>
  <si>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</si>
  <si>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</si>
  <si>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</si>
  <si>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</si>
  <si>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</si>
  <si>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</si>
  <si>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</si>
  <si>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</si>
  <si>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</si>
  <si>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</si>
  <si>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</si>
  <si>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</si>
  <si>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</si>
  <si>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</si>
  <si>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</si>
  <si>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</si>
  <si>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</si>
  <si>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</si>
  <si>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</si>
  <si>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</si>
  <si>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</si>
  <si>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</si>
  <si>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</si>
  <si>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</si>
  <si>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</si>
  <si>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</si>
  <si>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</si>
  <si>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</si>
  <si>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</si>
  <si>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</si>
  <si>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</si>
  <si>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</si>
  <si>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</si>
  <si>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</si>
  <si>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</si>
  <si>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</si>
  <si>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</si>
  <si>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</si>
  <si>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</si>
  <si>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</si>
  <si>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</si>
  <si>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</si>
  <si>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</si>
  <si>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</si>
  <si>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</si>
  <si>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</si>
  <si>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</si>
  <si>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</si>
  <si>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</si>
  <si>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</si>
  <si>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</si>
  <si>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</si>
  <si>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</si>
  <si>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</si>
  <si>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</si>
  <si>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</si>
  <si>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</si>
  <si>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</si>
  <si>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</si>
  <si>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</si>
  <si>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</si>
  <si>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</si>
  <si>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</si>
  <si>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</si>
  <si>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</si>
  <si>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</si>
  <si>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</si>
  <si>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</si>
  <si>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</si>
  <si>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</si>
  <si>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</si>
  <si>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</si>
  <si>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</si>
  <si>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</si>
  <si>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</si>
  <si>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</si>
  <si>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</si>
  <si>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</si>
  <si>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</si>
  <si>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</si>
  <si>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</si>
  <si>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</si>
  <si>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</si>
  <si>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</si>
  <si>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</si>
  <si>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</si>
  <si>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</si>
  <si>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</si>
  <si>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</si>
  <si>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</si>
  <si>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</si>
  <si>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</si>
  <si>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</si>
  <si>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</si>
  <si>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</si>
  <si>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</si>
  <si>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</si>
  <si>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</si>
  <si>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</si>
  <si>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</si>
  <si>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</si>
  <si>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</si>
  <si>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</si>
  <si>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</si>
  <si>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</si>
  <si>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</si>
  <si>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</si>
  <si>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</si>
  <si>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</si>
  <si>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</si>
  <si>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</si>
  <si>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</si>
  <si>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</si>
  <si>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</si>
  <si>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</si>
  <si>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</si>
  <si>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</si>
  <si>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</si>
  <si>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</si>
  <si>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</si>
  <si>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</si>
  <si>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</si>
  <si>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</si>
  <si>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</si>
  <si>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</si>
  <si>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</si>
  <si>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</si>
  <si>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</si>
  <si>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</si>
  <si>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</si>
  <si>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</si>
  <si>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</si>
  <si>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</si>
  <si>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</si>
  <si>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</si>
  <si>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</si>
  <si>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</si>
  <si>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</si>
  <si>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</si>
  <si>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</si>
  <si>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</si>
  <si>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</si>
  <si>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</si>
  <si>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</si>
  <si>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</si>
  <si>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</si>
  <si>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</si>
  <si>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</si>
  <si>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</si>
  <si>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</si>
  <si>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</si>
  <si>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</si>
  <si>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</si>
  <si>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</si>
  <si>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</si>
  <si>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</si>
  <si>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</si>
  <si>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</si>
  <si>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</si>
  <si>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</si>
  <si>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</si>
  <si>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</si>
  <si>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</si>
  <si>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</si>
  <si>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</si>
  <si>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</si>
  <si>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</si>
  <si>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</si>
  <si>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</si>
  <si>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</si>
  <si>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</si>
  <si>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</si>
  <si>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</si>
  <si>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</si>
  <si>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</si>
  <si>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</si>
  <si>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</si>
  <si>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</si>
  <si>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</si>
  <si>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</si>
  <si>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</si>
  <si>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</si>
  <si>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</si>
  <si>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</si>
  <si>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</si>
  <si>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</si>
  <si>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</si>
  <si>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</si>
  <si>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</si>
  <si>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</si>
  <si>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</si>
  <si>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</si>
  <si>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</si>
  <si>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</si>
  <si>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</si>
  <si>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</si>
  <si>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</si>
  <si>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</si>
  <si>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</si>
  <si>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</si>
  <si>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</si>
  <si>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</si>
  <si>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</si>
  <si>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</si>
  <si>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</si>
  <si>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</si>
  <si>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</si>
  <si>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</si>
  <si>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</si>
  <si>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</si>
  <si>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</si>
  <si>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</si>
  <si>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</si>
  <si>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</si>
  <si>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</si>
  <si>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</si>
  <si>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</si>
  <si>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</si>
  <si>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</si>
  <si>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</si>
  <si>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</si>
  <si>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</si>
  <si>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</si>
  <si>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</si>
  <si>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</si>
  <si>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</si>
  <si>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</si>
  <si>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</si>
  <si>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</si>
  <si>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</si>
  <si>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</si>
  <si>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</si>
  <si>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</si>
  <si>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</si>
  <si>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</si>
  <si>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</si>
  <si>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</si>
  <si>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</si>
  <si>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</si>
  <si>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</si>
  <si>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</si>
  <si>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</si>
  <si>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</si>
  <si>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</si>
  <si>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</si>
  <si>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</si>
  <si>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</si>
  <si>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</si>
  <si>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</si>
  <si>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</si>
  <si>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</si>
  <si>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</si>
  <si>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</si>
  <si>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</si>
  <si>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</si>
  <si>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</si>
  <si>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</si>
  <si>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</si>
  <si>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</si>
  <si>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</si>
  <si>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</si>
  <si>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</si>
  <si>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</si>
  <si>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</si>
  <si>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</si>
  <si>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</si>
  <si>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</si>
  <si>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</si>
  <si>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</si>
  <si>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</si>
  <si>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</si>
  <si>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</si>
  <si>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</si>
  <si>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</si>
  <si>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</si>
  <si>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</si>
  <si>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</si>
  <si>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</si>
  <si>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</si>
  <si>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</si>
  <si>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</si>
  <si>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</si>
  <si>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</si>
  <si>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</si>
  <si>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</si>
  <si>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</si>
  <si>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</si>
  <si>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</si>
  <si>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</si>
  <si>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</si>
  <si>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</si>
  <si>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</si>
  <si>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</si>
  <si>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</si>
  <si>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</si>
  <si>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</si>
  <si>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</si>
  <si>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</si>
  <si>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</si>
  <si>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</si>
  <si>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</si>
  <si>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</si>
  <si>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</si>
  <si>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</si>
  <si>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</si>
  <si>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</si>
  <si>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</si>
  <si>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</si>
  <si>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</si>
  <si>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</si>
  <si>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</si>
  <si>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</si>
  <si>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</si>
  <si>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</si>
  <si>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</si>
  <si>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</si>
  <si>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</si>
  <si>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</si>
  <si>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</si>
  <si>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</si>
  <si>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</si>
  <si>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</si>
  <si>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</si>
  <si>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</si>
  <si>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</si>
  <si>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</si>
  <si>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</si>
  <si>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</si>
  <si>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</si>
  <si>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</si>
  <si>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</si>
  <si>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</si>
  <si>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</si>
  <si>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</si>
  <si>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</si>
  <si>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</si>
  <si>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</si>
  <si>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</si>
  <si>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</si>
  <si>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</si>
  <si>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</si>
  <si>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</si>
  <si>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</si>
  <si>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</si>
  <si>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</si>
  <si>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</si>
  <si>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</si>
  <si>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</si>
  <si>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</si>
  <si>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</si>
  <si>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</si>
  <si>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</si>
  <si>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</si>
  <si>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</si>
  <si>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</si>
  <si>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</si>
  <si>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</si>
  <si>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</si>
  <si>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</si>
  <si>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</si>
  <si>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</si>
  <si>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</si>
  <si>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</si>
  <si>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</si>
  <si>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</si>
  <si>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</si>
  <si>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</si>
  <si>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</si>
  <si>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</si>
  <si>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</si>
  <si>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</si>
  <si>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</si>
  <si>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</si>
  <si>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</si>
  <si>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</si>
  <si>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</si>
  <si>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</si>
  <si>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</si>
  <si>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</si>
  <si>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</si>
  <si>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</si>
  <si>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</si>
  <si>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</si>
  <si>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</si>
  <si>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</si>
  <si>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</si>
  <si>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</si>
  <si>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</si>
  <si>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</si>
  <si>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</si>
  <si>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</si>
  <si>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</si>
  <si>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</si>
  <si>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</si>
  <si>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</si>
  <si>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</si>
  <si>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</si>
  <si>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</si>
  <si>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</si>
  <si>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</si>
  <si>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</si>
  <si>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</si>
  <si>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</si>
  <si>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</si>
  <si>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</si>
  <si>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</si>
  <si>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</si>
  <si>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</si>
  <si>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</si>
  <si>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</si>
  <si>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</si>
  <si>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</si>
  <si>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</si>
  <si>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</si>
  <si>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</si>
  <si>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</si>
  <si>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</si>
  <si>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</si>
  <si>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</si>
  <si>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</si>
  <si>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</si>
  <si>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</si>
  <si>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</si>
  <si>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</si>
  <si>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</si>
  <si>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</si>
  <si>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</si>
  <si>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</si>
  <si>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</si>
  <si>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</si>
  <si>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</si>
  <si>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</si>
  <si>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</si>
  <si>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</si>
  <si>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</si>
  <si>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</si>
  <si>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</si>
  <si>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</si>
  <si>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</si>
  <si>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</si>
  <si>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</si>
  <si>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</si>
  <si>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</si>
  <si>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</si>
  <si>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</si>
  <si>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</si>
  <si>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</si>
  <si>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</si>
  <si>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</si>
  <si>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</si>
  <si>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</si>
  <si>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</si>
  <si>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</si>
  <si>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</si>
  <si>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</si>
  <si>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</si>
  <si>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</si>
  <si>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</si>
  <si>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</si>
  <si>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</si>
  <si>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</si>
  <si>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</si>
  <si>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</si>
  <si>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</si>
  <si>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</si>
  <si>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</si>
  <si>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</si>
  <si>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</si>
  <si>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</si>
  <si>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</si>
  <si>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</si>
  <si>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</si>
  <si>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</si>
  <si>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</si>
  <si>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</si>
  <si>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</si>
  <si>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</si>
  <si>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</si>
  <si>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</si>
  <si>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</si>
  <si>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</si>
  <si>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</si>
  <si>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</si>
  <si>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</si>
  <si>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</si>
  <si>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</si>
  <si>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</si>
  <si>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</si>
  <si>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</si>
  <si>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</si>
  <si>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</si>
  <si>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</si>
  <si>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</si>
  <si>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</si>
  <si>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</si>
  <si>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</si>
  <si>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</si>
  <si>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</si>
  <si>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</si>
  <si>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</si>
  <si>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</si>
  <si>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</si>
  <si>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</si>
  <si>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</si>
  <si>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</si>
  <si>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</si>
  <si>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</si>
  <si>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</si>
  <si>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</si>
  <si>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</si>
  <si>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</si>
  <si>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</si>
  <si>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</si>
  <si>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</si>
  <si>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</si>
  <si>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</si>
  <si>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</si>
  <si>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</si>
  <si>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</si>
  <si>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</si>
  <si>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</si>
  <si>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</si>
  <si>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</si>
  <si>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</si>
  <si>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</si>
  <si>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</si>
  <si>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</si>
  <si>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</si>
  <si>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</si>
  <si>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</si>
  <si>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</si>
  <si>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</si>
  <si>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</si>
  <si>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</si>
  <si>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</si>
  <si>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</si>
  <si>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</si>
  <si>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</si>
  <si>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</si>
  <si>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</si>
  <si>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</si>
  <si>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</si>
  <si>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</si>
  <si>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</si>
  <si>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文部科学省</t>
    <phoneticPr fontId="5"/>
  </si>
  <si>
    <t>平成２９年度</t>
    <phoneticPr fontId="5"/>
  </si>
  <si>
    <t>参事官（民間スポーツ担当）川合　現</t>
    <phoneticPr fontId="5"/>
  </si>
  <si>
    <t>スポーツ基本法第２条、第３条、第５条、第１５条</t>
    <phoneticPr fontId="5"/>
  </si>
  <si>
    <t>第2期スポーツ基本計画（平成29年3月24日策定）
日本再興戦略2016
経済財政運営と改革の基本方針2016</t>
    <phoneticPr fontId="5"/>
  </si>
  <si>
    <t>スポーツ界における透明性、公平・公正性の確保はスポーツ活動の基盤でありその実現に向け、スポーツが持っている本来の力を損なうことがないよう、スポーツ界のコンプライアンスに関する体制整備を促進する。</t>
    <phoneticPr fontId="5"/>
  </si>
  <si>
    <t>-</t>
    <phoneticPr fontId="5"/>
  </si>
  <si>
    <t>-</t>
    <phoneticPr fontId="5"/>
  </si>
  <si>
    <t>-</t>
    <phoneticPr fontId="5"/>
  </si>
  <si>
    <t>-</t>
    <phoneticPr fontId="5"/>
  </si>
  <si>
    <t>-</t>
    <phoneticPr fontId="5"/>
  </si>
  <si>
    <t>スポーツ振興事業委託費</t>
    <phoneticPr fontId="5"/>
  </si>
  <si>
    <t>諸謝金</t>
  </si>
  <si>
    <t>委員等旅費</t>
  </si>
  <si>
    <t>庁費</t>
  </si>
  <si>
    <t>％</t>
    <phoneticPr fontId="5"/>
  </si>
  <si>
    <t>数</t>
  </si>
  <si>
    <t>数</t>
    <phoneticPr fontId="5"/>
  </si>
  <si>
    <t>数</t>
    <phoneticPr fontId="5"/>
  </si>
  <si>
    <t>数</t>
    <phoneticPr fontId="5"/>
  </si>
  <si>
    <t>数</t>
    <phoneticPr fontId="5"/>
  </si>
  <si>
    <t>円</t>
  </si>
  <si>
    <t>円</t>
    <phoneticPr fontId="5"/>
  </si>
  <si>
    <t>円/数</t>
    <phoneticPr fontId="5"/>
  </si>
  <si>
    <t>円/数</t>
    <phoneticPr fontId="5"/>
  </si>
  <si>
    <t>コンプライアンスに関する教育・研修に取り組む団体の割合</t>
    <phoneticPr fontId="5"/>
  </si>
  <si>
    <t>％</t>
    <phoneticPr fontId="5"/>
  </si>
  <si>
    <t>-</t>
    <phoneticPr fontId="5"/>
  </si>
  <si>
    <t>昨今、アスリート等のコンプライアンス違反が発生しており対策が求められている。</t>
    <phoneticPr fontId="5"/>
  </si>
  <si>
    <t>スポーツ基本法に規定する「スポーツに関するあらゆる活動を公正かつ適切に実施」に係るスポーツ界のコンプライアンスの強化については、関係機関や競技団体等と連携を図りながら国が責任を持って実施する必要がある。</t>
    <phoneticPr fontId="5"/>
  </si>
  <si>
    <t>本事業は第２期スポーツ基本計画の「クリーンでフェアなスポーツの推進によるスポーツの価値の向上」においてその必要性が明記されており、政策の優先度が極めて高い事業である。</t>
    <phoneticPr fontId="5"/>
  </si>
  <si>
    <t>民間の保有するノウハウ等を利用することで、低コストかつ効果的な事業遂行となっている。</t>
    <phoneticPr fontId="5"/>
  </si>
  <si>
    <t>本事業で作成した評価指標、ガイドライン、ハンドブックについては、ＨＰやＦＢにて広く一般に発信し、活用している。</t>
    <phoneticPr fontId="5"/>
  </si>
  <si>
    <t>新29-0043</t>
    <phoneticPr fontId="5"/>
  </si>
  <si>
    <t>11　スポーツの振興</t>
    <phoneticPr fontId="5"/>
  </si>
  <si>
    <t>11-4 クリーンでフェアなスポーツの推進によるスポーツの価値の向上</t>
    <phoneticPr fontId="5"/>
  </si>
  <si>
    <t>スポーツ界のコンプライアンス強化事業</t>
    <phoneticPr fontId="5"/>
  </si>
  <si>
    <t>スポーツ庁</t>
    <phoneticPr fontId="5"/>
  </si>
  <si>
    <t>-</t>
    <phoneticPr fontId="5"/>
  </si>
  <si>
    <t>執行額／スポーツ団体に対するモニタリング実施数　　</t>
    <phoneticPr fontId="5"/>
  </si>
  <si>
    <t>スポーツ団体に対するモニタリング実施数　</t>
    <phoneticPr fontId="5"/>
  </si>
  <si>
    <t>-</t>
    <phoneticPr fontId="5"/>
  </si>
  <si>
    <t>-</t>
    <phoneticPr fontId="5"/>
  </si>
  <si>
    <t>-</t>
    <phoneticPr fontId="5"/>
  </si>
  <si>
    <t>執行額／コンプライアンス教育研修プログラムの実施数　</t>
    <phoneticPr fontId="5"/>
  </si>
  <si>
    <t>コンプライアンス教育研修プログラムの実施数</t>
    <phoneticPr fontId="5"/>
  </si>
  <si>
    <t>-</t>
    <phoneticPr fontId="5"/>
  </si>
  <si>
    <t>無</t>
  </si>
  <si>
    <t>有</t>
  </si>
  <si>
    <t>適切な審査を行うとともに、契約期間中に受託団体に対して効率的な執行を求めることなどにより不用が生じたものである。</t>
    <phoneticPr fontId="5"/>
  </si>
  <si>
    <t>委託事業の契約及び委託額の確定手続に当たっては、事業経費の費目・使途の内容を厳正に審査するなど、その合理性について適切にチェックを行っている。</t>
    <phoneticPr fontId="5"/>
  </si>
  <si>
    <t>研修会等の参加者に係る旅費などは自己負担としており、妥当である。</t>
    <phoneticPr fontId="5"/>
  </si>
  <si>
    <t>事業経費の費目・使途の内容については、厳正に審査し、必要なものに限定している。</t>
    <phoneticPr fontId="5"/>
  </si>
  <si>
    <t>‐</t>
  </si>
  <si>
    <t>委託事業の契約及び委託額の確定手続に当たっては、事業経費の費目・使途の内容を厳正に審査するなど、その効率化について適切にチェックを行っている。</t>
    <phoneticPr fontId="5"/>
  </si>
  <si>
    <t>-</t>
    <phoneticPr fontId="5"/>
  </si>
  <si>
    <t>-</t>
    <phoneticPr fontId="5"/>
  </si>
  <si>
    <t>-</t>
    <phoneticPr fontId="5"/>
  </si>
  <si>
    <t>3,920,684/7</t>
    <phoneticPr fontId="5"/>
  </si>
  <si>
    <t>1,063,853/2</t>
    <phoneticPr fontId="5"/>
  </si>
  <si>
    <t>6,047,000/3</t>
    <phoneticPr fontId="5"/>
  </si>
  <si>
    <t>倫理・コンプライアンス規程等の整備状況に関わる調査（平成28年6月　日本体育協会、日本オリンピック委員会、日本障がい者スポーツ協会実施）</t>
    <phoneticPr fontId="5"/>
  </si>
  <si>
    <t>見込みより多少下回るが、概ね見合ったものである。</t>
    <phoneticPr fontId="5"/>
  </si>
  <si>
    <t>A.公益財団法人日本スポーツ仲裁機構</t>
    <rPh sb="2" eb="4">
      <t>コウエキ</t>
    </rPh>
    <rPh sb="4" eb="6">
      <t>ザイダン</t>
    </rPh>
    <rPh sb="6" eb="8">
      <t>ホウジン</t>
    </rPh>
    <rPh sb="8" eb="10">
      <t>ニホン</t>
    </rPh>
    <rPh sb="14" eb="16">
      <t>チュウサイ</t>
    </rPh>
    <rPh sb="16" eb="18">
      <t>キコウ</t>
    </rPh>
    <phoneticPr fontId="5"/>
  </si>
  <si>
    <t>B.独立行政法人日本スポーツ振興センター</t>
    <rPh sb="2" eb="4">
      <t>ドクリツ</t>
    </rPh>
    <rPh sb="4" eb="6">
      <t>ギョウセイ</t>
    </rPh>
    <rPh sb="6" eb="8">
      <t>ホウジン</t>
    </rPh>
    <rPh sb="8" eb="10">
      <t>ニホン</t>
    </rPh>
    <rPh sb="14" eb="16">
      <t>シンコウ</t>
    </rPh>
    <phoneticPr fontId="5"/>
  </si>
  <si>
    <t>雑役務費</t>
    <rPh sb="0" eb="1">
      <t>ザツ</t>
    </rPh>
    <rPh sb="1" eb="4">
      <t>エキムヒ</t>
    </rPh>
    <phoneticPr fontId="5"/>
  </si>
  <si>
    <t>その他</t>
    <rPh sb="2" eb="3">
      <t>タ</t>
    </rPh>
    <phoneticPr fontId="5"/>
  </si>
  <si>
    <t>諸謝金、消費税相当額、一般管理費</t>
    <rPh sb="0" eb="3">
      <t>ショシャキン</t>
    </rPh>
    <rPh sb="4" eb="7">
      <t>ショウヒゼイ</t>
    </rPh>
    <rPh sb="7" eb="9">
      <t>ソウトウ</t>
    </rPh>
    <rPh sb="9" eb="10">
      <t>ガク</t>
    </rPh>
    <rPh sb="11" eb="13">
      <t>イッパン</t>
    </rPh>
    <rPh sb="13" eb="16">
      <t>カンリヒ</t>
    </rPh>
    <phoneticPr fontId="5"/>
  </si>
  <si>
    <t>アンケート調査</t>
    <rPh sb="5" eb="7">
      <t>チョウサ</t>
    </rPh>
    <phoneticPr fontId="5"/>
  </si>
  <si>
    <t>旅費</t>
    <rPh sb="0" eb="2">
      <t>リョヒ</t>
    </rPh>
    <phoneticPr fontId="5"/>
  </si>
  <si>
    <t>諸謝金</t>
    <rPh sb="0" eb="3">
      <t>ショシャキン</t>
    </rPh>
    <phoneticPr fontId="5"/>
  </si>
  <si>
    <t>通信運搬費</t>
    <rPh sb="0" eb="2">
      <t>ツウシン</t>
    </rPh>
    <rPh sb="2" eb="4">
      <t>ウンパン</t>
    </rPh>
    <rPh sb="4" eb="5">
      <t>ヒ</t>
    </rPh>
    <phoneticPr fontId="5"/>
  </si>
  <si>
    <t>人件費、借損料、会議費、一般管理費</t>
    <rPh sb="0" eb="3">
      <t>ジンケンヒ</t>
    </rPh>
    <rPh sb="4" eb="7">
      <t>シャクソンリョウ</t>
    </rPh>
    <rPh sb="8" eb="11">
      <t>カイギヒ</t>
    </rPh>
    <rPh sb="12" eb="14">
      <t>イッパン</t>
    </rPh>
    <rPh sb="14" eb="17">
      <t>カンリヒ</t>
    </rPh>
    <phoneticPr fontId="5"/>
  </si>
  <si>
    <t>印刷製本費</t>
    <rPh sb="0" eb="2">
      <t>インサツ</t>
    </rPh>
    <rPh sb="2" eb="4">
      <t>セイホン</t>
    </rPh>
    <rPh sb="4" eb="5">
      <t>ヒ</t>
    </rPh>
    <phoneticPr fontId="5"/>
  </si>
  <si>
    <t>会議出席謝金、講演謝金</t>
    <rPh sb="0" eb="2">
      <t>カイギ</t>
    </rPh>
    <rPh sb="2" eb="4">
      <t>シュッセキ</t>
    </rPh>
    <rPh sb="4" eb="6">
      <t>シャキン</t>
    </rPh>
    <rPh sb="7" eb="9">
      <t>コウエン</t>
    </rPh>
    <rPh sb="9" eb="11">
      <t>シャキン</t>
    </rPh>
    <phoneticPr fontId="5"/>
  </si>
  <si>
    <t>交通費</t>
    <rPh sb="0" eb="3">
      <t>コウツウヒ</t>
    </rPh>
    <phoneticPr fontId="5"/>
  </si>
  <si>
    <t>ガイドライン印刷費</t>
    <rPh sb="6" eb="8">
      <t>インサツ</t>
    </rPh>
    <rPh sb="8" eb="9">
      <t>ヒ</t>
    </rPh>
    <phoneticPr fontId="5"/>
  </si>
  <si>
    <t>ガイドライン送料</t>
    <rPh sb="6" eb="8">
      <t>ソウリョウ</t>
    </rPh>
    <phoneticPr fontId="5"/>
  </si>
  <si>
    <t>通訳。振込手数料</t>
    <rPh sb="0" eb="2">
      <t>ツウヤク</t>
    </rPh>
    <rPh sb="3" eb="5">
      <t>フリコミ</t>
    </rPh>
    <rPh sb="5" eb="8">
      <t>テスウリョウ</t>
    </rPh>
    <phoneticPr fontId="5"/>
  </si>
  <si>
    <t>公益財団法人日本スポーツ仲裁機構</t>
    <phoneticPr fontId="5"/>
  </si>
  <si>
    <t>スポーツ団体に対するコンプライアンス教育研修プログラムの実施</t>
    <rPh sb="4" eb="6">
      <t>ダンタイ</t>
    </rPh>
    <rPh sb="7" eb="8">
      <t>タイ</t>
    </rPh>
    <rPh sb="18" eb="20">
      <t>キョウイク</t>
    </rPh>
    <rPh sb="20" eb="22">
      <t>ケンシュウ</t>
    </rPh>
    <rPh sb="28" eb="30">
      <t>ジッシ</t>
    </rPh>
    <phoneticPr fontId="5"/>
  </si>
  <si>
    <t>独立行政法人日本スポーツ振興センター</t>
    <rPh sb="0" eb="2">
      <t>ドクリツ</t>
    </rPh>
    <rPh sb="2" eb="4">
      <t>ギョウセイ</t>
    </rPh>
    <rPh sb="4" eb="6">
      <t>ホウジン</t>
    </rPh>
    <phoneticPr fontId="5"/>
  </si>
  <si>
    <t>スポーツ団体のコンプライアンス違反発生のリスク状況を評価するための指標を活用したスポーツ団体のモニタリングの実施及び運用モデルの構築</t>
    <rPh sb="4" eb="6">
      <t>ダンタイ</t>
    </rPh>
    <rPh sb="15" eb="17">
      <t>イハン</t>
    </rPh>
    <rPh sb="17" eb="19">
      <t>ハッセイ</t>
    </rPh>
    <rPh sb="23" eb="25">
      <t>ジョウキョウ</t>
    </rPh>
    <rPh sb="26" eb="28">
      <t>ヒョウカ</t>
    </rPh>
    <rPh sb="33" eb="35">
      <t>シヒョウ</t>
    </rPh>
    <rPh sb="36" eb="38">
      <t>カツヨウ</t>
    </rPh>
    <rPh sb="44" eb="46">
      <t>ダンタイ</t>
    </rPh>
    <rPh sb="54" eb="56">
      <t>ジッシ</t>
    </rPh>
    <rPh sb="56" eb="57">
      <t>オヨ</t>
    </rPh>
    <rPh sb="58" eb="60">
      <t>ウンヨウ</t>
    </rPh>
    <rPh sb="64" eb="66">
      <t>コウチク</t>
    </rPh>
    <phoneticPr fontId="5"/>
  </si>
  <si>
    <t xml:space="preserve">スポーツ団体、弁護士、医療機関、警察等と連携を図りながら、全てのアスリート及び指導者やスタッフが能動的かつ双方向的に取り組むことのできる効果的なコンプライアンス教育研修プログラムを用いた教育研修を実施し、スポーツ団体へ普及させる。また、スポーツ選手やスタッフ、事務局員等におけるコンプライアンス違反の発生を未然に防止するため、スポーツ団体の組織運営に係る定期的なモニタリングを実施するとともに、スポーツ団体に対して助言等を行う。
</t>
    <phoneticPr fontId="5"/>
  </si>
  <si>
    <t>本事業は、スポーツ基本法や第２期スポーツ基本計画に明記されているスポーツに関する活動の公正かつ適切な実施とスポーツ団体の透明性の向上に資するものであることから政策の優先度が高い事業である。また、昨今、アスリート等のコンプライアンス違反が生じているところ、透明性の高い公平・公正なスポーツ界の実現に向けて対策が求められており、スポーツ界のコンプライアンス強化を積極的に推進していく必要がある。</t>
    <phoneticPr fontId="5"/>
  </si>
  <si>
    <t>倫理・コンプライアンスに関する規程を整備している競技団体の割合
※目標最終年度に集計</t>
    <rPh sb="25" eb="26">
      <t>ワザ</t>
    </rPh>
    <phoneticPr fontId="5"/>
  </si>
  <si>
    <t>倫理・コンプライアンスに関する規程を整備している競技団体を100％にする</t>
    <rPh sb="24" eb="26">
      <t>キョウギ</t>
    </rPh>
    <phoneticPr fontId="5"/>
  </si>
  <si>
    <t>本事業を通じてコンプライアンス教育を受けたアスリート等が増加し、コンプライアンスの徹底が図られることで、競技者が安心して競技活動に取り組むことができる透明性の高い公平・公正なスポーツ界を実現することができ、スポーツの価値の一層の向上につながる。</t>
    <phoneticPr fontId="5"/>
  </si>
  <si>
    <t>620,400/10</t>
    <phoneticPr fontId="5"/>
  </si>
  <si>
    <t>本年夏頃に策定される「スポーツ団体ガバナンスコード」の普及啓発も行うとともに、本ガバナンスコード内容も踏まえつつ、事業を展開する。また、事業の実施に当たり、事業経費の費目・使途を委託先へ十分に確認し、コスト削減に努めるよう調整する。また、一者応札とならないよう公募期間を確保するなどの対応を図る。</t>
    <rPh sb="0" eb="2">
      <t>ホンネン</t>
    </rPh>
    <rPh sb="2" eb="3">
      <t>ナツ</t>
    </rPh>
    <rPh sb="3" eb="4">
      <t>コロ</t>
    </rPh>
    <rPh sb="5" eb="7">
      <t>サクテイ</t>
    </rPh>
    <rPh sb="15" eb="17">
      <t>ダンタイ</t>
    </rPh>
    <rPh sb="27" eb="29">
      <t>フキュウ</t>
    </rPh>
    <rPh sb="29" eb="31">
      <t>ケイハツ</t>
    </rPh>
    <rPh sb="32" eb="33">
      <t>オコナ</t>
    </rPh>
    <rPh sb="39" eb="40">
      <t>ホン</t>
    </rPh>
    <rPh sb="48" eb="50">
      <t>ナイヨウ</t>
    </rPh>
    <rPh sb="51" eb="52">
      <t>フ</t>
    </rPh>
    <rPh sb="57" eb="59">
      <t>ジギョウ</t>
    </rPh>
    <rPh sb="60" eb="62">
      <t>テンカイ</t>
    </rPh>
    <rPh sb="74" eb="75">
      <t>ア</t>
    </rPh>
    <rPh sb="130" eb="132">
      <t>コウボ</t>
    </rPh>
    <rPh sb="132" eb="134">
      <t>キカン</t>
    </rPh>
    <rPh sb="135" eb="137">
      <t>カクホ</t>
    </rPh>
    <rPh sb="142" eb="144">
      <t>タイオウ</t>
    </rPh>
    <rPh sb="145" eb="146">
      <t>ハカ</t>
    </rPh>
    <phoneticPr fontId="5"/>
  </si>
  <si>
    <t>支出先の選定に当たっては、十分な公告期間を確保した上で、公募（企画競争）を行い、その妥当性・競争性を確保したが、結果的に一者応札となった。その結果をうけ、公募要領の見直し等を行う。</t>
    <rPh sb="61" eb="62">
      <t>シャ</t>
    </rPh>
    <rPh sb="71" eb="73">
      <t>ケッカ</t>
    </rPh>
    <rPh sb="77" eb="79">
      <t>コウボ</t>
    </rPh>
    <rPh sb="79" eb="81">
      <t>ヨウリョウ</t>
    </rPh>
    <rPh sb="82" eb="84">
      <t>ミナオ</t>
    </rPh>
    <rPh sb="85" eb="86">
      <t>トウ</t>
    </rPh>
    <rPh sb="87" eb="88">
      <t>オコナ</t>
    </rPh>
    <phoneticPr fontId="5"/>
  </si>
  <si>
    <t>※金額は単位未満四捨五入して記載していることから、合計が一致しない場合がある
32年度要求から「スポーツ・インテグリティ推進事業」に統合。</t>
    <phoneticPr fontId="5"/>
  </si>
  <si>
    <t>-</t>
    <phoneticPr fontId="5"/>
  </si>
  <si>
    <t>当該事業に係る契約の競争性、公平性、透明性を確保するため、公募要領において、公募期間の延長等の見直しを検討する。
成果指標の設定については、概算要求に伴う事業内容の見直し等と併せて、検討する。
令和2年度概算要求においては事業の見直しに伴い、他事業と統合するため▲29百万円反映した。</t>
    <phoneticPr fontId="5"/>
  </si>
  <si>
    <t>縮減</t>
  </si>
  <si>
    <t>１．事業評価の観点：この事業は、第２期スポーツ基本計画に基づき、スポーツ界のコンプライアンスに関する体制整備を促進することを目的とするものであり、契約・執行手続きの検証及び事業成果の検証の観点から検証を行った。
２．所見：第２期スポーツ基本計画において、「クリーンでフェアなスポーツの推進によるスポーツの価値の向上」が明記されており、国の事業としての必要性は認められる。しかしながら、外部有識者の所見のとおり、一者応募となった委託契約があることについては、原因を分析し、公告期間は十分に確保しているようであるため、引き続き競争参加条件等のより一層の見直しを図るなど、契約の競争性、公平性、透明性を確保すべきである。また、事業の成果を適切に測れる成果指標を設定できるよう工夫すべきである。なお、不用額についても生じた原因を分析したうえで、概算要求に反映すべきである。</t>
    <phoneticPr fontId="5"/>
  </si>
  <si>
    <t>成果指標については事業の成果を適切に測るため一層の工夫が必要であり、成果目標値についても水準の妥当性について判断できないため、検証する必要がある。事業の成果については、一定の成果はあげているものの、十分とは認められない。成果や課題についての検証も行われているものの、活用方策を明らかにすべきである。不用については合理的な理由があることから、事業の執行管理については適切に行われていると判断できる。支出先の選定については競争性の確保に向け検証等が行われているものの、今後の対策について一層の工夫が必要である。</t>
    <phoneticPr fontId="5"/>
  </si>
  <si>
    <t>-</t>
    <phoneticPr fontId="5"/>
  </si>
  <si>
    <t>-</t>
    <phoneticPr fontId="5"/>
  </si>
  <si>
    <t>参事官（民間スポーツ担当）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</si>
</sst>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23813</xdr:colOff>
      <xdr:row>741</xdr:row>
      <xdr:rowOff>214312</xdr:rowOff>
    </xdr:from>
    <xdr:to>
      <xdr:col>49</xdr:col>
      <xdr:colOff>11909</xdr:colOff>
      <xdr:row>752</xdr:row>
      <xdr:rowOff>317306</xdr:rowOff>
    </xdr:to>
    <xdr:pic>
      <xdr:nvPicPr>
        <xdr:cNvPr id="8" name="図 7">
          <a:extLst>
            <a:ext uri="{FF2B5EF4-FFF2-40B4-BE49-F238E27FC236}">
              <a16:creationId xmlns:a16="http://schemas.microsoft.com/office/drawing/2014/main" id="{EECC94E2-400D-461E-81AD-D45682406196}"/>
            </a:ext>
          </a:extLst>
        </xdr:cNvPr>
        <xdr:cNvPicPr>
          <a:picLocks noChangeAspect="1"/>
        </xdr:cNvPicPr>
      </xdr:nvPicPr>
      <xdr:blipFill>
        <a:blip xmlns:r="http://schemas.openxmlformats.org/officeDocument/2006/relationships" r:embed="rId1"/>
        <a:stretch>
          <a:fillRect/>
        </a:stretch>
      </xdr:blipFill>
      <xdr:spPr>
        <a:xfrm>
          <a:off x="1643063" y="40695562"/>
          <a:ext cx="8286752" cy="4032056"/>
        </a:xfrm>
        <a:prstGeom prst="rect">
          <a:avLst/>
        </a:prstGeom>
      </xdr:spPr>
    </xdr:pic>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62121</xdr:colOff>
      <xdr:row>743</xdr:row>
      <xdr:rowOff>87485</xdr:rowOff>
    </xdr:from>
    <xdr:to>
      <xdr:col>40</xdr:col>
      <xdr:colOff>148571</xdr:colOff>
      <xdr:row>744</xdr:row>
      <xdr:rowOff>54353</xdr:rowOff>
    </xdr:to>
    <xdr:sp macro="" textlink="">
      <xdr:nvSpPr>
        <xdr:cNvPr id="4" name="テキスト ボックス 3">
          <a:extLst>
            <a:ext uri="{FF2B5EF4-FFF2-40B4-BE49-F238E27FC236}">
              <a16:creationId xmlns:a16="http://schemas.microsoft.com/office/drawing/2014/main" id="{D322DEBE-E828-4479-B649-DFC44ED4D292}"/>
            </a:ext>
          </a:extLst>
        </xdr:cNvPr>
        <xdr:cNvSpPr txBox="1"/>
      </xdr:nvSpPr>
      <xdr:spPr>
        <a:xfrm>
          <a:off x="7551152" y="41283110"/>
          <a:ext cx="693669" cy="324056"/>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委託</a:t>
          </a:r>
        </a:p>
      </xdr:txBody>
    </xdr:sp>
    <xdr:clientData/>
  </xdr:twoCellAnchor>
  <xdr:twoCellAnchor>
    <xdr:from>
      <xdr:col>9</xdr:col>
      <xdr:colOff>72165</xdr:colOff>
      <xdr:row>743</xdr:row>
      <xdr:rowOff>75268</xdr:rowOff>
    </xdr:from>
    <xdr:to>
      <xdr:col>12</xdr:col>
      <xdr:colOff>154991</xdr:colOff>
      <xdr:row>744</xdr:row>
      <xdr:rowOff>42136</xdr:rowOff>
    </xdr:to>
    <xdr:sp macro="" textlink="">
      <xdr:nvSpPr>
        <xdr:cNvPr id="5" name="テキスト ボックス 4">
          <a:extLst>
            <a:ext uri="{FF2B5EF4-FFF2-40B4-BE49-F238E27FC236}">
              <a16:creationId xmlns:a16="http://schemas.microsoft.com/office/drawing/2014/main" id="{B0E85480-860F-4072-8C72-7D1250A3BBEB}"/>
            </a:ext>
          </a:extLst>
        </xdr:cNvPr>
        <xdr:cNvSpPr txBox="1"/>
      </xdr:nvSpPr>
      <xdr:spPr>
        <a:xfrm>
          <a:off x="1893821" y="41270893"/>
          <a:ext cx="690045" cy="324056"/>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333</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574</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672</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656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566</v>
      </c>
      <c r="Q13" s="658"/>
      <c r="R13" s="658"/>
      <c r="S13" s="658"/>
      <c r="T13" s="658"/>
      <c r="U13" s="658"/>
      <c r="V13" s="659"/>
      <c r="W13" s="657">
        <v>20</v>
      </c>
      <c r="X13" s="658"/>
      <c r="Y13" s="658"/>
      <c r="Z13" s="658"/>
      <c r="AA13" s="658"/>
      <c r="AB13" s="658"/>
      <c r="AC13" s="659"/>
      <c r="AD13" s="657">
        <v>16.5</v>
      </c>
      <c r="AE13" s="658"/>
      <c r="AF13" s="658"/>
      <c r="AG13" s="658"/>
      <c r="AH13" s="658"/>
      <c r="AI13" s="658"/>
      <c r="AJ13" s="659"/>
      <c r="AK13" s="657">
        <v>29.1</v>
      </c>
      <c r="AL13" s="658"/>
      <c r="AM13" s="658"/>
      <c r="AN13" s="658"/>
      <c r="AO13" s="658"/>
      <c r="AP13" s="658"/>
      <c r="AQ13" s="659"/>
      <c r="AR13" s="919" t="s">
        <v>665</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580</v>
      </c>
      <c r="X14" s="658"/>
      <c r="Y14" s="658"/>
      <c r="Z14" s="658"/>
      <c r="AA14" s="658"/>
      <c r="AB14" s="658"/>
      <c r="AC14" s="659"/>
      <c r="AD14" s="657" t="s">
        <v>568</v>
      </c>
      <c r="AE14" s="658"/>
      <c r="AF14" s="658"/>
      <c r="AG14" s="658"/>
      <c r="AH14" s="658"/>
      <c r="AI14" s="658"/>
      <c r="AJ14" s="659"/>
      <c r="AK14" s="657" t="s">
        <v>671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581</v>
      </c>
      <c r="Q15" s="658"/>
      <c r="R15" s="658"/>
      <c r="S15" s="658"/>
      <c r="T15" s="658"/>
      <c r="U15" s="658"/>
      <c r="V15" s="659"/>
      <c r="W15" s="657" t="s">
        <v>582</v>
      </c>
      <c r="X15" s="658"/>
      <c r="Y15" s="658"/>
      <c r="Z15" s="658"/>
      <c r="AA15" s="658"/>
      <c r="AB15" s="658"/>
      <c r="AC15" s="659"/>
      <c r="AD15" s="657" t="s">
        <v>562</v>
      </c>
      <c r="AE15" s="658"/>
      <c r="AF15" s="658"/>
      <c r="AG15" s="658"/>
      <c r="AH15" s="658"/>
      <c r="AI15" s="658"/>
      <c r="AJ15" s="659"/>
      <c r="AK15" s="657" t="s">
        <v>671</v>
      </c>
      <c r="AL15" s="658"/>
      <c r="AM15" s="658"/>
      <c r="AN15" s="658"/>
      <c r="AO15" s="658"/>
      <c r="AP15" s="658"/>
      <c r="AQ15" s="659"/>
      <c r="AR15" s="657" t="s">
        <v>671</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582</v>
      </c>
      <c r="Q16" s="658"/>
      <c r="R16" s="658"/>
      <c r="S16" s="658"/>
      <c r="T16" s="658"/>
      <c r="U16" s="658"/>
      <c r="V16" s="659"/>
      <c r="W16" s="657" t="s">
        <v>583</v>
      </c>
      <c r="X16" s="658"/>
      <c r="Y16" s="658"/>
      <c r="Z16" s="658"/>
      <c r="AA16" s="658"/>
      <c r="AB16" s="658"/>
      <c r="AC16" s="659"/>
      <c r="AD16" s="657" t="s">
        <v>562</v>
      </c>
      <c r="AE16" s="658"/>
      <c r="AF16" s="658"/>
      <c r="AG16" s="658"/>
      <c r="AH16" s="658"/>
      <c r="AI16" s="658"/>
      <c r="AJ16" s="659"/>
      <c r="AK16" s="657" t="s">
        <v>671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562</v>
      </c>
      <c r="Q17" s="658"/>
      <c r="R17" s="658"/>
      <c r="S17" s="658"/>
      <c r="T17" s="658"/>
      <c r="U17" s="658"/>
      <c r="V17" s="659"/>
      <c r="W17" s="657" t="s">
        <v>562</v>
      </c>
      <c r="X17" s="658"/>
      <c r="Y17" s="658"/>
      <c r="Z17" s="658"/>
      <c r="AA17" s="658"/>
      <c r="AB17" s="658"/>
      <c r="AC17" s="659"/>
      <c r="AD17" s="657" t="s">
        <v>583</v>
      </c>
      <c r="AE17" s="658"/>
      <c r="AF17" s="658"/>
      <c r="AG17" s="658"/>
      <c r="AH17" s="658"/>
      <c r="AI17" s="658"/>
      <c r="AJ17" s="659"/>
      <c r="AK17" s="657" t="s">
        <v>671</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20</v>
      </c>
      <c r="X18" s="879"/>
      <c r="Y18" s="879"/>
      <c r="Z18" s="879"/>
      <c r="AA18" s="879"/>
      <c r="AB18" s="879"/>
      <c r="AC18" s="880"/>
      <c r="AD18" s="878">
        <f>SUM(AD13:AJ17)</f>
        <v>16.5</v>
      </c>
      <c r="AE18" s="879"/>
      <c r="AF18" s="879"/>
      <c r="AG18" s="879"/>
      <c r="AH18" s="879"/>
      <c r="AI18" s="879"/>
      <c r="AJ18" s="880"/>
      <c r="AK18" s="878">
        <f>SUM(AK13:AQ17)</f>
        <v>29.1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19.976742999999999</v>
      </c>
      <c r="X19" s="658"/>
      <c r="Y19" s="658"/>
      <c r="Z19" s="658"/>
      <c r="AA19" s="658"/>
      <c r="AB19" s="658"/>
      <c r="AC19" s="659"/>
      <c r="AD19" s="657">
        <v>4.9845370000000004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0.99883714999999995</v>
      </c>
      <c r="X20" s="318"/>
      <c r="Y20" s="318"/>
      <c r="Z20" s="318"/>
      <c r="AA20" s="318"/>
      <c r="AB20" s="318"/>
      <c r="AC20" s="318"/>
      <c r="AD20" s="318">
        <f t="shared" ref="AD20" si="1">IF(AD18=0, "-", SUM(AD19)/AD18)</f>
        <v>0.30209315151515154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0.99883714999999995</v>
      </c>
      <c r="X21" s="318"/>
      <c r="Y21" s="318"/>
      <c r="Z21" s="318"/>
      <c r="AA21" s="318"/>
      <c r="AB21" s="318"/>
      <c r="AC21" s="318"/>
      <c r="AD21" s="318">
        <f t="shared" ref="AD21" si="3">IF(AD19=0, "-", SUM(AD19)/SUM(AD13,AD14))</f>
        <v>0.30209315151515154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555</v>
      </c>
      <c r="B22" s="965"/>
      <c r="C22" s="965"/>
      <c r="D22" s="965"/>
      <c r="E22" s="965"/>
      <c r="F22" s="966"/>
      <c r="G22" s="951" t="s">
        <v>457</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584</v>
      </c>
      <c r="H23" s="953"/>
      <c r="I23" s="953"/>
      <c r="J23" s="953"/>
      <c r="K23" s="953"/>
      <c r="L23" s="953"/>
      <c r="M23" s="953"/>
      <c r="N23" s="953"/>
      <c r="O23" s="954"/>
      <c r="P23" s="919">
        <v>28.896999999999998</v>
      </c>
      <c r="Q23" s="920"/>
      <c r="R23" s="920"/>
      <c r="S23" s="920"/>
      <c r="T23" s="920"/>
      <c r="U23" s="920"/>
      <c r="V23" s="937"/>
      <c r="W23" s="919" t="s">
        <v>665</v>
      </c>
      <c r="X23" s="920"/>
      <c r="Y23" s="920"/>
      <c r="Z23" s="920"/>
      <c r="AA23" s="920"/>
      <c r="AB23" s="920"/>
      <c r="AC23" s="937"/>
      <c r="AD23" s="974" t="s">
        <v>664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585</v>
      </c>
      <c r="H24" s="956"/>
      <c r="I24" s="956"/>
      <c r="J24" s="956"/>
      <c r="K24" s="956"/>
      <c r="L24" s="956"/>
      <c r="M24" s="956"/>
      <c r="N24" s="956"/>
      <c r="O24" s="957"/>
      <c r="P24" s="657">
        <v>0.14000000000000001</v>
      </c>
      <c r="Q24" s="658"/>
      <c r="R24" s="658"/>
      <c r="S24" s="658"/>
      <c r="T24" s="658"/>
      <c r="U24" s="658"/>
      <c r="V24" s="659"/>
      <c r="W24" s="657" t="s">
        <v>665</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586</v>
      </c>
      <c r="H25" s="956"/>
      <c r="I25" s="956"/>
      <c r="J25" s="956"/>
      <c r="K25" s="956"/>
      <c r="L25" s="956"/>
      <c r="M25" s="956"/>
      <c r="N25" s="956"/>
      <c r="O25" s="957"/>
      <c r="P25" s="657">
        <v>0.05</v>
      </c>
      <c r="Q25" s="658"/>
      <c r="R25" s="658"/>
      <c r="S25" s="658"/>
      <c r="T25" s="658"/>
      <c r="U25" s="658"/>
      <c r="V25" s="659"/>
      <c r="W25" s="657" t="s">
        <v>665</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587</v>
      </c>
      <c r="H26" s="956"/>
      <c r="I26" s="956"/>
      <c r="J26" s="956"/>
      <c r="K26" s="956"/>
      <c r="L26" s="956"/>
      <c r="M26" s="956"/>
      <c r="N26" s="956"/>
      <c r="O26" s="957"/>
      <c r="P26" s="657">
        <v>2E-3</v>
      </c>
      <c r="Q26" s="658"/>
      <c r="R26" s="658"/>
      <c r="S26" s="658"/>
      <c r="T26" s="658"/>
      <c r="U26" s="658"/>
      <c r="V26" s="659"/>
      <c r="W26" s="657" t="s">
        <v>665</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1.1000000000002785E-2</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29.1</v>
      </c>
      <c r="Q29" s="658"/>
      <c r="R29" s="658"/>
      <c r="S29" s="658"/>
      <c r="T29" s="658"/>
      <c r="U29" s="658"/>
      <c r="V29" s="659"/>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566</v>
      </c>
      <c r="AR31" s="200"/>
      <c r="AS31" s="133" t="s">
        <v>355</v>
      </c>
      <c r="AT31" s="134"/>
      <c r="AU31" s="199">
        <v>31</v>
      </c>
      <c r="AV31" s="199"/>
      <c r="AW31" s="398" t="s">
        <v>300</v>
      </c>
      <c r="AX31" s="399"/>
    </row>
    <row r="32" spans="1:50" ht="28.5" customHeight="1" x14ac:dyDescent="0.15">
      <c r="A32" s="403"/>
      <c r="B32" s="401"/>
      <c r="C32" s="401"/>
      <c r="D32" s="401"/>
      <c r="E32" s="401"/>
      <c r="F32" s="402"/>
      <c r="G32" s="564" t="s">
        <v>659</v>
      </c>
      <c r="H32" s="565"/>
      <c r="I32" s="565"/>
      <c r="J32" s="565"/>
      <c r="K32" s="565"/>
      <c r="L32" s="565"/>
      <c r="M32" s="565"/>
      <c r="N32" s="565"/>
      <c r="O32" s="566"/>
      <c r="P32" s="105" t="s">
        <v>658</v>
      </c>
      <c r="Q32" s="105"/>
      <c r="R32" s="105"/>
      <c r="S32" s="105"/>
      <c r="T32" s="105"/>
      <c r="U32" s="105"/>
      <c r="V32" s="105"/>
      <c r="W32" s="105"/>
      <c r="X32" s="106"/>
      <c r="Y32" s="471" t="s">
        <v>12</v>
      </c>
      <c r="Z32" s="531"/>
      <c r="AA32" s="532"/>
      <c r="AB32" s="461" t="s">
        <v>588</v>
      </c>
      <c r="AC32" s="461"/>
      <c r="AD32" s="461"/>
      <c r="AE32" s="218">
        <v>50</v>
      </c>
      <c r="AF32" s="219"/>
      <c r="AG32" s="219"/>
      <c r="AH32" s="219"/>
      <c r="AI32" s="218" t="s">
        <v>566</v>
      </c>
      <c r="AJ32" s="219"/>
      <c r="AK32" s="219"/>
      <c r="AL32" s="219"/>
      <c r="AM32" s="218" t="s">
        <v>611</v>
      </c>
      <c r="AN32" s="219"/>
      <c r="AO32" s="219"/>
      <c r="AP32" s="219"/>
      <c r="AQ32" s="340" t="s">
        <v>583</v>
      </c>
      <c r="AR32" s="207"/>
      <c r="AS32" s="207"/>
      <c r="AT32" s="341"/>
      <c r="AU32" s="219" t="s">
        <v>562</v>
      </c>
      <c r="AV32" s="219"/>
      <c r="AW32" s="219"/>
      <c r="AX32" s="221"/>
    </row>
    <row r="33" spans="1:50" ht="28.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t="s">
        <v>566</v>
      </c>
      <c r="AF33" s="219"/>
      <c r="AG33" s="219"/>
      <c r="AH33" s="219"/>
      <c r="AI33" s="218" t="s">
        <v>566</v>
      </c>
      <c r="AJ33" s="219"/>
      <c r="AK33" s="219"/>
      <c r="AL33" s="219"/>
      <c r="AM33" s="218" t="s">
        <v>611</v>
      </c>
      <c r="AN33" s="219"/>
      <c r="AO33" s="219"/>
      <c r="AP33" s="219"/>
      <c r="AQ33" s="340" t="s">
        <v>566</v>
      </c>
      <c r="AR33" s="207"/>
      <c r="AS33" s="207"/>
      <c r="AT33" s="341"/>
      <c r="AU33" s="219">
        <v>100</v>
      </c>
      <c r="AV33" s="219"/>
      <c r="AW33" s="219"/>
      <c r="AX33" s="221"/>
    </row>
    <row r="34" spans="1:50" ht="28.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566</v>
      </c>
      <c r="AF34" s="219"/>
      <c r="AG34" s="219"/>
      <c r="AH34" s="219"/>
      <c r="AI34" s="218" t="s">
        <v>566</v>
      </c>
      <c r="AJ34" s="219"/>
      <c r="AK34" s="219"/>
      <c r="AL34" s="219"/>
      <c r="AM34" s="218" t="s">
        <v>611</v>
      </c>
      <c r="AN34" s="219"/>
      <c r="AO34" s="219"/>
      <c r="AP34" s="219"/>
      <c r="AQ34" s="340" t="s">
        <v>562</v>
      </c>
      <c r="AR34" s="207"/>
      <c r="AS34" s="207"/>
      <c r="AT34" s="341"/>
      <c r="AU34" s="219" t="s">
        <v>583</v>
      </c>
      <c r="AV34" s="219"/>
      <c r="AW34" s="219"/>
      <c r="AX34" s="221"/>
    </row>
    <row r="35" spans="1:50" ht="23.25" customHeight="1" x14ac:dyDescent="0.15">
      <c r="A35" s="226" t="s">
        <v>501</v>
      </c>
      <c r="B35" s="227"/>
      <c r="C35" s="227"/>
      <c r="D35" s="227"/>
      <c r="E35" s="227"/>
      <c r="F35" s="228"/>
      <c r="G35" s="232" t="s">
        <v>634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618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t="s">
        <v>614</v>
      </c>
      <c r="AF101" s="219"/>
      <c r="AG101" s="219"/>
      <c r="AH101" s="220"/>
      <c r="AI101" s="218" t="s">
        <v>611</v>
      </c>
      <c r="AJ101" s="219"/>
      <c r="AK101" s="219"/>
      <c r="AL101" s="220"/>
      <c r="AM101" s="218">
        <v>7</v>
      </c>
      <c r="AN101" s="219"/>
      <c r="AO101" s="219"/>
      <c r="AP101" s="220"/>
      <c r="AQ101" s="218" t="s">
        <v>619</v>
      </c>
      <c r="AR101" s="219"/>
      <c r="AS101" s="219"/>
      <c r="AT101" s="220"/>
      <c r="AU101" s="218" t="s">
        <v>665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t="s">
        <v>615</v>
      </c>
      <c r="AF102" s="418"/>
      <c r="AG102" s="418"/>
      <c r="AH102" s="418"/>
      <c r="AI102" s="418" t="s">
        <v>616</v>
      </c>
      <c r="AJ102" s="418"/>
      <c r="AK102" s="418"/>
      <c r="AL102" s="418"/>
      <c r="AM102" s="418">
        <v>10</v>
      </c>
      <c r="AN102" s="418"/>
      <c r="AO102" s="418"/>
      <c r="AP102" s="418"/>
      <c r="AQ102" s="273">
        <v>10</v>
      </c>
      <c r="AR102" s="274"/>
      <c r="AS102" s="274"/>
      <c r="AT102" s="319"/>
      <c r="AU102" s="273" t="s">
        <v>665</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613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592</v>
      </c>
      <c r="AC104" s="546"/>
      <c r="AD104" s="547"/>
      <c r="AE104" s="218" t="s">
        <v>611</v>
      </c>
      <c r="AF104" s="219"/>
      <c r="AG104" s="219"/>
      <c r="AH104" s="220"/>
      <c r="AI104" s="218" t="s">
        <v>611</v>
      </c>
      <c r="AJ104" s="219"/>
      <c r="AK104" s="219"/>
      <c r="AL104" s="220"/>
      <c r="AM104" s="218">
        <v>2</v>
      </c>
      <c r="AN104" s="219"/>
      <c r="AO104" s="219"/>
      <c r="AP104" s="220"/>
      <c r="AQ104" s="218" t="s">
        <v>614</v>
      </c>
      <c r="AR104" s="219"/>
      <c r="AS104" s="219"/>
      <c r="AT104" s="220"/>
      <c r="AU104" s="218" t="s">
        <v>665</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593</v>
      </c>
      <c r="AC105" s="469"/>
      <c r="AD105" s="470"/>
      <c r="AE105" s="418" t="s">
        <v>611</v>
      </c>
      <c r="AF105" s="418"/>
      <c r="AG105" s="418"/>
      <c r="AH105" s="418"/>
      <c r="AI105" s="418" t="s">
        <v>611</v>
      </c>
      <c r="AJ105" s="418"/>
      <c r="AK105" s="418"/>
      <c r="AL105" s="418"/>
      <c r="AM105" s="418">
        <v>3</v>
      </c>
      <c r="AN105" s="418"/>
      <c r="AO105" s="418"/>
      <c r="AP105" s="418"/>
      <c r="AQ105" s="218">
        <v>3</v>
      </c>
      <c r="AR105" s="219"/>
      <c r="AS105" s="219"/>
      <c r="AT105" s="220"/>
      <c r="AU105" s="273" t="s">
        <v>665</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589</v>
      </c>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589</v>
      </c>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589</v>
      </c>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589</v>
      </c>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589</v>
      </c>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589</v>
      </c>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617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t="s">
        <v>611</v>
      </c>
      <c r="AF116" s="418"/>
      <c r="AG116" s="418"/>
      <c r="AH116" s="418"/>
      <c r="AI116" s="418" t="s">
        <v>611</v>
      </c>
      <c r="AJ116" s="418"/>
      <c r="AK116" s="418"/>
      <c r="AL116" s="418"/>
      <c r="AM116" s="418">
        <v>560098</v>
      </c>
      <c r="AN116" s="418"/>
      <c r="AO116" s="418"/>
      <c r="AP116" s="418"/>
      <c r="AQ116" s="218">
        <v>62040</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611</v>
      </c>
      <c r="AF117" s="551"/>
      <c r="AG117" s="551"/>
      <c r="AH117" s="551"/>
      <c r="AI117" s="551" t="s">
        <v>611</v>
      </c>
      <c r="AJ117" s="551"/>
      <c r="AK117" s="551"/>
      <c r="AL117" s="551"/>
      <c r="AM117" s="551" t="s">
        <v>631</v>
      </c>
      <c r="AN117" s="551"/>
      <c r="AO117" s="551"/>
      <c r="AP117" s="551"/>
      <c r="AQ117" s="551" t="s">
        <v>661</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customHeight="1" x14ac:dyDescent="0.15">
      <c r="A119" s="439"/>
      <c r="B119" s="440"/>
      <c r="C119" s="440"/>
      <c r="D119" s="440"/>
      <c r="E119" s="440"/>
      <c r="F119" s="441"/>
      <c r="G119" s="393" t="s">
        <v>612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594</v>
      </c>
      <c r="AC119" s="463"/>
      <c r="AD119" s="464"/>
      <c r="AE119" s="418" t="s">
        <v>628</v>
      </c>
      <c r="AF119" s="418"/>
      <c r="AG119" s="418"/>
      <c r="AH119" s="418"/>
      <c r="AI119" s="418" t="s">
        <v>616</v>
      </c>
      <c r="AJ119" s="418"/>
      <c r="AK119" s="418"/>
      <c r="AL119" s="418"/>
      <c r="AM119" s="418">
        <v>531927</v>
      </c>
      <c r="AN119" s="418"/>
      <c r="AO119" s="418"/>
      <c r="AP119" s="418"/>
      <c r="AQ119" s="418">
        <v>2015667</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597</v>
      </c>
      <c r="AC120" s="473"/>
      <c r="AD120" s="474"/>
      <c r="AE120" s="551" t="s">
        <v>629</v>
      </c>
      <c r="AF120" s="551"/>
      <c r="AG120" s="551"/>
      <c r="AH120" s="551"/>
      <c r="AI120" s="551" t="s">
        <v>630</v>
      </c>
      <c r="AJ120" s="551"/>
      <c r="AK120" s="551"/>
      <c r="AL120" s="551"/>
      <c r="AM120" s="551" t="s">
        <v>632</v>
      </c>
      <c r="AN120" s="551"/>
      <c r="AO120" s="551"/>
      <c r="AP120" s="551"/>
      <c r="AQ120" s="551" t="s">
        <v>633</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594</v>
      </c>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t="s">
        <v>594</v>
      </c>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594</v>
      </c>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583</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t="s">
        <v>562</v>
      </c>
      <c r="AF134" s="207"/>
      <c r="AG134" s="207"/>
      <c r="AH134" s="207"/>
      <c r="AI134" s="206">
        <v>51.4</v>
      </c>
      <c r="AJ134" s="207"/>
      <c r="AK134" s="207"/>
      <c r="AL134" s="207"/>
      <c r="AM134" s="206"/>
      <c r="AN134" s="207"/>
      <c r="AO134" s="207"/>
      <c r="AP134" s="207"/>
      <c r="AQ134" s="206" t="s">
        <v>583</v>
      </c>
      <c r="AR134" s="207"/>
      <c r="AS134" s="207"/>
      <c r="AT134" s="207"/>
      <c r="AU134" s="206" t="s">
        <v>562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588</v>
      </c>
      <c r="AC135" s="213"/>
      <c r="AD135" s="213"/>
      <c r="AE135" s="206" t="s">
        <v>562</v>
      </c>
      <c r="AF135" s="207"/>
      <c r="AG135" s="207"/>
      <c r="AH135" s="207"/>
      <c r="AI135" s="206" t="s">
        <v>562</v>
      </c>
      <c r="AJ135" s="207"/>
      <c r="AK135" s="207"/>
      <c r="AL135" s="207"/>
      <c r="AM135" s="206" t="s">
        <v>670</v>
      </c>
      <c r="AN135" s="207"/>
      <c r="AO135" s="207"/>
      <c r="AP135" s="207"/>
      <c r="AQ135" s="206" t="s">
        <v>562</v>
      </c>
      <c r="AR135" s="207"/>
      <c r="AS135" s="207"/>
      <c r="AT135" s="207"/>
      <c r="AU135" s="206">
        <v>100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660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557</v>
      </c>
      <c r="D430" s="931"/>
      <c r="E430" s="174" t="s">
        <v>541</v>
      </c>
      <c r="F430" s="898"/>
      <c r="G430" s="899" t="s">
        <v>374</v>
      </c>
      <c r="H430" s="123"/>
      <c r="I430" s="123"/>
      <c r="J430" s="900" t="s">
        <v>562</v>
      </c>
      <c r="K430" s="901"/>
      <c r="L430" s="901"/>
      <c r="M430" s="901"/>
      <c r="N430" s="901"/>
      <c r="O430" s="901"/>
      <c r="P430" s="901"/>
      <c r="Q430" s="901"/>
      <c r="R430" s="901"/>
      <c r="S430" s="901"/>
      <c r="T430" s="902"/>
      <c r="U430" s="588" t="s">
        <v>562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600</v>
      </c>
      <c r="AF432" s="200"/>
      <c r="AG432" s="133" t="s">
        <v>355</v>
      </c>
      <c r="AH432" s="134"/>
      <c r="AI432" s="156"/>
      <c r="AJ432" s="156"/>
      <c r="AK432" s="156"/>
      <c r="AL432" s="154"/>
      <c r="AM432" s="156"/>
      <c r="AN432" s="156"/>
      <c r="AO432" s="156"/>
      <c r="AP432" s="154"/>
      <c r="AQ432" s="590" t="s">
        <v>600</v>
      </c>
      <c r="AR432" s="200"/>
      <c r="AS432" s="133" t="s">
        <v>355</v>
      </c>
      <c r="AT432" s="134"/>
      <c r="AU432" s="200" t="s">
        <v>562</v>
      </c>
      <c r="AV432" s="200"/>
      <c r="AW432" s="133" t="s">
        <v>300</v>
      </c>
      <c r="AX432" s="195"/>
    </row>
    <row r="433" spans="1:50" ht="23.25" hidden="1" customHeight="1" x14ac:dyDescent="0.15">
      <c r="A433" s="189"/>
      <c r="B433" s="186"/>
      <c r="C433" s="180"/>
      <c r="D433" s="186"/>
      <c r="E433" s="342"/>
      <c r="F433" s="343"/>
      <c r="G433" s="104" t="s">
        <v>562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583</v>
      </c>
      <c r="AC433" s="213"/>
      <c r="AD433" s="213"/>
      <c r="AE433" s="340" t="s">
        <v>583</v>
      </c>
      <c r="AF433" s="207"/>
      <c r="AG433" s="207"/>
      <c r="AH433" s="341"/>
      <c r="AI433" s="340" t="s">
        <v>562</v>
      </c>
      <c r="AJ433" s="207"/>
      <c r="AK433" s="207"/>
      <c r="AL433" s="207"/>
      <c r="AM433" s="340" t="s">
        <v>566</v>
      </c>
      <c r="AN433" s="207"/>
      <c r="AO433" s="207"/>
      <c r="AP433" s="341"/>
      <c r="AQ433" s="340" t="s">
        <v>562</v>
      </c>
      <c r="AR433" s="207"/>
      <c r="AS433" s="207"/>
      <c r="AT433" s="341"/>
      <c r="AU433" s="207" t="s">
        <v>562</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562</v>
      </c>
      <c r="AC434" s="205"/>
      <c r="AD434" s="205"/>
      <c r="AE434" s="340" t="s">
        <v>583</v>
      </c>
      <c r="AF434" s="207"/>
      <c r="AG434" s="207"/>
      <c r="AH434" s="341"/>
      <c r="AI434" s="340" t="s">
        <v>562</v>
      </c>
      <c r="AJ434" s="207"/>
      <c r="AK434" s="207"/>
      <c r="AL434" s="207"/>
      <c r="AM434" s="340" t="s">
        <v>566</v>
      </c>
      <c r="AN434" s="207"/>
      <c r="AO434" s="207"/>
      <c r="AP434" s="341"/>
      <c r="AQ434" s="340" t="s">
        <v>562</v>
      </c>
      <c r="AR434" s="207"/>
      <c r="AS434" s="207"/>
      <c r="AT434" s="341"/>
      <c r="AU434" s="207" t="s">
        <v>562</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562</v>
      </c>
      <c r="AF435" s="207"/>
      <c r="AG435" s="207"/>
      <c r="AH435" s="341"/>
      <c r="AI435" s="340" t="s">
        <v>562</v>
      </c>
      <c r="AJ435" s="207"/>
      <c r="AK435" s="207"/>
      <c r="AL435" s="207"/>
      <c r="AM435" s="340" t="s">
        <v>566</v>
      </c>
      <c r="AN435" s="207"/>
      <c r="AO435" s="207"/>
      <c r="AP435" s="341"/>
      <c r="AQ435" s="340" t="s">
        <v>562</v>
      </c>
      <c r="AR435" s="207"/>
      <c r="AS435" s="207"/>
      <c r="AT435" s="341"/>
      <c r="AU435" s="207" t="s">
        <v>562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562</v>
      </c>
      <c r="AF457" s="200"/>
      <c r="AG457" s="133" t="s">
        <v>355</v>
      </c>
      <c r="AH457" s="134"/>
      <c r="AI457" s="156"/>
      <c r="AJ457" s="156"/>
      <c r="AK457" s="156"/>
      <c r="AL457" s="154"/>
      <c r="AM457" s="156"/>
      <c r="AN457" s="156"/>
      <c r="AO457" s="156"/>
      <c r="AP457" s="154"/>
      <c r="AQ457" s="590" t="s">
        <v>562</v>
      </c>
      <c r="AR457" s="200"/>
      <c r="AS457" s="133" t="s">
        <v>355</v>
      </c>
      <c r="AT457" s="134"/>
      <c r="AU457" s="200" t="s">
        <v>562</v>
      </c>
      <c r="AV457" s="200"/>
      <c r="AW457" s="133" t="s">
        <v>300</v>
      </c>
      <c r="AX457" s="195"/>
    </row>
    <row r="458" spans="1:50" ht="23.25" hidden="1" customHeight="1" x14ac:dyDescent="0.15">
      <c r="A458" s="189"/>
      <c r="B458" s="186"/>
      <c r="C458" s="180"/>
      <c r="D458" s="186"/>
      <c r="E458" s="342"/>
      <c r="F458" s="343"/>
      <c r="G458" s="104" t="s">
        <v>562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562</v>
      </c>
      <c r="AC458" s="213"/>
      <c r="AD458" s="213"/>
      <c r="AE458" s="340" t="s">
        <v>600</v>
      </c>
      <c r="AF458" s="207"/>
      <c r="AG458" s="207"/>
      <c r="AH458" s="207"/>
      <c r="AI458" s="340" t="s">
        <v>562</v>
      </c>
      <c r="AJ458" s="207"/>
      <c r="AK458" s="207"/>
      <c r="AL458" s="207"/>
      <c r="AM458" s="340" t="s">
        <v>566</v>
      </c>
      <c r="AN458" s="207"/>
      <c r="AO458" s="207"/>
      <c r="AP458" s="341"/>
      <c r="AQ458" s="340" t="s">
        <v>562</v>
      </c>
      <c r="AR458" s="207"/>
      <c r="AS458" s="207"/>
      <c r="AT458" s="341"/>
      <c r="AU458" s="207" t="s">
        <v>562</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562</v>
      </c>
      <c r="AC459" s="205"/>
      <c r="AD459" s="205"/>
      <c r="AE459" s="340" t="s">
        <v>583</v>
      </c>
      <c r="AF459" s="207"/>
      <c r="AG459" s="207"/>
      <c r="AH459" s="341"/>
      <c r="AI459" s="340" t="s">
        <v>562</v>
      </c>
      <c r="AJ459" s="207"/>
      <c r="AK459" s="207"/>
      <c r="AL459" s="207"/>
      <c r="AM459" s="340" t="s">
        <v>566</v>
      </c>
      <c r="AN459" s="207"/>
      <c r="AO459" s="207"/>
      <c r="AP459" s="341"/>
      <c r="AQ459" s="340" t="s">
        <v>562</v>
      </c>
      <c r="AR459" s="207"/>
      <c r="AS459" s="207"/>
      <c r="AT459" s="341"/>
      <c r="AU459" s="207" t="s">
        <v>562</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600</v>
      </c>
      <c r="AF460" s="207"/>
      <c r="AG460" s="207"/>
      <c r="AH460" s="341"/>
      <c r="AI460" s="340" t="s">
        <v>562</v>
      </c>
      <c r="AJ460" s="207"/>
      <c r="AK460" s="207"/>
      <c r="AL460" s="207"/>
      <c r="AM460" s="340" t="s">
        <v>566</v>
      </c>
      <c r="AN460" s="207"/>
      <c r="AO460" s="207"/>
      <c r="AP460" s="341"/>
      <c r="AQ460" s="340" t="s">
        <v>562</v>
      </c>
      <c r="AR460" s="207"/>
      <c r="AS460" s="207"/>
      <c r="AT460" s="341"/>
      <c r="AU460" s="207" t="s">
        <v>562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562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68.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54.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571</v>
      </c>
      <c r="AE705" s="715"/>
      <c r="AF705" s="715"/>
      <c r="AG705" s="125" t="s">
        <v>663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571</v>
      </c>
      <c r="AE708" s="605"/>
      <c r="AF708" s="605"/>
      <c r="AG708" s="742" t="s">
        <v>624</v>
      </c>
      <c r="AH708" s="743"/>
      <c r="AI708" s="743"/>
      <c r="AJ708" s="743"/>
      <c r="AK708" s="743"/>
      <c r="AL708" s="743"/>
      <c r="AM708" s="743"/>
      <c r="AN708" s="743"/>
      <c r="AO708" s="743"/>
      <c r="AP708" s="743"/>
      <c r="AQ708" s="743"/>
      <c r="AR708" s="743"/>
      <c r="AS708" s="743"/>
      <c r="AT708" s="743"/>
      <c r="AU708" s="743"/>
      <c r="AV708" s="743"/>
      <c r="AW708" s="743"/>
      <c r="AX708" s="744"/>
    </row>
    <row r="709" spans="1:50" ht="63"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623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626</v>
      </c>
      <c r="AE710" s="329"/>
      <c r="AF710" s="329"/>
      <c r="AG710" s="101" t="s">
        <v>583</v>
      </c>
      <c r="AH710" s="102"/>
      <c r="AI710" s="102"/>
      <c r="AJ710" s="102"/>
      <c r="AK710" s="102"/>
      <c r="AL710" s="102"/>
      <c r="AM710" s="102"/>
      <c r="AN710" s="102"/>
      <c r="AO710" s="102"/>
      <c r="AP710" s="102"/>
      <c r="AQ710" s="102"/>
      <c r="AR710" s="102"/>
      <c r="AS710" s="102"/>
      <c r="AT710" s="102"/>
      <c r="AU710" s="102"/>
      <c r="AV710" s="102"/>
      <c r="AW710" s="102"/>
      <c r="AX710" s="103"/>
    </row>
    <row r="711" spans="1:50" ht="36"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625</v>
      </c>
      <c r="AH711" s="102"/>
      <c r="AI711" s="102"/>
      <c r="AJ711" s="102"/>
      <c r="AK711" s="102"/>
      <c r="AL711" s="102"/>
      <c r="AM711" s="102"/>
      <c r="AN711" s="102"/>
      <c r="AO711" s="102"/>
      <c r="AP711" s="102"/>
      <c r="AQ711" s="102"/>
      <c r="AR711" s="102"/>
      <c r="AS711" s="102"/>
      <c r="AT711" s="102"/>
      <c r="AU711" s="102"/>
      <c r="AV711" s="102"/>
      <c r="AW711" s="102"/>
      <c r="AX711" s="103"/>
    </row>
    <row r="712" spans="1:50" ht="40.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571</v>
      </c>
      <c r="AE712" s="783"/>
      <c r="AF712" s="783"/>
      <c r="AG712" s="810" t="s">
        <v>622</v>
      </c>
      <c r="AH712" s="811"/>
      <c r="AI712" s="811"/>
      <c r="AJ712" s="811"/>
      <c r="AK712" s="811"/>
      <c r="AL712" s="811"/>
      <c r="AM712" s="811"/>
      <c r="AN712" s="811"/>
      <c r="AO712" s="811"/>
      <c r="AP712" s="811"/>
      <c r="AQ712" s="811"/>
      <c r="AR712" s="811"/>
      <c r="AS712" s="811"/>
      <c r="AT712" s="811"/>
      <c r="AU712" s="811"/>
      <c r="AV712" s="811"/>
      <c r="AW712" s="811"/>
      <c r="AX712" s="812"/>
    </row>
    <row r="713" spans="1:50" ht="29.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626</v>
      </c>
      <c r="AE713" s="329"/>
      <c r="AF713" s="663"/>
      <c r="AG713" s="101" t="s">
        <v>600</v>
      </c>
      <c r="AH713" s="102"/>
      <c r="AI713" s="102"/>
      <c r="AJ713" s="102"/>
      <c r="AK713" s="102"/>
      <c r="AL713" s="102"/>
      <c r="AM713" s="102"/>
      <c r="AN713" s="102"/>
      <c r="AO713" s="102"/>
      <c r="AP713" s="102"/>
      <c r="AQ713" s="102"/>
      <c r="AR713" s="102"/>
      <c r="AS713" s="102"/>
      <c r="AT713" s="102"/>
      <c r="AU713" s="102"/>
      <c r="AV713" s="102"/>
      <c r="AW713" s="102"/>
      <c r="AX713" s="103"/>
    </row>
    <row r="714" spans="1:50" ht="49.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627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626</v>
      </c>
      <c r="AE715" s="605"/>
      <c r="AF715" s="656"/>
      <c r="AG715" s="742" t="s">
        <v>583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1" t="s">
        <v>604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635</v>
      </c>
      <c r="AH717" s="102"/>
      <c r="AI717" s="102"/>
      <c r="AJ717" s="102"/>
      <c r="AK717" s="102"/>
      <c r="AL717" s="102"/>
      <c r="AM717" s="102"/>
      <c r="AN717" s="102"/>
      <c r="AO717" s="102"/>
      <c r="AP717" s="102"/>
      <c r="AQ717" s="102"/>
      <c r="AR717" s="102"/>
      <c r="AS717" s="102"/>
      <c r="AT717" s="102"/>
      <c r="AU717" s="102"/>
      <c r="AV717" s="102"/>
      <c r="AW717" s="102"/>
      <c r="AX717" s="103"/>
    </row>
    <row r="718" spans="1:50" ht="41.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626</v>
      </c>
      <c r="AE719" s="605"/>
      <c r="AF719" s="605"/>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26.75" customHeight="1" thickBot="1" x14ac:dyDescent="0.2">
      <c r="A731" s="799" t="s">
        <v>256</v>
      </c>
      <c r="B731" s="800"/>
      <c r="C731" s="800"/>
      <c r="D731" s="800"/>
      <c r="E731" s="801"/>
      <c r="F731" s="729" t="s">
        <v>668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667</v>
      </c>
      <c r="B733" s="674"/>
      <c r="C733" s="674"/>
      <c r="D733" s="674"/>
      <c r="E733" s="675"/>
      <c r="F733" s="637" t="s">
        <v>666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562</v>
      </c>
      <c r="F737" s="990"/>
      <c r="G737" s="990"/>
      <c r="H737" s="990"/>
      <c r="I737" s="990"/>
      <c r="J737" s="990"/>
      <c r="K737" s="990"/>
      <c r="L737" s="990"/>
      <c r="M737" s="990"/>
      <c r="N737" s="365" t="s">
        <v>538</v>
      </c>
      <c r="O737" s="365"/>
      <c r="P737" s="365"/>
      <c r="Q737" s="365"/>
      <c r="R737" s="990" t="s">
        <v>562</v>
      </c>
      <c r="S737" s="990"/>
      <c r="T737" s="990"/>
      <c r="U737" s="990"/>
      <c r="V737" s="990"/>
      <c r="W737" s="990"/>
      <c r="X737" s="990"/>
      <c r="Y737" s="990"/>
      <c r="Z737" s="990"/>
      <c r="AA737" s="365" t="s">
        <v>537</v>
      </c>
      <c r="AB737" s="365"/>
      <c r="AC737" s="365"/>
      <c r="AD737" s="365"/>
      <c r="AE737" s="990" t="s">
        <v>562</v>
      </c>
      <c r="AF737" s="990"/>
      <c r="AG737" s="990"/>
      <c r="AH737" s="990"/>
      <c r="AI737" s="990"/>
      <c r="AJ737" s="990"/>
      <c r="AK737" s="990"/>
      <c r="AL737" s="990"/>
      <c r="AM737" s="990"/>
      <c r="AN737" s="365" t="s">
        <v>536</v>
      </c>
      <c r="AO737" s="365"/>
      <c r="AP737" s="365"/>
      <c r="AQ737" s="365"/>
      <c r="AR737" s="982" t="s">
        <v>600</v>
      </c>
      <c r="AS737" s="983"/>
      <c r="AT737" s="983"/>
      <c r="AU737" s="983"/>
      <c r="AV737" s="983"/>
      <c r="AW737" s="983"/>
      <c r="AX737" s="984"/>
      <c r="AY737" s="89"/>
      <c r="AZ737" s="89"/>
    </row>
    <row r="738" spans="1:52" ht="24.75" customHeight="1" x14ac:dyDescent="0.15">
      <c r="A738" s="991" t="s">
        <v>535</v>
      </c>
      <c r="B738" s="210"/>
      <c r="C738" s="210"/>
      <c r="D738" s="211"/>
      <c r="E738" s="990" t="s">
        <v>562</v>
      </c>
      <c r="F738" s="990"/>
      <c r="G738" s="990"/>
      <c r="H738" s="990"/>
      <c r="I738" s="990"/>
      <c r="J738" s="990"/>
      <c r="K738" s="990"/>
      <c r="L738" s="990"/>
      <c r="M738" s="990"/>
      <c r="N738" s="365" t="s">
        <v>534</v>
      </c>
      <c r="O738" s="365"/>
      <c r="P738" s="365"/>
      <c r="Q738" s="365"/>
      <c r="R738" s="990" t="s">
        <v>600</v>
      </c>
      <c r="S738" s="990"/>
      <c r="T738" s="990"/>
      <c r="U738" s="990"/>
      <c r="V738" s="990"/>
      <c r="W738" s="990"/>
      <c r="X738" s="990"/>
      <c r="Y738" s="990"/>
      <c r="Z738" s="990"/>
      <c r="AA738" s="365" t="s">
        <v>533</v>
      </c>
      <c r="AB738" s="365"/>
      <c r="AC738" s="365"/>
      <c r="AD738" s="365"/>
      <c r="AE738" s="990" t="s">
        <v>606</v>
      </c>
      <c r="AF738" s="990"/>
      <c r="AG738" s="990"/>
      <c r="AH738" s="990"/>
      <c r="AI738" s="990"/>
      <c r="AJ738" s="990"/>
      <c r="AK738" s="990"/>
      <c r="AL738" s="990"/>
      <c r="AM738" s="990"/>
      <c r="AN738" s="365" t="s">
        <v>529</v>
      </c>
      <c r="AO738" s="365"/>
      <c r="AP738" s="365"/>
      <c r="AQ738" s="365"/>
      <c r="AR738" s="982">
        <v>35</v>
      </c>
      <c r="AS738" s="983"/>
      <c r="AT738" s="983"/>
      <c r="AU738" s="983"/>
      <c r="AV738" s="983"/>
      <c r="AW738" s="983"/>
      <c r="AX738" s="984"/>
    </row>
    <row r="739" spans="1:52" ht="24.75" customHeight="1" thickBot="1" x14ac:dyDescent="0.2">
      <c r="A739" s="992" t="s">
        <v>525</v>
      </c>
      <c r="B739" s="993"/>
      <c r="C739" s="993"/>
      <c r="D739" s="994"/>
      <c r="E739" s="995" t="s">
        <v>572</v>
      </c>
      <c r="F739" s="985"/>
      <c r="G739" s="985"/>
      <c r="H739" s="93" t="str">
        <f>IF(E739="", "", "(")</f>
        <v>(</v>
      </c>
      <c r="I739" s="985"/>
      <c r="J739" s="985"/>
      <c r="K739" s="93" t="str">
        <f>IF(OR(I739="　", I739=""), "", "-")</f>
        <v/>
      </c>
      <c r="L739" s="986">
        <v>340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636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642</v>
      </c>
      <c r="H781" s="671"/>
      <c r="I781" s="671"/>
      <c r="J781" s="671"/>
      <c r="K781" s="672"/>
      <c r="L781" s="664" t="s">
        <v>648</v>
      </c>
      <c r="M781" s="665"/>
      <c r="N781" s="665"/>
      <c r="O781" s="665"/>
      <c r="P781" s="665"/>
      <c r="Q781" s="665"/>
      <c r="R781" s="665"/>
      <c r="S781" s="665"/>
      <c r="T781" s="665"/>
      <c r="U781" s="665"/>
      <c r="V781" s="665"/>
      <c r="W781" s="665"/>
      <c r="X781" s="666"/>
      <c r="Y781" s="388">
        <v>1.057941</v>
      </c>
      <c r="Z781" s="389"/>
      <c r="AA781" s="389"/>
      <c r="AB781" s="805"/>
      <c r="AC781" s="670" t="s">
        <v>638</v>
      </c>
      <c r="AD781" s="671"/>
      <c r="AE781" s="671"/>
      <c r="AF781" s="671"/>
      <c r="AG781" s="672"/>
      <c r="AH781" s="664" t="s">
        <v>641</v>
      </c>
      <c r="AI781" s="665"/>
      <c r="AJ781" s="665"/>
      <c r="AK781" s="665"/>
      <c r="AL781" s="665"/>
      <c r="AM781" s="665"/>
      <c r="AN781" s="665"/>
      <c r="AO781" s="665"/>
      <c r="AP781" s="665"/>
      <c r="AQ781" s="665"/>
      <c r="AR781" s="665"/>
      <c r="AS781" s="665"/>
      <c r="AT781" s="666"/>
      <c r="AU781" s="388">
        <v>0.97199999999999998</v>
      </c>
      <c r="AV781" s="389"/>
      <c r="AW781" s="389"/>
      <c r="AX781" s="390"/>
    </row>
    <row r="782" spans="1:50" ht="24.75" customHeight="1" x14ac:dyDescent="0.15">
      <c r="A782" s="631"/>
      <c r="B782" s="632"/>
      <c r="C782" s="632"/>
      <c r="D782" s="632"/>
      <c r="E782" s="632"/>
      <c r="F782" s="633"/>
      <c r="G782" s="606" t="s">
        <v>643</v>
      </c>
      <c r="H782" s="607"/>
      <c r="I782" s="607"/>
      <c r="J782" s="607"/>
      <c r="K782" s="608"/>
      <c r="L782" s="598" t="s">
        <v>647</v>
      </c>
      <c r="M782" s="599"/>
      <c r="N782" s="599"/>
      <c r="O782" s="599"/>
      <c r="P782" s="599"/>
      <c r="Q782" s="599"/>
      <c r="R782" s="599"/>
      <c r="S782" s="599"/>
      <c r="T782" s="599"/>
      <c r="U782" s="599"/>
      <c r="V782" s="599"/>
      <c r="W782" s="599"/>
      <c r="X782" s="600"/>
      <c r="Y782" s="601">
        <v>1.0323975999999999</v>
      </c>
      <c r="Z782" s="602"/>
      <c r="AA782" s="602"/>
      <c r="AB782" s="612"/>
      <c r="AC782" s="606" t="s">
        <v>639</v>
      </c>
      <c r="AD782" s="607"/>
      <c r="AE782" s="607"/>
      <c r="AF782" s="607"/>
      <c r="AG782" s="608"/>
      <c r="AH782" s="598" t="s">
        <v>640</v>
      </c>
      <c r="AI782" s="599"/>
      <c r="AJ782" s="599"/>
      <c r="AK782" s="599"/>
      <c r="AL782" s="599"/>
      <c r="AM782" s="599"/>
      <c r="AN782" s="599"/>
      <c r="AO782" s="599"/>
      <c r="AP782" s="599"/>
      <c r="AQ782" s="599"/>
      <c r="AR782" s="599"/>
      <c r="AS782" s="599"/>
      <c r="AT782" s="600"/>
      <c r="AU782" s="601">
        <v>9.1853000000000004E-2</v>
      </c>
      <c r="AV782" s="602"/>
      <c r="AW782" s="602"/>
      <c r="AX782" s="603"/>
    </row>
    <row r="783" spans="1:50" ht="24.75" customHeight="1" x14ac:dyDescent="0.15">
      <c r="A783" s="631"/>
      <c r="B783" s="632"/>
      <c r="C783" s="632"/>
      <c r="D783" s="632"/>
      <c r="E783" s="632"/>
      <c r="F783" s="633"/>
      <c r="G783" s="606" t="s">
        <v>646</v>
      </c>
      <c r="H783" s="607"/>
      <c r="I783" s="607"/>
      <c r="J783" s="607"/>
      <c r="K783" s="608"/>
      <c r="L783" s="598" t="s">
        <v>649</v>
      </c>
      <c r="M783" s="599"/>
      <c r="N783" s="599"/>
      <c r="O783" s="599"/>
      <c r="P783" s="599"/>
      <c r="Q783" s="599"/>
      <c r="R783" s="599"/>
      <c r="S783" s="599"/>
      <c r="T783" s="599"/>
      <c r="U783" s="599"/>
      <c r="V783" s="599"/>
      <c r="W783" s="599"/>
      <c r="X783" s="600"/>
      <c r="Y783" s="601">
        <v>0.92898400000000003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638</v>
      </c>
      <c r="H784" s="607"/>
      <c r="I784" s="607"/>
      <c r="J784" s="607"/>
      <c r="K784" s="608"/>
      <c r="L784" s="598" t="s">
        <v>651</v>
      </c>
      <c r="M784" s="599"/>
      <c r="N784" s="599"/>
      <c r="O784" s="599"/>
      <c r="P784" s="599"/>
      <c r="Q784" s="599"/>
      <c r="R784" s="599"/>
      <c r="S784" s="599"/>
      <c r="T784" s="599"/>
      <c r="U784" s="599"/>
      <c r="V784" s="599"/>
      <c r="W784" s="599"/>
      <c r="X784" s="600"/>
      <c r="Y784" s="601">
        <v>0.25624400000000003</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644</v>
      </c>
      <c r="H785" s="607"/>
      <c r="I785" s="607"/>
      <c r="J785" s="607"/>
      <c r="K785" s="608"/>
      <c r="L785" s="598" t="s">
        <v>650</v>
      </c>
      <c r="M785" s="599"/>
      <c r="N785" s="599"/>
      <c r="O785" s="599"/>
      <c r="P785" s="599"/>
      <c r="Q785" s="599"/>
      <c r="R785" s="599"/>
      <c r="S785" s="599"/>
      <c r="T785" s="599"/>
      <c r="U785" s="599"/>
      <c r="V785" s="599"/>
      <c r="W785" s="599"/>
      <c r="X785" s="600"/>
      <c r="Y785" s="601">
        <v>0.21882399999999999</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639</v>
      </c>
      <c r="H786" s="607"/>
      <c r="I786" s="607"/>
      <c r="J786" s="607"/>
      <c r="K786" s="608"/>
      <c r="L786" s="598" t="s">
        <v>645</v>
      </c>
      <c r="M786" s="599"/>
      <c r="N786" s="599"/>
      <c r="O786" s="599"/>
      <c r="P786" s="599"/>
      <c r="Q786" s="599"/>
      <c r="R786" s="599"/>
      <c r="S786" s="599"/>
      <c r="T786" s="599"/>
      <c r="U786" s="599"/>
      <c r="V786" s="599"/>
      <c r="W786" s="599"/>
      <c r="X786" s="600"/>
      <c r="Y786" s="601">
        <v>0.42571500000000001</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3.9201055999999999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1.0638529999999999</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59.25" customHeight="1" x14ac:dyDescent="0.15">
      <c r="A837" s="376">
        <v>1</v>
      </c>
      <c r="B837" s="376">
        <v>1</v>
      </c>
      <c r="C837" s="361" t="s">
        <v>652</v>
      </c>
      <c r="D837" s="347"/>
      <c r="E837" s="347"/>
      <c r="F837" s="347"/>
      <c r="G837" s="347"/>
      <c r="H837" s="347"/>
      <c r="I837" s="347"/>
      <c r="J837" s="348">
        <v>4011005002761</v>
      </c>
      <c r="K837" s="349"/>
      <c r="L837" s="349"/>
      <c r="M837" s="349"/>
      <c r="N837" s="349"/>
      <c r="O837" s="349"/>
      <c r="P837" s="362" t="s">
        <v>653</v>
      </c>
      <c r="Q837" s="350"/>
      <c r="R837" s="350"/>
      <c r="S837" s="350"/>
      <c r="T837" s="350"/>
      <c r="U837" s="350"/>
      <c r="V837" s="350"/>
      <c r="W837" s="350"/>
      <c r="X837" s="350"/>
      <c r="Y837" s="351">
        <v>3.9</v>
      </c>
      <c r="Z837" s="352"/>
      <c r="AA837" s="352"/>
      <c r="AB837" s="353"/>
      <c r="AC837" s="363" t="s">
        <v>497</v>
      </c>
      <c r="AD837" s="371"/>
      <c r="AE837" s="371"/>
      <c r="AF837" s="371"/>
      <c r="AG837" s="371"/>
      <c r="AH837" s="372">
        <v>2</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92.25" customHeight="1" x14ac:dyDescent="0.15">
      <c r="A870" s="376">
        <v>1</v>
      </c>
      <c r="B870" s="376">
        <v>1</v>
      </c>
      <c r="C870" s="361" t="s">
        <v>654</v>
      </c>
      <c r="D870" s="347"/>
      <c r="E870" s="347"/>
      <c r="F870" s="347"/>
      <c r="G870" s="347"/>
      <c r="H870" s="347"/>
      <c r="I870" s="347"/>
      <c r="J870" s="348">
        <v>5011105002256</v>
      </c>
      <c r="K870" s="349"/>
      <c r="L870" s="349"/>
      <c r="M870" s="349"/>
      <c r="N870" s="349"/>
      <c r="O870" s="349"/>
      <c r="P870" s="362" t="s">
        <v>655</v>
      </c>
      <c r="Q870" s="350"/>
      <c r="R870" s="350"/>
      <c r="S870" s="350"/>
      <c r="T870" s="350"/>
      <c r="U870" s="350"/>
      <c r="V870" s="350"/>
      <c r="W870" s="350"/>
      <c r="X870" s="350"/>
      <c r="Y870" s="351">
        <v>1.1000000000000001</v>
      </c>
      <c r="Z870" s="352"/>
      <c r="AA870" s="352"/>
      <c r="AB870" s="353"/>
      <c r="AC870" s="363" t="s">
        <v>497</v>
      </c>
      <c r="AD870" s="371"/>
      <c r="AE870" s="371"/>
      <c r="AF870" s="371"/>
      <c r="AG870" s="371"/>
      <c r="AH870" s="372">
        <v>1</v>
      </c>
      <c r="AI870" s="373"/>
      <c r="AJ870" s="373"/>
      <c r="AK870" s="373"/>
      <c r="AL870" s="357">
        <v>100</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1 Y783:Y790">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t="s">
        <v>571</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2019-06-14T02:01:03Z</cp:lastPrinted>
  <dcterms:created xsi:type="dcterms:W3CDTF">2012-03-13T00:50:25Z</dcterms:created>
  <dcterms:modified xsi:type="dcterms:W3CDTF">2020-11-15T07:03:12Z</dcterms:modified>
</cp:coreProperties>
</file>