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9F7930B-429B-4FC4-8A34-89702EE55937}"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<sst xmlns="http://schemas.openxmlformats.org/spreadsheetml/2006/main" count="2882" uniqueCount="658">
  <si>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</si>
  <si>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</si>
  <si>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</si>
  <si>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</si>
  <si>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</si>
  <si>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</si>
  <si>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</si>
  <si>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</si>
  <si>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</si>
  <si>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</si>
  <si>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</si>
  <si>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</si>
  <si>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</si>
  <si>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</si>
  <si>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</si>
  <si>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</si>
  <si>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</si>
  <si>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</si>
  <si>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</si>
  <si>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</si>
  <si>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</si>
  <si>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</si>
  <si>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</si>
  <si>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</si>
  <si>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</si>
  <si>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</si>
  <si>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</si>
  <si>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</si>
  <si>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</si>
  <si>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</si>
  <si>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</si>
  <si>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</si>
  <si>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</si>
  <si>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</si>
  <si>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</si>
  <si>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</si>
  <si>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</si>
  <si>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</si>
  <si>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</si>
  <si>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</si>
  <si>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</si>
  <si>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</si>
  <si>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</si>
  <si>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</si>
  <si>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</si>
  <si>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</si>
  <si>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</si>
  <si>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</si>
  <si>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</si>
  <si>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</si>
  <si>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</si>
  <si>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</si>
  <si>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</si>
  <si>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</si>
  <si>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</si>
  <si>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</si>
  <si>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</si>
  <si>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</si>
  <si>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</si>
  <si>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</si>
  <si>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</si>
  <si>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</si>
  <si>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</si>
  <si>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</si>
  <si>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</si>
  <si>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</si>
  <si>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</si>
  <si>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</si>
  <si>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</si>
  <si>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</si>
  <si>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</si>
  <si>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</si>
  <si>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</si>
  <si>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</si>
  <si>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</si>
  <si>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</si>
  <si>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</si>
  <si>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</si>
  <si>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</si>
  <si>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</si>
  <si>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</si>
  <si>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</si>
  <si>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</si>
  <si>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</si>
  <si>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</si>
  <si>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</si>
  <si>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</si>
  <si>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</si>
  <si>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</si>
  <si>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</si>
  <si>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</si>
  <si>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</si>
  <si>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</si>
  <si>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</si>
  <si>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</si>
  <si>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</si>
  <si>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</si>
  <si>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</si>
  <si>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</si>
  <si>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</si>
  <si>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</si>
  <si>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</si>
  <si>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</si>
  <si>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</si>
  <si>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</si>
  <si>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</si>
  <si>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</si>
  <si>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</si>
  <si>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</si>
  <si>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</si>
  <si>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</si>
  <si>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</si>
  <si>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</si>
  <si>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</si>
  <si>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</si>
  <si>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</si>
  <si>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</si>
  <si>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</si>
  <si>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</si>
  <si>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</si>
  <si>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</si>
  <si>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</si>
  <si>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</si>
  <si>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</si>
  <si>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</si>
  <si>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</si>
  <si>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</si>
  <si>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</si>
  <si>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</si>
  <si>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</si>
  <si>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</si>
  <si>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</si>
  <si>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</si>
  <si>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</si>
  <si>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</si>
  <si>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</si>
  <si>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</si>
  <si>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</si>
  <si>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</si>
  <si>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</si>
  <si>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</si>
  <si>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</si>
  <si>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</si>
  <si>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</si>
  <si>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</si>
  <si>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</si>
  <si>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</si>
  <si>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</si>
  <si>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</si>
  <si>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</si>
  <si>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</si>
  <si>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</si>
  <si>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</si>
  <si>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</si>
  <si>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</si>
  <si>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</si>
  <si>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</si>
  <si>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</si>
  <si>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</si>
  <si>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</si>
  <si>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</si>
  <si>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</si>
  <si>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</si>
  <si>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</si>
  <si>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</si>
  <si>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</si>
  <si>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</si>
  <si>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</si>
  <si>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</si>
  <si>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</si>
  <si>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</si>
  <si>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</si>
  <si>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</si>
  <si>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</si>
  <si>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</si>
  <si>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</si>
  <si>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</si>
  <si>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</si>
  <si>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</si>
  <si>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</si>
  <si>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</si>
  <si>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</si>
  <si>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</si>
  <si>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</si>
  <si>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</si>
  <si>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</si>
  <si>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</si>
  <si>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</si>
  <si>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</si>
  <si>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</si>
  <si>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</si>
  <si>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</si>
  <si>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</si>
  <si>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</si>
  <si>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</si>
  <si>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</si>
  <si>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</si>
  <si>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</si>
  <si>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</si>
  <si>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</si>
  <si>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</si>
  <si>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</si>
  <si>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</si>
  <si>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</si>
  <si>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</si>
  <si>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</si>
  <si>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</si>
  <si>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</si>
  <si>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</si>
  <si>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</si>
  <si>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</si>
  <si>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</si>
  <si>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</si>
  <si>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</si>
  <si>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</si>
  <si>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</si>
  <si>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</si>
  <si>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</si>
  <si>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</si>
  <si>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</si>
  <si>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</si>
  <si>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</si>
  <si>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</si>
  <si>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</si>
  <si>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</si>
  <si>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</si>
  <si>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</si>
  <si>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</si>
  <si>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</si>
  <si>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</si>
  <si>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</si>
  <si>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</si>
  <si>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</si>
  <si>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</si>
  <si>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</si>
  <si>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</si>
  <si>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</si>
  <si>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</si>
  <si>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</si>
  <si>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</si>
  <si>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</si>
  <si>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</si>
  <si>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</si>
  <si>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</si>
  <si>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</si>
  <si>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</si>
  <si>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</si>
  <si>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</si>
  <si>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</si>
  <si>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</si>
  <si>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</si>
  <si>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</si>
  <si>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</si>
  <si>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</si>
  <si>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</si>
  <si>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</si>
  <si>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</si>
  <si>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</si>
  <si>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</si>
  <si>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</si>
  <si>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</si>
  <si>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</si>
  <si>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</si>
  <si>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</si>
  <si>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</si>
  <si>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</si>
  <si>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</si>
  <si>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</si>
  <si>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</si>
  <si>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</si>
  <si>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</si>
  <si>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</si>
  <si>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</si>
  <si>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</si>
  <si>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</si>
  <si>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</si>
  <si>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</si>
  <si>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</si>
  <si>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</si>
  <si>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</si>
  <si>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</si>
  <si>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</si>
  <si>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</si>
  <si>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</si>
  <si>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</si>
  <si>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</si>
  <si>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</si>
  <si>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</si>
  <si>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</si>
  <si>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</si>
  <si>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</si>
  <si>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</si>
  <si>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</si>
  <si>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</si>
  <si>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</si>
  <si>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</si>
  <si>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</si>
  <si>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</si>
  <si>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</si>
  <si>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</si>
  <si>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</si>
  <si>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</si>
  <si>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</si>
  <si>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</si>
  <si>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</si>
  <si>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</si>
  <si>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</si>
  <si>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</si>
  <si>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</si>
  <si>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</si>
  <si>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</si>
  <si>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</si>
  <si>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</si>
  <si>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</si>
  <si>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</si>
  <si>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</si>
  <si>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</si>
  <si>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</si>
  <si>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</si>
  <si>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</si>
  <si>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</si>
  <si>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</si>
  <si>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</si>
  <si>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</si>
  <si>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</si>
  <si>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</si>
  <si>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</si>
  <si>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</si>
  <si>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</si>
  <si>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</si>
  <si>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</si>
  <si>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</si>
  <si>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</si>
  <si>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</si>
  <si>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</si>
  <si>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</si>
  <si>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</si>
  <si>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</si>
  <si>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</si>
  <si>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</si>
  <si>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</si>
  <si>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</si>
  <si>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</si>
  <si>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</si>
  <si>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</si>
  <si>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</si>
  <si>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</si>
  <si>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</si>
  <si>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</si>
  <si>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</si>
  <si>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</si>
  <si>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</si>
  <si>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</si>
  <si>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</si>
  <si>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</si>
  <si>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</si>
  <si>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</si>
  <si>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</si>
  <si>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</si>
  <si>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</si>
  <si>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</si>
  <si>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</si>
  <si>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</si>
  <si>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</si>
  <si>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</si>
  <si>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</si>
  <si>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</si>
  <si>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</si>
  <si>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</si>
  <si>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</si>
  <si>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</si>
  <si>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</si>
  <si>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</si>
  <si>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</si>
  <si>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</si>
  <si>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</si>
  <si>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</si>
  <si>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</si>
  <si>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</si>
  <si>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</si>
  <si>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</si>
  <si>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</si>
  <si>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</si>
  <si>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</si>
  <si>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</si>
  <si>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</si>
  <si>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</si>
  <si>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</si>
  <si>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</si>
  <si>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</si>
  <si>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</si>
  <si>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</si>
  <si>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</si>
  <si>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</si>
  <si>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</si>
  <si>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</si>
  <si>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</si>
  <si>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</si>
  <si>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</si>
  <si>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</si>
  <si>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</si>
  <si>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</si>
  <si>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</si>
  <si>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</si>
  <si>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</si>
  <si>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</si>
  <si>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</si>
  <si>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</si>
  <si>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</si>
  <si>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</si>
  <si>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</si>
  <si>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</si>
  <si>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</si>
  <si>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</si>
  <si>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</si>
  <si>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</si>
  <si>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</si>
  <si>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</si>
  <si>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</si>
  <si>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</si>
  <si>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</si>
  <si>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</si>
  <si>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</si>
  <si>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</si>
  <si>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</si>
  <si>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</si>
  <si>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</si>
  <si>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</si>
  <si>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</si>
  <si>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</si>
  <si>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</si>
  <si>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</si>
  <si>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</si>
  <si>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</si>
  <si>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</si>
  <si>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</si>
  <si>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</si>
  <si>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</si>
  <si>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</si>
  <si>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</si>
  <si>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</si>
  <si>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</si>
  <si>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</si>
  <si>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</si>
  <si>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</si>
  <si>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</si>
  <si>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</si>
  <si>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</si>
  <si>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</si>
  <si>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</si>
  <si>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</si>
  <si>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</si>
  <si>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</si>
  <si>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</si>
  <si>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</si>
  <si>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</si>
  <si>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</si>
  <si>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</si>
  <si>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</si>
  <si>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</si>
  <si>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</si>
  <si>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</si>
  <si>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</si>
  <si>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</si>
  <si>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</si>
  <si>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</si>
  <si>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</si>
  <si>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</si>
  <si>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</si>
  <si>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</si>
  <si>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</si>
  <si>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</si>
  <si>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</si>
  <si>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</si>
  <si>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</si>
  <si>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</si>
  <si>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</si>
  <si>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</si>
  <si>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</si>
  <si>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</si>
  <si>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</si>
  <si>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</si>
  <si>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</si>
  <si>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</si>
  <si>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</si>
  <si>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</si>
  <si>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</si>
  <si>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</si>
  <si>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</si>
  <si>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</si>
  <si>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</si>
  <si>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</si>
  <si>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</si>
  <si>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</si>
  <si>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</si>
  <si>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</si>
  <si>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</si>
  <si>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</si>
  <si>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</si>
  <si>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</si>
  <si>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</si>
  <si>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</si>
  <si>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</si>
  <si>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</si>
  <si>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</si>
  <si>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</si>
  <si>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</si>
  <si>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</si>
  <si>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</si>
  <si>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</si>
  <si>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</si>
  <si>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</si>
  <si>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</si>
  <si>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</si>
  <si>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</si>
  <si>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</si>
  <si>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</si>
  <si>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</si>
  <si>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</si>
  <si>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</si>
  <si>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</si>
  <si>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</si>
  <si>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</si>
  <si>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</si>
  <si>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</si>
  <si>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</si>
  <si>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</si>
  <si>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</si>
  <si>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</si>
  <si>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</si>
  <si>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</si>
  <si>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</si>
  <si>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</si>
  <si>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</si>
  <si>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</si>
  <si>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</si>
  <si>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</si>
  <si>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</si>
  <si>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</si>
  <si>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</si>
  <si>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</si>
  <si>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</si>
  <si>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</si>
  <si>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</si>
  <si>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</si>
  <si>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</si>
  <si>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</si>
  <si>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</si>
  <si>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</si>
  <si>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</si>
  <si>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</si>
  <si>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</si>
  <si>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</si>
  <si>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</si>
  <si>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</si>
  <si>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</si>
  <si>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</si>
  <si>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</si>
  <si>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</si>
  <si>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</si>
  <si>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</si>
  <si>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</si>
  <si>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</si>
  <si>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</si>
  <si>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</si>
  <si>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</si>
  <si>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</si>
  <si>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</si>
  <si>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</si>
  <si>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</si>
  <si>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</si>
  <si>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</si>
  <si>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</si>
  <si>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　　　　　　　　　　　　　　</t>
    <phoneticPr fontId="5"/>
  </si>
  <si>
    <t>文部科学省</t>
    <phoneticPr fontId="5"/>
  </si>
  <si>
    <t>平成１３年度</t>
    <phoneticPr fontId="5"/>
  </si>
  <si>
    <t>終了予定なし</t>
    <phoneticPr fontId="5"/>
  </si>
  <si>
    <t>国際課長　粂川　泰一</t>
    <phoneticPr fontId="5"/>
  </si>
  <si>
    <t>第2期スポーツ基本計画（平成29年3月24日策定）
スポーツ立国戦略（平成22年8月26日策定）
スポーツ振興基本計画（平成18年9月21日改定）</t>
    <phoneticPr fontId="5"/>
  </si>
  <si>
    <t>-</t>
    <phoneticPr fontId="5"/>
  </si>
  <si>
    <t>-</t>
    <phoneticPr fontId="5"/>
  </si>
  <si>
    <t>-</t>
    <phoneticPr fontId="5"/>
  </si>
  <si>
    <t>-</t>
    <phoneticPr fontId="5"/>
  </si>
  <si>
    <t>職員旅費</t>
    <phoneticPr fontId="5"/>
  </si>
  <si>
    <t>庁費</t>
  </si>
  <si>
    <t>本事業は、国際的なドーピング防止活動を行うＷＡＤＡへ資金拠出を行い、WADAの任務を支援することによって、ドーピングのない健全なスポーツの国際的な普及・発展を図る。</t>
    <phoneticPr fontId="5"/>
  </si>
  <si>
    <t>ユネスコの「スポーツにおけるドーピングの防止に関する国際規約」の締結国数</t>
    <phoneticPr fontId="5"/>
  </si>
  <si>
    <t>国</t>
    <phoneticPr fontId="5"/>
  </si>
  <si>
    <t>国</t>
    <phoneticPr fontId="5"/>
  </si>
  <si>
    <t>UNESCOウェブサイト
http://www.unesco.org/eri/la/convention.asp?KO=31037&amp;language=E</t>
    <phoneticPr fontId="5"/>
  </si>
  <si>
    <t>WADA常任理事会・理事会等国際会議出席回数</t>
    <phoneticPr fontId="5"/>
  </si>
  <si>
    <t>回</t>
    <phoneticPr fontId="5"/>
  </si>
  <si>
    <t>WADA常任理事会・理事会等国際会議出席1回あたりのコスト（職員旅費執行額÷国際会議出席回数）　　　　　　　　</t>
    <phoneticPr fontId="5"/>
  </si>
  <si>
    <t>　　円</t>
    <phoneticPr fontId="5"/>
  </si>
  <si>
    <t>　　円/回</t>
    <phoneticPr fontId="5"/>
  </si>
  <si>
    <t>12,837,690/6回</t>
    <phoneticPr fontId="5"/>
  </si>
  <si>
    <t>8,435,862/5回</t>
    <phoneticPr fontId="5"/>
  </si>
  <si>
    <t>／　</t>
    <phoneticPr fontId="5"/>
  </si>
  <si>
    <t>　　/</t>
    <phoneticPr fontId="5"/>
  </si>
  <si>
    <t>　　/</t>
    <phoneticPr fontId="5"/>
  </si>
  <si>
    <t>オリンピック・パラリンピック競技種目における国内競技連盟所属選手によるドーピング防止規則違反件数</t>
    <phoneticPr fontId="5"/>
  </si>
  <si>
    <t>件</t>
    <phoneticPr fontId="5"/>
  </si>
  <si>
    <t>件</t>
    <phoneticPr fontId="5"/>
  </si>
  <si>
    <t>　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phoneticPr fontId="5"/>
  </si>
  <si>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ため、国が推進していく必要がある。</t>
    <phoneticPr fontId="5"/>
  </si>
  <si>
    <t>　第2期スポーツ基本計画において、政策目標として掲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phoneticPr fontId="5"/>
  </si>
  <si>
    <t>　支出先の選定に当たっては、見積もり合わせ等によりその妥当性を確保するとともに、競争性を確保し、合理的な支出となるよう努めているところである。</t>
    <phoneticPr fontId="5"/>
  </si>
  <si>
    <t>　予算の執行に当たっては、事業目的に真に必要な費目・使途に限定して執行している。</t>
    <phoneticPr fontId="5"/>
  </si>
  <si>
    <t>　支出先の選定に当たっては、見積もり合わせ等によりその妥当性や競争性を確保するとともに、一般競争入札を実施しており、単位当たりコストの削減に努めているところである。</t>
    <phoneticPr fontId="5"/>
  </si>
  <si>
    <t>　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t>
    <phoneticPr fontId="5"/>
  </si>
  <si>
    <t>　WADA常任理事会・理事会等への出席であり、委託事業等になじむものではなく、本省による直接執行が最も実効性の高い手段である。</t>
    <phoneticPr fontId="5"/>
  </si>
  <si>
    <t>　WADA常任理事会・理事会に加えて、WADAの改革に向けたワーキンググループ会合などの国際的なドーピング防止活動の推進に重要な会議にも出席し、アジア地域代表の常任理事国としての責任を果たすとともに、ドーピングのない健全なスポーツの国際的な普及・発展に寄与している。</t>
    <phoneticPr fontId="5"/>
  </si>
  <si>
    <t>358</t>
    <phoneticPr fontId="5"/>
  </si>
  <si>
    <t>359</t>
    <phoneticPr fontId="5"/>
  </si>
  <si>
    <t>387</t>
    <phoneticPr fontId="5"/>
  </si>
  <si>
    <t>350</t>
    <phoneticPr fontId="5"/>
  </si>
  <si>
    <t>343</t>
    <phoneticPr fontId="5"/>
  </si>
  <si>
    <t>335</t>
    <phoneticPr fontId="5"/>
  </si>
  <si>
    <t>315</t>
    <phoneticPr fontId="5"/>
  </si>
  <si>
    <t>11　スポーツの振興</t>
    <phoneticPr fontId="5"/>
  </si>
  <si>
    <t>11-4 クリーンでフェアなスポーツの推進によるスポーツの価値の向上</t>
    <phoneticPr fontId="5"/>
  </si>
  <si>
    <t>世界ドーピング防止機構等関係経費</t>
    <phoneticPr fontId="5"/>
  </si>
  <si>
    <t>スポーツ庁</t>
    <phoneticPr fontId="5"/>
  </si>
  <si>
    <t>国際課</t>
    <phoneticPr fontId="5"/>
  </si>
  <si>
    <t>-</t>
    <phoneticPr fontId="5"/>
  </si>
  <si>
    <t>-</t>
    <phoneticPr fontId="5"/>
  </si>
  <si>
    <t>　支出先の選定に当たっては、見積もり合わせや一般競争入札等によりその妥当性を確保しているところである。</t>
    <phoneticPr fontId="5"/>
  </si>
  <si>
    <t>　会議開催地により必要な旅費金額は変化するが、予算の執行に当たってはコストの縮減に努めているところである。</t>
    <phoneticPr fontId="5"/>
  </si>
  <si>
    <t>　本事業は、国際会議への渡航旅費及び通訳・翻訳費が大部分を占めており、執行率については、国際会議の開催地や回数等により大きな影響を受ける。このため概算要求に当たっては、翌年度の国際会議の開催予定について情報収集に努め、適切に積算を行うなど、計画的な予算執行に努めている。</t>
    <phoneticPr fontId="5"/>
  </si>
  <si>
    <t>通訳費</t>
    <rPh sb="0" eb="2">
      <t>ツウヤク</t>
    </rPh>
    <rPh sb="2" eb="3">
      <t>ヒ</t>
    </rPh>
    <phoneticPr fontId="5"/>
  </si>
  <si>
    <t>ＷＡＤＡ常任理事会等国際会議に係る同時通訳業務・同時通訳者の手配、派遣等を行う。</t>
    <rPh sb="4" eb="6">
      <t>ジョウニン</t>
    </rPh>
    <rPh sb="6" eb="9">
      <t>リジカイ</t>
    </rPh>
    <rPh sb="9" eb="10">
      <t>トウ</t>
    </rPh>
    <rPh sb="10" eb="12">
      <t>コクサイ</t>
    </rPh>
    <rPh sb="12" eb="14">
      <t>カイギ</t>
    </rPh>
    <rPh sb="15" eb="16">
      <t>カカ</t>
    </rPh>
    <rPh sb="17" eb="19">
      <t>ドウジ</t>
    </rPh>
    <rPh sb="19" eb="21">
      <t>ツウヤク</t>
    </rPh>
    <rPh sb="21" eb="23">
      <t>ギョウム</t>
    </rPh>
    <rPh sb="24" eb="26">
      <t>ドウジ</t>
    </rPh>
    <rPh sb="26" eb="28">
      <t>ツウヤク</t>
    </rPh>
    <rPh sb="28" eb="29">
      <t>シャ</t>
    </rPh>
    <rPh sb="30" eb="32">
      <t>テハイ</t>
    </rPh>
    <rPh sb="33" eb="35">
      <t>ハケン</t>
    </rPh>
    <rPh sb="35" eb="36">
      <t>トウ</t>
    </rPh>
    <rPh sb="37" eb="38">
      <t>オコナ</t>
    </rPh>
    <phoneticPr fontId="5"/>
  </si>
  <si>
    <t>ＷＡＤＡ常任理事会等国際会議に係る資料等翻訳業務を行う。</t>
    <rPh sb="4" eb="6">
      <t>ジョウニン</t>
    </rPh>
    <rPh sb="6" eb="9">
      <t>リジカイ</t>
    </rPh>
    <rPh sb="9" eb="10">
      <t>トウ</t>
    </rPh>
    <rPh sb="10" eb="14">
      <t>コクサイカイギ</t>
    </rPh>
    <rPh sb="15" eb="16">
      <t>カカ</t>
    </rPh>
    <rPh sb="17" eb="19">
      <t>シリョウ</t>
    </rPh>
    <rPh sb="19" eb="20">
      <t>トウ</t>
    </rPh>
    <rPh sb="20" eb="22">
      <t>ホンヤク</t>
    </rPh>
    <rPh sb="22" eb="24">
      <t>ギョウム</t>
    </rPh>
    <rPh sb="25" eb="26">
      <t>オコナ</t>
    </rPh>
    <phoneticPr fontId="5"/>
  </si>
  <si>
    <t>ＷＡＤＡ常任理事会等国際会議に係る同時通訳業務・同時通訳者の手配、派遣等を行う。</t>
    <phoneticPr fontId="5"/>
  </si>
  <si>
    <t>　支出先の選定に当たっては、見積もり合わせ等によりその妥当性や競争性を確保するとともに、一般競争入札を実施しており、単位当たりコストの削減に努めているところである。</t>
    <phoneticPr fontId="5"/>
  </si>
  <si>
    <t>‐</t>
  </si>
  <si>
    <t>A.株式会社ミーハングループ</t>
    <rPh sb="2" eb="4">
      <t>カブシキ</t>
    </rPh>
    <rPh sb="4" eb="6">
      <t>カイシャ</t>
    </rPh>
    <phoneticPr fontId="5"/>
  </si>
  <si>
    <t>B.株式会社さくらプランニング</t>
    <rPh sb="2" eb="4">
      <t>カブシキ</t>
    </rPh>
    <rPh sb="4" eb="6">
      <t>カイシャ</t>
    </rPh>
    <phoneticPr fontId="5"/>
  </si>
  <si>
    <t>株式会社ミーハングループ</t>
    <rPh sb="0" eb="2">
      <t>カブシキ</t>
    </rPh>
    <rPh sb="2" eb="4">
      <t>カイシャ</t>
    </rPh>
    <phoneticPr fontId="5"/>
  </si>
  <si>
    <t>日本コンベンションサービス株式会社</t>
    <rPh sb="0" eb="2">
      <t>ニホン</t>
    </rPh>
    <phoneticPr fontId="5"/>
  </si>
  <si>
    <t>株式会社さくらプランニング</t>
    <phoneticPr fontId="5"/>
  </si>
  <si>
    <t>ユネスコの「スポーツにおけるドーピングの防止に関する国際規約」第14条・15条
スポーツ基本法第2条・29条
スポーツにおけるドーピングの防止活動の推進に関する法律　第16条</t>
    <rPh sb="69" eb="71">
      <t>ボウシ</t>
    </rPh>
    <rPh sb="71" eb="73">
      <t>カツドウ</t>
    </rPh>
    <rPh sb="74" eb="76">
      <t>スイシン</t>
    </rPh>
    <rPh sb="77" eb="78">
      <t>カン</t>
    </rPh>
    <rPh sb="80" eb="82">
      <t>ホウリツ</t>
    </rPh>
    <rPh sb="83" eb="84">
      <t>ダイ</t>
    </rPh>
    <rPh sb="86" eb="87">
      <t>ジョウ</t>
    </rPh>
    <phoneticPr fontId="5"/>
  </si>
  <si>
    <t>ドーピングは、競技者の健康を損ね、スポーツの価値を損ねるなどの問題があり、世界的規模での幅広い防止活動が求められている。我が国は、世界ドーピング防止機構（WADA）のアジア地域代表常任理事国・理事国として、またユネスコの「スポーツにおけるドーピングの防止に関する国際規約」の締結を踏まえ、WADA常任理事会・理事会などの国際的な活動に参画することによって、ドーピング防止活動の推進を図る。</t>
    <rPh sb="96" eb="98">
      <t>リジ</t>
    </rPh>
    <rPh sb="98" eb="99">
      <t>コク</t>
    </rPh>
    <phoneticPr fontId="5"/>
  </si>
  <si>
    <t>（1）WADA常任理事会・理事会等に出席し、WADAの活動、規程、国際基準、予算、決算等について要求、助言、折衝、承認等を行う。
（2）ユネスコ規約締約国会議に出席し、ユネスコの活動、規約・附属文書等について要求、助言、折衝、承認等を行う。
（3）ドーピング防止に関するアジア・オセアニア地域政府間会議に出席し、アジア地域における活動、WADAへの拠出金について要求、助言、折衝、承認等を行う。</t>
    <rPh sb="16" eb="17">
      <t>トウ</t>
    </rPh>
    <phoneticPr fontId="5"/>
  </si>
  <si>
    <t>8,166,297/5回</t>
    <phoneticPr fontId="5"/>
  </si>
  <si>
    <t>11,050,000/6回</t>
    <rPh sb="12" eb="13">
      <t>カイ</t>
    </rPh>
    <phoneticPr fontId="5"/>
  </si>
  <si>
    <t>　我が国は、WADAの常任理事国・理事国、ユネスコ規約の締約国となっており、これらの会議には、政府の代表団が出席する必要がある。</t>
    <rPh sb="17" eb="19">
      <t>リジ</t>
    </rPh>
    <rPh sb="19" eb="20">
      <t>コク</t>
    </rPh>
    <phoneticPr fontId="5"/>
  </si>
  <si>
    <t>翻訳費</t>
    <rPh sb="0" eb="2">
      <t>ホンヤク</t>
    </rPh>
    <rPh sb="2" eb="3">
      <t>ヒ</t>
    </rPh>
    <phoneticPr fontId="5"/>
  </si>
  <si>
    <t>無</t>
  </si>
  <si>
    <t>WADA常任理事会・理事会の際には、事前にアジア理事国との調整を図るなど、アジア地域代表の常任理事としての責任を果たすとともに、WADAの改革に向けたワーキンググループ会合などの国際的なドーピング防止活動の推進に重要な会議にも出席し、ドーピングのない健全なスポーツの国際的な普及・発展に寄与している。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
  事業の実施に当たっては、本事業がＷＡＤＡ常任理事会・理事会等への出席であり、委託事業等になじむものではないことを踏まえて、本省において直接執行しており、最も実効性の高い手段で実施している。</t>
    <phoneticPr fontId="5"/>
  </si>
  <si>
    <t>我が国が世界ドーピング防止機構（WADA）の常任理事会・理事会等の会議に出席し、世界のドーピング撲滅に向けたWADAの戦略、実施計画、改革方策及び予算策定等の議論に参画し、各国政府等から集まった予算を有効に活用するとともに、アンチ・ドーピング活動が進んでいない国々に働きかけユネスコ規約の締約国を増加させていくことにより、クリーンでフェアなスポーツの推進によるスポーツの価値の向上を図っていく。</t>
    <phoneticPr fontId="5"/>
  </si>
  <si>
    <t>WADA常任理事会・理事会</t>
    <rPh sb="4" eb="6">
      <t>ジョウニン</t>
    </rPh>
    <rPh sb="6" eb="9">
      <t>リジカイ</t>
    </rPh>
    <rPh sb="10" eb="13">
      <t>リジカイ</t>
    </rPh>
    <phoneticPr fontId="5"/>
  </si>
  <si>
    <t>アジア・オセアニア地域政府間会合</t>
    <rPh sb="9" eb="11">
      <t>チイキ</t>
    </rPh>
    <rPh sb="11" eb="13">
      <t>セイフ</t>
    </rPh>
    <rPh sb="13" eb="14">
      <t>カン</t>
    </rPh>
    <rPh sb="14" eb="16">
      <t>カイゴウ</t>
    </rPh>
    <phoneticPr fontId="5"/>
  </si>
  <si>
    <t>英文和訳</t>
    <rPh sb="0" eb="2">
      <t>エイブン</t>
    </rPh>
    <rPh sb="2" eb="4">
      <t>ワヤク</t>
    </rPh>
    <phoneticPr fontId="5"/>
  </si>
  <si>
    <t>和文英訳</t>
    <rPh sb="0" eb="2">
      <t>ワブン</t>
    </rPh>
    <rPh sb="2" eb="4">
      <t>エイヤク</t>
    </rPh>
    <phoneticPr fontId="5"/>
  </si>
  <si>
    <t>１．事業評価の観点：この事業は、世界ドーピング防止機構（WADA）のアジア地域代表常任理事国として、またユネスコの「スポーツにおけるドーピングの防止に関する国際規約」の締結を踏まえ、WADA常任理事会・理事会などの国際的な活動に参画することによって、ドーピング防止活動の推進を図ることを目的に平成１３年度以降長期に渡り実施している事業であり、契約・執行手続きの検証の観点から検証を行った。
２．所見：ドーピング防止活動によりスポーツ界の透明性や公平・公正性を向上させることは、特に次代を担う青少年が、スポーツを通じて他者を尊重しこれと協同する精神、公正さと規律を尊ぶ態度等を培っていくためにも重要であり、スポーツ基本法及びスポーツ基本計画においてその必要性が明記されていることから、国の事業としての必要性は認められる。ただし、一般競争契約を行った案件別に落札率にバラツキがみられるため、予定価格の積算のより一層の見直しを図るなど、契約の競争性、公平性、透明性を確保すべきである。</t>
    <phoneticPr fontId="5"/>
  </si>
  <si>
    <t>執行等改善</t>
  </si>
  <si>
    <t>執行額については、国際会議の開催地や回数等による影響を受けるため、翌年度の国際会議の開催予定について情報収集に努め、適切に積算を行うなど、計画的に予算執行を行う。</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</si>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</sst>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136071</xdr:colOff>
      <xdr:row>742</xdr:row>
      <xdr:rowOff>81643</xdr:rowOff>
    </xdr:from>
    <xdr:to>
      <xdr:col>34</xdr:col>
      <xdr:colOff>59323</xdr:colOff>
      <xdr:row>743</xdr:row>
      <xdr:rowOff>250416</xdr:rowOff>
    </xdr:to>
    <xdr:sp macro="" textlink="">
      <xdr:nvSpPr>
        <xdr:cNvPr id="13" name="Rectangle 1">
          <a:extLst>
            <a:ext uri="{FF2B5EF4-FFF2-40B4-BE49-F238E27FC236}">
              <a16:creationId xmlns:a16="http://schemas.microsoft.com/office/drawing/2014/main" id="{B9E2D399-AD2E-422F-B4F2-3C22D75EA8E6}"/>
            </a:ext>
          </a:extLst>
        </xdr:cNvPr>
        <xdr:cNvSpPr>
          <a:spLocks noChangeArrowheads="1"/>
        </xdr:cNvSpPr>
      </xdr:nvSpPr>
      <xdr:spPr bwMode="auto">
        <a:xfrm>
          <a:off x="4218214" y="64171286"/>
          <a:ext cx="2780752" cy="5225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13607</xdr:colOff>
      <xdr:row>742</xdr:row>
      <xdr:rowOff>81643</xdr:rowOff>
    </xdr:from>
    <xdr:to>
      <xdr:col>46</xdr:col>
      <xdr:colOff>200881</xdr:colOff>
      <xdr:row>744</xdr:row>
      <xdr:rowOff>12776</xdr:rowOff>
    </xdr:to>
    <xdr:sp macro="" textlink="">
      <xdr:nvSpPr>
        <xdr:cNvPr id="14" name="Rectangle 2">
          <a:extLst>
            <a:ext uri="{FF2B5EF4-FFF2-40B4-BE49-F238E27FC236}">
              <a16:creationId xmlns:a16="http://schemas.microsoft.com/office/drawing/2014/main" id="{A1068BD6-C413-4009-A04D-DCABD17C215F}"/>
            </a:ext>
          </a:extLst>
        </xdr:cNvPr>
        <xdr:cNvSpPr>
          <a:spLocks noChangeArrowheads="1"/>
        </xdr:cNvSpPr>
      </xdr:nvSpPr>
      <xdr:spPr bwMode="auto">
        <a:xfrm>
          <a:off x="7361464" y="64171286"/>
          <a:ext cx="2228346" cy="638704"/>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　　　　　　　　を含む</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146026</xdr:colOff>
      <xdr:row>754</xdr:row>
      <xdr:rowOff>37324</xdr:rowOff>
    </xdr:from>
    <xdr:to>
      <xdr:col>44</xdr:col>
      <xdr:colOff>105869</xdr:colOff>
      <xdr:row>756</xdr:row>
      <xdr:rowOff>53675</xdr:rowOff>
    </xdr:to>
    <xdr:sp macro="" textlink="">
      <xdr:nvSpPr>
        <xdr:cNvPr id="17" name="AutoShape 12">
          <a:extLst>
            <a:ext uri="{FF2B5EF4-FFF2-40B4-BE49-F238E27FC236}">
              <a16:creationId xmlns:a16="http://schemas.microsoft.com/office/drawing/2014/main" id="{E069434B-697E-44D2-AEB9-F3A1205C1802}"/>
            </a:ext>
          </a:extLst>
        </xdr:cNvPr>
        <xdr:cNvSpPr>
          <a:spLocks noChangeArrowheads="1"/>
        </xdr:cNvSpPr>
      </xdr:nvSpPr>
      <xdr:spPr bwMode="auto">
        <a:xfrm>
          <a:off x="6677455" y="46941145"/>
          <a:ext cx="2409128" cy="72392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WADA常任理事会等国際会議に係る資料等翻訳業務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52932</xdr:colOff>
      <xdr:row>750</xdr:row>
      <xdr:rowOff>342842</xdr:rowOff>
    </xdr:from>
    <xdr:to>
      <xdr:col>46</xdr:col>
      <xdr:colOff>145144</xdr:colOff>
      <xdr:row>753</xdr:row>
      <xdr:rowOff>299357</xdr:rowOff>
    </xdr:to>
    <xdr:sp macro="" textlink="">
      <xdr:nvSpPr>
        <xdr:cNvPr id="18" name="Rectangle 4">
          <a:extLst>
            <a:ext uri="{FF2B5EF4-FFF2-40B4-BE49-F238E27FC236}">
              <a16:creationId xmlns:a16="http://schemas.microsoft.com/office/drawing/2014/main" id="{611FF382-4291-4E0F-9333-DA3DDEAF1AEC}"/>
            </a:ext>
          </a:extLst>
        </xdr:cNvPr>
        <xdr:cNvSpPr>
          <a:spLocks noChangeArrowheads="1"/>
        </xdr:cNvSpPr>
      </xdr:nvSpPr>
      <xdr:spPr bwMode="auto">
        <a:xfrm>
          <a:off x="6584361" y="45831521"/>
          <a:ext cx="2949712" cy="10178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ja-JP" sz="1100" b="0" i="0" baseline="0">
              <a:effectLst/>
              <a:latin typeface="+mn-lt"/>
              <a:ea typeface="+mn-ea"/>
              <a:cs typeface="+mn-cs"/>
            </a:rPr>
            <a:t>世界ドーピング防止機構（</a:t>
          </a:r>
          <a:r>
            <a:rPr lang="en-US" altLang="ja-JP" sz="1100" b="0" i="0" baseline="0">
              <a:effectLst/>
              <a:latin typeface="+mn-ea"/>
              <a:ea typeface="+mn-ea"/>
              <a:cs typeface="+mn-cs"/>
            </a:rPr>
            <a:t>WADA</a:t>
          </a:r>
          <a:r>
            <a:rPr lang="ja-JP" altLang="ja-JP" sz="1100" b="0" i="0" baseline="0">
              <a:effectLst/>
              <a:latin typeface="+mn-lt"/>
              <a:ea typeface="+mn-ea"/>
              <a:cs typeface="+mn-cs"/>
            </a:rPr>
            <a:t>）常任理事会等に係る</a:t>
          </a:r>
          <a:r>
            <a:rPr lang="ja-JP" altLang="en-US" sz="1100" b="0" i="0" baseline="0">
              <a:effectLst/>
              <a:latin typeface="+mn-lt"/>
              <a:ea typeface="+mn-ea"/>
              <a:cs typeface="+mn-cs"/>
            </a:rPr>
            <a:t>資料等翻訳</a:t>
          </a:r>
          <a:r>
            <a:rPr lang="ja-JP" altLang="ja-JP" sz="1100" b="0" i="0" baseline="0">
              <a:effectLst/>
              <a:latin typeface="+mn-lt"/>
              <a:ea typeface="+mn-ea"/>
              <a:cs typeface="+mn-cs"/>
            </a:rPr>
            <a:t>業務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０．８百万円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ja-JP" sz="1100" b="0" i="0" baseline="0">
              <a:effectLst/>
              <a:latin typeface="+mn-lt"/>
              <a:ea typeface="+mn-ea"/>
              <a:cs typeface="+mn-cs"/>
            </a:rPr>
            <a:t>（株）さくらプランニング</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137586</xdr:colOff>
      <xdr:row>750</xdr:row>
      <xdr:rowOff>54429</xdr:rowOff>
    </xdr:from>
    <xdr:to>
      <xdr:col>46</xdr:col>
      <xdr:colOff>134561</xdr:colOff>
      <xdr:row>751</xdr:row>
      <xdr:rowOff>81645</xdr:rowOff>
    </xdr:to>
    <xdr:sp macro="" textlink="">
      <xdr:nvSpPr>
        <xdr:cNvPr id="20" name="Rectangle 10">
          <a:extLst>
            <a:ext uri="{FF2B5EF4-FFF2-40B4-BE49-F238E27FC236}">
              <a16:creationId xmlns:a16="http://schemas.microsoft.com/office/drawing/2014/main" id="{3102B640-D591-4C01-9EF7-9A8D460EF07C}"/>
            </a:ext>
          </a:extLst>
        </xdr:cNvPr>
        <xdr:cNvSpPr>
          <a:spLocks noChangeArrowheads="1"/>
        </xdr:cNvSpPr>
      </xdr:nvSpPr>
      <xdr:spPr bwMode="auto">
        <a:xfrm>
          <a:off x="6464907" y="66974358"/>
          <a:ext cx="3058583" cy="381001"/>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委託・請負【一般競争契約（最低価格】</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22971</xdr:colOff>
      <xdr:row>744</xdr:row>
      <xdr:rowOff>108858</xdr:rowOff>
    </xdr:from>
    <xdr:to>
      <xdr:col>38</xdr:col>
      <xdr:colOff>135116</xdr:colOff>
      <xdr:row>748</xdr:row>
      <xdr:rowOff>221492</xdr:rowOff>
    </xdr:to>
    <xdr:sp macro="" textlink="">
      <xdr:nvSpPr>
        <xdr:cNvPr id="21" name="AutoShape 6">
          <a:extLst>
            <a:ext uri="{FF2B5EF4-FFF2-40B4-BE49-F238E27FC236}">
              <a16:creationId xmlns:a16="http://schemas.microsoft.com/office/drawing/2014/main" id="{2DF6BB8B-FDC0-44B9-B405-7857138FD560}"/>
            </a:ext>
          </a:extLst>
        </xdr:cNvPr>
        <xdr:cNvSpPr>
          <a:spLocks noChangeArrowheads="1"/>
        </xdr:cNvSpPr>
      </xdr:nvSpPr>
      <xdr:spPr bwMode="auto">
        <a:xfrm>
          <a:off x="3288685" y="64906072"/>
          <a:ext cx="4602502" cy="1527777"/>
        </a:xfrm>
        <a:prstGeom prst="bracketPair">
          <a:avLst>
            <a:gd name="adj" fmla="val 9665"/>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144000" tIns="144000"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）WADA常任理事会・理事会に出席し、WADAの活動、規程、国際基準、予算、決算等について要求、助言、折衝、承認等を行う。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）ユネスコ規約締約国会議に出席し、ユネスコの活動、規約・附属文書等について要求、助言、折衝、承認等を行う。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）ドーピング防止に関するアジア地域政府間会議に出席し、アジア地域における活動、WADAへの拠出金について要求、助言、折衝、承認等を行う。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176893</xdr:colOff>
      <xdr:row>748</xdr:row>
      <xdr:rowOff>307819</xdr:rowOff>
    </xdr:from>
    <xdr:to>
      <xdr:col>38</xdr:col>
      <xdr:colOff>179039</xdr:colOff>
      <xdr:row>748</xdr:row>
      <xdr:rowOff>307819</xdr:rowOff>
    </xdr:to>
    <xdr:sp macro="" textlink="">
      <xdr:nvSpPr>
        <xdr:cNvPr id="22" name="Line 15">
          <a:extLst>
            <a:ext uri="{FF2B5EF4-FFF2-40B4-BE49-F238E27FC236}">
              <a16:creationId xmlns:a16="http://schemas.microsoft.com/office/drawing/2014/main" id="{C2B4A8DE-D480-4AFE-B546-0F7DA8FF6899}"/>
            </a:ext>
          </a:extLst>
        </xdr:cNvPr>
        <xdr:cNvSpPr>
          <a:spLocks noChangeShapeType="1"/>
        </xdr:cNvSpPr>
      </xdr:nvSpPr>
      <xdr:spPr bwMode="auto">
        <a:xfrm flipV="1">
          <a:off x="3238500" y="66520176"/>
          <a:ext cx="46966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190501</xdr:colOff>
      <xdr:row>748</xdr:row>
      <xdr:rowOff>302232</xdr:rowOff>
    </xdr:from>
    <xdr:to>
      <xdr:col>15</xdr:col>
      <xdr:colOff>190501</xdr:colOff>
      <xdr:row>749</xdr:row>
      <xdr:rowOff>335975</xdr:rowOff>
    </xdr:to>
    <xdr:sp macro="" textlink="">
      <xdr:nvSpPr>
        <xdr:cNvPr id="23" name="Line 9">
          <a:extLst>
            <a:ext uri="{FF2B5EF4-FFF2-40B4-BE49-F238E27FC236}">
              <a16:creationId xmlns:a16="http://schemas.microsoft.com/office/drawing/2014/main" id="{899D843F-99C9-4DF3-8B05-AAA8F438C15C}"/>
            </a:ext>
          </a:extLst>
        </xdr:cNvPr>
        <xdr:cNvSpPr>
          <a:spLocks noChangeShapeType="1"/>
        </xdr:cNvSpPr>
      </xdr:nvSpPr>
      <xdr:spPr bwMode="auto">
        <a:xfrm>
          <a:off x="3252108" y="66514589"/>
          <a:ext cx="0" cy="3875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189596</xdr:colOff>
      <xdr:row>748</xdr:row>
      <xdr:rowOff>299357</xdr:rowOff>
    </xdr:from>
    <xdr:to>
      <xdr:col>38</xdr:col>
      <xdr:colOff>189596</xdr:colOff>
      <xdr:row>749</xdr:row>
      <xdr:rowOff>344632</xdr:rowOff>
    </xdr:to>
    <xdr:sp macro="" textlink="">
      <xdr:nvSpPr>
        <xdr:cNvPr id="24" name="Line 13">
          <a:extLst>
            <a:ext uri="{FF2B5EF4-FFF2-40B4-BE49-F238E27FC236}">
              <a16:creationId xmlns:a16="http://schemas.microsoft.com/office/drawing/2014/main" id="{D5048045-282B-40E1-AE27-BB9DE2FAB348}"/>
            </a:ext>
          </a:extLst>
        </xdr:cNvPr>
        <xdr:cNvSpPr>
          <a:spLocks noChangeShapeType="1"/>
        </xdr:cNvSpPr>
      </xdr:nvSpPr>
      <xdr:spPr bwMode="auto">
        <a:xfrm>
          <a:off x="7945667" y="66511714"/>
          <a:ext cx="0" cy="3990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16330</xdr:colOff>
      <xdr:row>750</xdr:row>
      <xdr:rowOff>94947</xdr:rowOff>
    </xdr:from>
    <xdr:to>
      <xdr:col>25</xdr:col>
      <xdr:colOff>10281</xdr:colOff>
      <xdr:row>752</xdr:row>
      <xdr:rowOff>329293</xdr:rowOff>
    </xdr:to>
    <xdr:sp macro="" textlink="">
      <xdr:nvSpPr>
        <xdr:cNvPr id="25" name="Rectangle 10">
          <a:extLst>
            <a:ext uri="{FF2B5EF4-FFF2-40B4-BE49-F238E27FC236}">
              <a16:creationId xmlns:a16="http://schemas.microsoft.com/office/drawing/2014/main" id="{B88E33D1-653E-49FE-B022-6E97A1A0DBAE}"/>
            </a:ext>
          </a:extLst>
        </xdr:cNvPr>
        <xdr:cNvSpPr>
          <a:spLocks noChangeArrowheads="1"/>
        </xdr:cNvSpPr>
      </xdr:nvSpPr>
      <xdr:spPr bwMode="auto">
        <a:xfrm>
          <a:off x="1853294" y="67014876"/>
          <a:ext cx="3259666" cy="941917"/>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委託・請負【</a:t>
          </a:r>
          <a:r>
            <a:rPr lang="ja-JP" altLang="ja-JP" sz="1100" b="0" i="0" baseline="0">
              <a:effectLst/>
              <a:latin typeface="+mn-lt"/>
              <a:ea typeface="+mn-ea"/>
              <a:cs typeface="+mn-cs"/>
            </a:rPr>
            <a:t>一般競争契約（最低価格</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7350</xdr:colOff>
      <xdr:row>751</xdr:row>
      <xdr:rowOff>51588</xdr:rowOff>
    </xdr:from>
    <xdr:to>
      <xdr:col>23</xdr:col>
      <xdr:colOff>95969</xdr:colOff>
      <xdr:row>753</xdr:row>
      <xdr:rowOff>285749</xdr:rowOff>
    </xdr:to>
    <xdr:sp macro="" textlink="">
      <xdr:nvSpPr>
        <xdr:cNvPr id="26" name="Rectangle 11">
          <a:extLst>
            <a:ext uri="{FF2B5EF4-FFF2-40B4-BE49-F238E27FC236}">
              <a16:creationId xmlns:a16="http://schemas.microsoft.com/office/drawing/2014/main" id="{7F6C6714-0AAA-4338-BFFC-91F8527EB07D}"/>
            </a:ext>
          </a:extLst>
        </xdr:cNvPr>
        <xdr:cNvSpPr>
          <a:spLocks noChangeArrowheads="1"/>
        </xdr:cNvSpPr>
      </xdr:nvSpPr>
      <xdr:spPr bwMode="auto">
        <a:xfrm>
          <a:off x="2252529" y="45894052"/>
          <a:ext cx="2537904" cy="94173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世界ドーピング防止機構（</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）常任理事会等に係る同時通訳業務</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ja-JP" sz="1100" b="0" i="0" baseline="0">
              <a:effectLst/>
              <a:latin typeface="+mn-lt"/>
              <a:ea typeface="+mn-ea"/>
              <a:cs typeface="+mn-cs"/>
            </a:rPr>
            <a:t>（株）ミーハングループ</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82640</xdr:colOff>
      <xdr:row>754</xdr:row>
      <xdr:rowOff>14435</xdr:rowOff>
    </xdr:from>
    <xdr:to>
      <xdr:col>22</xdr:col>
      <xdr:colOff>199668</xdr:colOff>
      <xdr:row>756</xdr:row>
      <xdr:rowOff>125122</xdr:rowOff>
    </xdr:to>
    <xdr:sp macro="" textlink="">
      <xdr:nvSpPr>
        <xdr:cNvPr id="27" name="AutoShape 5">
          <a:extLst>
            <a:ext uri="{FF2B5EF4-FFF2-40B4-BE49-F238E27FC236}">
              <a16:creationId xmlns:a16="http://schemas.microsoft.com/office/drawing/2014/main" id="{B8B4332A-DE5F-4E45-8690-3D7325B79940}"/>
            </a:ext>
          </a:extLst>
        </xdr:cNvPr>
        <xdr:cNvSpPr>
          <a:spLocks noChangeArrowheads="1"/>
        </xdr:cNvSpPr>
      </xdr:nvSpPr>
      <xdr:spPr bwMode="auto">
        <a:xfrm>
          <a:off x="2327819" y="46918256"/>
          <a:ext cx="2362206" cy="8182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常任理事会等国際会議に係る同時通訳業務・同時通訳者の手配、派遣</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331</v>
      </c>
      <c r="AT2" s="952"/>
      <c r="AU2" s="952"/>
      <c r="AV2" s="52" t="str">
        <f>IF(AW2="", "", "-")</f>
        <v/>
      </c>
      <c r="AW2" s="923"/>
      <c r="AX2" s="923"/>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575</v>
      </c>
      <c r="H5" s="841"/>
      <c r="I5" s="841"/>
      <c r="J5" s="841"/>
      <c r="K5" s="841"/>
      <c r="L5" s="841"/>
      <c r="M5" s="842" t="s">
        <v>66</v>
      </c>
      <c r="N5" s="843"/>
      <c r="O5" s="843"/>
      <c r="P5" s="843"/>
      <c r="Q5" s="843"/>
      <c r="R5" s="844"/>
      <c r="S5" s="845" t="s">
        <v>576</v>
      </c>
      <c r="T5" s="841"/>
      <c r="U5" s="841"/>
      <c r="V5" s="841"/>
      <c r="W5" s="841"/>
      <c r="X5" s="846"/>
      <c r="Y5" s="699" t="s">
        <v>3</v>
      </c>
      <c r="Z5" s="544"/>
      <c r="AA5" s="544"/>
      <c r="AB5" s="544"/>
      <c r="AC5" s="544"/>
      <c r="AD5" s="545"/>
      <c r="AE5" s="700" t="s">
        <v>623</v>
      </c>
      <c r="AF5" s="700"/>
      <c r="AG5" s="700"/>
      <c r="AH5" s="700"/>
      <c r="AI5" s="700"/>
      <c r="AJ5" s="700"/>
      <c r="AK5" s="700"/>
      <c r="AL5" s="700"/>
      <c r="AM5" s="700"/>
      <c r="AN5" s="700"/>
      <c r="AO5" s="700"/>
      <c r="AP5" s="701"/>
      <c r="AQ5" s="702" t="s">
        <v>577</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4" customHeight="1" x14ac:dyDescent="0.15">
      <c r="A7" s="496" t="s">
        <v>22</v>
      </c>
      <c r="B7" s="497"/>
      <c r="C7" s="497"/>
      <c r="D7" s="497"/>
      <c r="E7" s="497"/>
      <c r="F7" s="498"/>
      <c r="G7" s="499" t="s">
        <v>640</v>
      </c>
      <c r="H7" s="500"/>
      <c r="I7" s="500"/>
      <c r="J7" s="500"/>
      <c r="K7" s="500"/>
      <c r="L7" s="500"/>
      <c r="M7" s="500"/>
      <c r="N7" s="500"/>
      <c r="O7" s="500"/>
      <c r="P7" s="500"/>
      <c r="Q7" s="500"/>
      <c r="R7" s="500"/>
      <c r="S7" s="500"/>
      <c r="T7" s="500"/>
      <c r="U7" s="500"/>
      <c r="V7" s="500"/>
      <c r="W7" s="500"/>
      <c r="X7" s="501"/>
      <c r="Y7" s="934" t="s">
        <v>511</v>
      </c>
      <c r="Z7" s="444"/>
      <c r="AA7" s="444"/>
      <c r="AB7" s="444"/>
      <c r="AC7" s="444"/>
      <c r="AD7" s="935"/>
      <c r="AE7" s="924" t="s">
        <v>578</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6" t="s">
        <v>378</v>
      </c>
      <c r="B8" s="497"/>
      <c r="C8" s="497"/>
      <c r="D8" s="497"/>
      <c r="E8" s="497"/>
      <c r="F8" s="498"/>
      <c r="G8" s="953" t="str">
        <f>入力規則等!A28</f>
        <v>-</v>
      </c>
      <c r="H8" s="721"/>
      <c r="I8" s="721"/>
      <c r="J8" s="721"/>
      <c r="K8" s="721"/>
      <c r="L8" s="721"/>
      <c r="M8" s="721"/>
      <c r="N8" s="721"/>
      <c r="O8" s="721"/>
      <c r="P8" s="721"/>
      <c r="Q8" s="721"/>
      <c r="R8" s="721"/>
      <c r="S8" s="721"/>
      <c r="T8" s="721"/>
      <c r="U8" s="721"/>
      <c r="V8" s="721"/>
      <c r="W8" s="721"/>
      <c r="X8" s="954"/>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641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8.25" customHeight="1" x14ac:dyDescent="0.15">
      <c r="A10" s="661" t="s">
        <v>30</v>
      </c>
      <c r="B10" s="662"/>
      <c r="C10" s="662"/>
      <c r="D10" s="662"/>
      <c r="E10" s="662"/>
      <c r="F10" s="662"/>
      <c r="G10" s="755" t="s">
        <v>642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5" t="s">
        <v>24</v>
      </c>
      <c r="B12" s="956"/>
      <c r="C12" s="956"/>
      <c r="D12" s="956"/>
      <c r="E12" s="956"/>
      <c r="F12" s="957"/>
      <c r="G12" s="761"/>
      <c r="H12" s="762"/>
      <c r="I12" s="762"/>
      <c r="J12" s="762"/>
      <c r="K12" s="762"/>
      <c r="L12" s="762"/>
      <c r="M12" s="762"/>
      <c r="N12" s="762"/>
      <c r="O12" s="762"/>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23.8</v>
      </c>
      <c r="Q13" s="659"/>
      <c r="R13" s="659"/>
      <c r="S13" s="659"/>
      <c r="T13" s="659"/>
      <c r="U13" s="659"/>
      <c r="V13" s="660"/>
      <c r="W13" s="658">
        <v>24.2</v>
      </c>
      <c r="X13" s="659"/>
      <c r="Y13" s="659"/>
      <c r="Z13" s="659"/>
      <c r="AA13" s="659"/>
      <c r="AB13" s="659"/>
      <c r="AC13" s="660"/>
      <c r="AD13" s="658">
        <v>21.1</v>
      </c>
      <c r="AE13" s="659"/>
      <c r="AF13" s="659"/>
      <c r="AG13" s="659"/>
      <c r="AH13" s="659"/>
      <c r="AI13" s="659"/>
      <c r="AJ13" s="660"/>
      <c r="AK13" s="658">
        <v>21.1</v>
      </c>
      <c r="AL13" s="659"/>
      <c r="AM13" s="659"/>
      <c r="AN13" s="659"/>
      <c r="AO13" s="659"/>
      <c r="AP13" s="659"/>
      <c r="AQ13" s="660"/>
      <c r="AR13" s="931">
        <v>21.6</v>
      </c>
      <c r="AS13" s="932"/>
      <c r="AT13" s="932"/>
      <c r="AU13" s="932"/>
      <c r="AV13" s="932"/>
      <c r="AW13" s="932"/>
      <c r="AX13" s="933"/>
    </row>
    <row r="14" spans="1:50" ht="21" customHeight="1" x14ac:dyDescent="0.15">
      <c r="A14" s="615"/>
      <c r="B14" s="616"/>
      <c r="C14" s="616"/>
      <c r="D14" s="616"/>
      <c r="E14" s="616"/>
      <c r="F14" s="617"/>
      <c r="G14" s="726"/>
      <c r="H14" s="727"/>
      <c r="I14" s="712" t="s">
        <v>8</v>
      </c>
      <c r="J14" s="763"/>
      <c r="K14" s="763"/>
      <c r="L14" s="763"/>
      <c r="M14" s="763"/>
      <c r="N14" s="763"/>
      <c r="O14" s="764"/>
      <c r="P14" s="658" t="s">
        <v>579</v>
      </c>
      <c r="Q14" s="659"/>
      <c r="R14" s="659"/>
      <c r="S14" s="659"/>
      <c r="T14" s="659"/>
      <c r="U14" s="659"/>
      <c r="V14" s="660"/>
      <c r="W14" s="658" t="s">
        <v>580</v>
      </c>
      <c r="X14" s="659"/>
      <c r="Y14" s="659"/>
      <c r="Z14" s="659"/>
      <c r="AA14" s="659"/>
      <c r="AB14" s="659"/>
      <c r="AC14" s="660"/>
      <c r="AD14" s="658" t="s">
        <v>624</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562</v>
      </c>
      <c r="Q15" s="659"/>
      <c r="R15" s="659"/>
      <c r="S15" s="659"/>
      <c r="T15" s="659"/>
      <c r="U15" s="659"/>
      <c r="V15" s="660"/>
      <c r="W15" s="658" t="s">
        <v>581</v>
      </c>
      <c r="X15" s="659"/>
      <c r="Y15" s="659"/>
      <c r="Z15" s="659"/>
      <c r="AA15" s="659"/>
      <c r="AB15" s="659"/>
      <c r="AC15" s="660"/>
      <c r="AD15" s="658" t="s">
        <v>562</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562</v>
      </c>
      <c r="Q16" s="659"/>
      <c r="R16" s="659"/>
      <c r="S16" s="659"/>
      <c r="T16" s="659"/>
      <c r="U16" s="659"/>
      <c r="V16" s="660"/>
      <c r="W16" s="658" t="s">
        <v>562</v>
      </c>
      <c r="X16" s="659"/>
      <c r="Y16" s="659"/>
      <c r="Z16" s="659"/>
      <c r="AA16" s="659"/>
      <c r="AB16" s="659"/>
      <c r="AC16" s="660"/>
      <c r="AD16" s="658" t="s">
        <v>582</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v>-6.6</v>
      </c>
      <c r="Q17" s="659"/>
      <c r="R17" s="659"/>
      <c r="S17" s="659"/>
      <c r="T17" s="659"/>
      <c r="U17" s="659"/>
      <c r="V17" s="660"/>
      <c r="W17" s="658" t="s">
        <v>562</v>
      </c>
      <c r="X17" s="659"/>
      <c r="Y17" s="659"/>
      <c r="Z17" s="659"/>
      <c r="AA17" s="659"/>
      <c r="AB17" s="659"/>
      <c r="AC17" s="660"/>
      <c r="AD17" s="658" t="s">
        <v>562</v>
      </c>
      <c r="AE17" s="659"/>
      <c r="AF17" s="659"/>
      <c r="AG17" s="659"/>
      <c r="AH17" s="659"/>
      <c r="AI17" s="659"/>
      <c r="AJ17" s="660"/>
      <c r="AK17" s="658"/>
      <c r="AL17" s="659"/>
      <c r="AM17" s="659"/>
      <c r="AN17" s="659"/>
      <c r="AO17" s="659"/>
      <c r="AP17" s="659"/>
      <c r="AQ17" s="660"/>
      <c r="AR17" s="929"/>
      <c r="AS17" s="929"/>
      <c r="AT17" s="929"/>
      <c r="AU17" s="929"/>
      <c r="AV17" s="929"/>
      <c r="AW17" s="929"/>
      <c r="AX17" s="930"/>
    </row>
    <row r="18" spans="1:50" ht="24.75" customHeight="1" x14ac:dyDescent="0.15">
      <c r="A18" s="615"/>
      <c r="B18" s="616"/>
      <c r="C18" s="616"/>
      <c r="D18" s="616"/>
      <c r="E18" s="616"/>
      <c r="F18" s="617"/>
      <c r="G18" s="728"/>
      <c r="H18" s="729"/>
      <c r="I18" s="717" t="s">
        <v>20</v>
      </c>
      <c r="J18" s="718"/>
      <c r="K18" s="718"/>
      <c r="L18" s="718"/>
      <c r="M18" s="718"/>
      <c r="N18" s="718"/>
      <c r="O18" s="719"/>
      <c r="P18" s="879">
        <f>SUM(P13:V17)</f>
        <v>17.200000000000003</v>
      </c>
      <c r="Q18" s="880"/>
      <c r="R18" s="880"/>
      <c r="S18" s="880"/>
      <c r="T18" s="880"/>
      <c r="U18" s="880"/>
      <c r="V18" s="881"/>
      <c r="W18" s="879">
        <f>SUM(W13:AC17)</f>
        <v>24.2</v>
      </c>
      <c r="X18" s="880"/>
      <c r="Y18" s="880"/>
      <c r="Z18" s="880"/>
      <c r="AA18" s="880"/>
      <c r="AB18" s="880"/>
      <c r="AC18" s="881"/>
      <c r="AD18" s="879">
        <f>SUM(AD13:AJ17)</f>
        <v>21.1</v>
      </c>
      <c r="AE18" s="880"/>
      <c r="AF18" s="880"/>
      <c r="AG18" s="880"/>
      <c r="AH18" s="880"/>
      <c r="AI18" s="880"/>
      <c r="AJ18" s="881"/>
      <c r="AK18" s="879">
        <f>SUM(AK13:AQ17)</f>
        <v>21.1</v>
      </c>
      <c r="AL18" s="880"/>
      <c r="AM18" s="880"/>
      <c r="AN18" s="880"/>
      <c r="AO18" s="880"/>
      <c r="AP18" s="880"/>
      <c r="AQ18" s="881"/>
      <c r="AR18" s="879">
        <f>SUM(AR13:AX17)</f>
        <v>21.6</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15.8</v>
      </c>
      <c r="Q19" s="659"/>
      <c r="R19" s="659"/>
      <c r="S19" s="659"/>
      <c r="T19" s="659"/>
      <c r="U19" s="659"/>
      <c r="V19" s="660"/>
      <c r="W19" s="658">
        <v>17.600000000000001</v>
      </c>
      <c r="X19" s="659"/>
      <c r="Y19" s="659"/>
      <c r="Z19" s="659"/>
      <c r="AA19" s="659"/>
      <c r="AB19" s="659"/>
      <c r="AC19" s="660"/>
      <c r="AD19" s="658">
        <v>19.399999999999999</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0.91860465116279055</v>
      </c>
      <c r="Q20" s="319"/>
      <c r="R20" s="319"/>
      <c r="S20" s="319"/>
      <c r="T20" s="319"/>
      <c r="U20" s="319"/>
      <c r="V20" s="319"/>
      <c r="W20" s="319">
        <f t="shared" ref="W20" si="0">IF(W18=0, "-", SUM(W19)/W18)</f>
        <v>0.7272727272727274</v>
      </c>
      <c r="X20" s="319"/>
      <c r="Y20" s="319"/>
      <c r="Z20" s="319"/>
      <c r="AA20" s="319"/>
      <c r="AB20" s="319"/>
      <c r="AC20" s="319"/>
      <c r="AD20" s="319">
        <f t="shared" ref="AD20" si="1">IF(AD18=0, "-", SUM(AD19)/AD18)</f>
        <v>0.91943127962085291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58"/>
      <c r="G21" s="317" t="s">
        <v>478</v>
      </c>
      <c r="H21" s="318"/>
      <c r="I21" s="318"/>
      <c r="J21" s="318"/>
      <c r="K21" s="318"/>
      <c r="L21" s="318"/>
      <c r="M21" s="318"/>
      <c r="N21" s="318"/>
      <c r="O21" s="318"/>
      <c r="P21" s="319">
        <f>IF(P19=0, "-", SUM(P19)/SUM(P13,P14))</f>
        <v>0.66386554621848737</v>
      </c>
      <c r="Q21" s="319"/>
      <c r="R21" s="319"/>
      <c r="S21" s="319"/>
      <c r="T21" s="319"/>
      <c r="U21" s="319"/>
      <c r="V21" s="319"/>
      <c r="W21" s="319">
        <f t="shared" ref="W21" si="2">IF(W19=0, "-", SUM(W19)/SUM(W13,W14))</f>
        <v>0.7272727272727274</v>
      </c>
      <c r="X21" s="319"/>
      <c r="Y21" s="319"/>
      <c r="Z21" s="319"/>
      <c r="AA21" s="319"/>
      <c r="AB21" s="319"/>
      <c r="AC21" s="319"/>
      <c r="AD21" s="319">
        <f t="shared" ref="AD21" si="3">IF(AD19=0, "-", SUM(AD19)/SUM(AD13,AD14))</f>
        <v>0.91943127962085291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6" t="s">
        <v>555</v>
      </c>
      <c r="B22" s="977"/>
      <c r="C22" s="977"/>
      <c r="D22" s="977"/>
      <c r="E22" s="977"/>
      <c r="F22" s="978"/>
      <c r="G22" s="963" t="s">
        <v>457</v>
      </c>
      <c r="H22" s="223"/>
      <c r="I22" s="223"/>
      <c r="J22" s="223"/>
      <c r="K22" s="223"/>
      <c r="L22" s="223"/>
      <c r="M22" s="223"/>
      <c r="N22" s="223"/>
      <c r="O22" s="224"/>
      <c r="P22" s="948" t="s">
        <v>516</v>
      </c>
      <c r="Q22" s="223"/>
      <c r="R22" s="223"/>
      <c r="S22" s="223"/>
      <c r="T22" s="223"/>
      <c r="U22" s="223"/>
      <c r="V22" s="224"/>
      <c r="W22" s="948" t="s">
        <v>512</v>
      </c>
      <c r="X22" s="223"/>
      <c r="Y22" s="223"/>
      <c r="Z22" s="223"/>
      <c r="AA22" s="223"/>
      <c r="AB22" s="223"/>
      <c r="AC22" s="224"/>
      <c r="AD22" s="948" t="s">
        <v>456</v>
      </c>
      <c r="AE22" s="223"/>
      <c r="AF22" s="223"/>
      <c r="AG22" s="223"/>
      <c r="AH22" s="223"/>
      <c r="AI22" s="223"/>
      <c r="AJ22" s="223"/>
      <c r="AK22" s="223"/>
      <c r="AL22" s="223"/>
      <c r="AM22" s="223"/>
      <c r="AN22" s="223"/>
      <c r="AO22" s="223"/>
      <c r="AP22" s="223"/>
      <c r="AQ22" s="223"/>
      <c r="AR22" s="223"/>
      <c r="AS22" s="223"/>
      <c r="AT22" s="223"/>
      <c r="AU22" s="223"/>
      <c r="AV22" s="223"/>
      <c r="AW22" s="223"/>
      <c r="AX22" s="985"/>
    </row>
    <row r="23" spans="1:50" ht="25.5" customHeight="1" x14ac:dyDescent="0.15">
      <c r="A23" s="979"/>
      <c r="B23" s="980"/>
      <c r="C23" s="980"/>
      <c r="D23" s="980"/>
      <c r="E23" s="980"/>
      <c r="F23" s="981"/>
      <c r="G23" s="964" t="s">
        <v>583</v>
      </c>
      <c r="H23" s="965"/>
      <c r="I23" s="965"/>
      <c r="J23" s="965"/>
      <c r="K23" s="965"/>
      <c r="L23" s="965"/>
      <c r="M23" s="965"/>
      <c r="N23" s="965"/>
      <c r="O23" s="966"/>
      <c r="P23" s="931">
        <v>11.1</v>
      </c>
      <c r="Q23" s="932"/>
      <c r="R23" s="932"/>
      <c r="S23" s="932"/>
      <c r="T23" s="932"/>
      <c r="U23" s="932"/>
      <c r="V23" s="949"/>
      <c r="W23" s="931">
        <v>11.5</v>
      </c>
      <c r="X23" s="932"/>
      <c r="Y23" s="932"/>
      <c r="Z23" s="932"/>
      <c r="AA23" s="932"/>
      <c r="AB23" s="932"/>
      <c r="AC23" s="949"/>
      <c r="AD23" s="986" t="s">
        <v>566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584</v>
      </c>
      <c r="H24" s="968"/>
      <c r="I24" s="968"/>
      <c r="J24" s="968"/>
      <c r="K24" s="968"/>
      <c r="L24" s="968"/>
      <c r="M24" s="968"/>
      <c r="N24" s="968"/>
      <c r="O24" s="969"/>
      <c r="P24" s="658">
        <v>10.1</v>
      </c>
      <c r="Q24" s="659"/>
      <c r="R24" s="659"/>
      <c r="S24" s="659"/>
      <c r="T24" s="659"/>
      <c r="U24" s="659"/>
      <c r="V24" s="660"/>
      <c r="W24" s="658">
        <v>10.1</v>
      </c>
      <c r="X24" s="659"/>
      <c r="Y24" s="659"/>
      <c r="Z24" s="659"/>
      <c r="AA24" s="659"/>
      <c r="AB24" s="659"/>
      <c r="AC24" s="66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58"/>
      <c r="Q25" s="659"/>
      <c r="R25" s="659"/>
      <c r="S25" s="659"/>
      <c r="T25" s="659"/>
      <c r="U25" s="659"/>
      <c r="V25" s="660"/>
      <c r="W25" s="658"/>
      <c r="X25" s="659"/>
      <c r="Y25" s="659"/>
      <c r="Z25" s="659"/>
      <c r="AA25" s="659"/>
      <c r="AB25" s="659"/>
      <c r="AC25" s="66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58"/>
      <c r="Q26" s="659"/>
      <c r="R26" s="659"/>
      <c r="S26" s="659"/>
      <c r="T26" s="659"/>
      <c r="U26" s="659"/>
      <c r="V26" s="660"/>
      <c r="W26" s="658"/>
      <c r="X26" s="659"/>
      <c r="Y26" s="659"/>
      <c r="Z26" s="659"/>
      <c r="AA26" s="659"/>
      <c r="AB26" s="659"/>
      <c r="AC26" s="66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58"/>
      <c r="Q27" s="659"/>
      <c r="R27" s="659"/>
      <c r="S27" s="659"/>
      <c r="T27" s="659"/>
      <c r="U27" s="659"/>
      <c r="V27" s="660"/>
      <c r="W27" s="658"/>
      <c r="X27" s="659"/>
      <c r="Y27" s="659"/>
      <c r="Z27" s="659"/>
      <c r="AA27" s="659"/>
      <c r="AB27" s="659"/>
      <c r="AC27" s="66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79">
        <f>P29-SUM(P23:P27)</f>
        <v>-9.9999999999997868E-2</v>
      </c>
      <c r="Q28" s="880"/>
      <c r="R28" s="880"/>
      <c r="S28" s="880"/>
      <c r="T28" s="880"/>
      <c r="U28" s="880"/>
      <c r="V28" s="881"/>
      <c r="W28" s="879">
        <f>W29-SUM(W23:W27)</f>
        <v>0</v>
      </c>
      <c r="X28" s="880"/>
      <c r="Y28" s="880"/>
      <c r="Z28" s="880"/>
      <c r="AA28" s="880"/>
      <c r="AB28" s="880"/>
      <c r="AC28" s="88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58">
        <f>AK13</f>
        <v>21.1</v>
      </c>
      <c r="Q29" s="659"/>
      <c r="R29" s="659"/>
      <c r="S29" s="659"/>
      <c r="T29" s="659"/>
      <c r="U29" s="659"/>
      <c r="V29" s="660"/>
      <c r="W29" s="945">
        <f>AR13</f>
        <v>21.6</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531</v>
      </c>
      <c r="AF30" s="860"/>
      <c r="AG30" s="860"/>
      <c r="AH30" s="861"/>
      <c r="AI30" s="859" t="s">
        <v>528</v>
      </c>
      <c r="AJ30" s="860"/>
      <c r="AK30" s="860"/>
      <c r="AL30" s="861"/>
      <c r="AM30" s="927" t="s">
        <v>523</v>
      </c>
      <c r="AN30" s="927"/>
      <c r="AO30" s="927"/>
      <c r="AP30" s="859"/>
      <c r="AQ30" s="768" t="s">
        <v>354</v>
      </c>
      <c r="AR30" s="769"/>
      <c r="AS30" s="769"/>
      <c r="AT30" s="770"/>
      <c r="AU30" s="775" t="s">
        <v>253</v>
      </c>
      <c r="AV30" s="775"/>
      <c r="AW30" s="775"/>
      <c r="AX30" s="92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30</v>
      </c>
      <c r="AR31" s="201"/>
      <c r="AS31" s="134" t="s">
        <v>355</v>
      </c>
      <c r="AT31" s="135"/>
      <c r="AU31" s="200" t="s">
        <v>562</v>
      </c>
      <c r="AV31" s="200"/>
      <c r="AW31" s="399" t="s">
        <v>300</v>
      </c>
      <c r="AX31" s="400"/>
    </row>
    <row r="32" spans="1:50" ht="38.25" customHeight="1" x14ac:dyDescent="0.15">
      <c r="A32" s="404"/>
      <c r="B32" s="402"/>
      <c r="C32" s="402"/>
      <c r="D32" s="402"/>
      <c r="E32" s="402"/>
      <c r="F32" s="403"/>
      <c r="G32" s="565" t="s">
        <v>585</v>
      </c>
      <c r="H32" s="566"/>
      <c r="I32" s="566"/>
      <c r="J32" s="566"/>
      <c r="K32" s="566"/>
      <c r="L32" s="566"/>
      <c r="M32" s="566"/>
      <c r="N32" s="566"/>
      <c r="O32" s="567"/>
      <c r="P32" s="106" t="s">
        <v>586</v>
      </c>
      <c r="Q32" s="106"/>
      <c r="R32" s="106"/>
      <c r="S32" s="106"/>
      <c r="T32" s="106"/>
      <c r="U32" s="106"/>
      <c r="V32" s="106"/>
      <c r="W32" s="106"/>
      <c r="X32" s="107"/>
      <c r="Y32" s="472" t="s">
        <v>12</v>
      </c>
      <c r="Z32" s="532"/>
      <c r="AA32" s="533"/>
      <c r="AB32" s="462" t="s">
        <v>587</v>
      </c>
      <c r="AC32" s="462"/>
      <c r="AD32" s="462"/>
      <c r="AE32" s="219">
        <v>185</v>
      </c>
      <c r="AF32" s="220"/>
      <c r="AG32" s="220"/>
      <c r="AH32" s="220"/>
      <c r="AI32" s="219">
        <v>187</v>
      </c>
      <c r="AJ32" s="220"/>
      <c r="AK32" s="220"/>
      <c r="AL32" s="220"/>
      <c r="AM32" s="219">
        <v>188</v>
      </c>
      <c r="AN32" s="220"/>
      <c r="AO32" s="220"/>
      <c r="AP32" s="220"/>
      <c r="AQ32" s="341" t="s">
        <v>562</v>
      </c>
      <c r="AR32" s="208"/>
      <c r="AS32" s="208"/>
      <c r="AT32" s="342"/>
      <c r="AU32" s="220" t="s">
        <v>562</v>
      </c>
      <c r="AV32" s="220"/>
      <c r="AW32" s="220"/>
      <c r="AX32" s="222"/>
    </row>
    <row r="33" spans="1:50" ht="38.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588</v>
      </c>
      <c r="AC33" s="524"/>
      <c r="AD33" s="524"/>
      <c r="AE33" s="219">
        <v>195</v>
      </c>
      <c r="AF33" s="220"/>
      <c r="AG33" s="220"/>
      <c r="AH33" s="220"/>
      <c r="AI33" s="219">
        <v>195</v>
      </c>
      <c r="AJ33" s="220"/>
      <c r="AK33" s="220"/>
      <c r="AL33" s="220"/>
      <c r="AM33" s="219">
        <v>195</v>
      </c>
      <c r="AN33" s="220"/>
      <c r="AO33" s="220"/>
      <c r="AP33" s="220"/>
      <c r="AQ33" s="341">
        <v>195</v>
      </c>
      <c r="AR33" s="208"/>
      <c r="AS33" s="208"/>
      <c r="AT33" s="342"/>
      <c r="AU33" s="220">
        <v>195</v>
      </c>
      <c r="AV33" s="220"/>
      <c r="AW33" s="220"/>
      <c r="AX33" s="222"/>
    </row>
    <row r="34" spans="1:50" ht="38.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94.871794871794862</v>
      </c>
      <c r="AF34" s="220"/>
      <c r="AG34" s="220"/>
      <c r="AH34" s="220"/>
      <c r="AI34" s="219">
        <v>95.9</v>
      </c>
      <c r="AJ34" s="220"/>
      <c r="AK34" s="220"/>
      <c r="AL34" s="220"/>
      <c r="AM34" s="219">
        <v>96.4</v>
      </c>
      <c r="AN34" s="220"/>
      <c r="AO34" s="220"/>
      <c r="AP34" s="220"/>
      <c r="AQ34" s="341" t="s">
        <v>562</v>
      </c>
      <c r="AR34" s="208"/>
      <c r="AS34" s="208"/>
      <c r="AT34" s="342"/>
      <c r="AU34" s="220" t="s">
        <v>582</v>
      </c>
      <c r="AV34" s="220"/>
      <c r="AW34" s="220"/>
      <c r="AX34" s="222"/>
    </row>
    <row r="35" spans="1:50" ht="23.25" customHeight="1" x14ac:dyDescent="0.15">
      <c r="A35" s="227" t="s">
        <v>501</v>
      </c>
      <c r="B35" s="228"/>
      <c r="C35" s="228"/>
      <c r="D35" s="228"/>
      <c r="E35" s="228"/>
      <c r="F35" s="229"/>
      <c r="G35" s="233" t="s">
        <v>589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22"/>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22"/>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36" t="s">
        <v>253</v>
      </c>
      <c r="AV51" s="936"/>
      <c r="AW51" s="936"/>
      <c r="AX51" s="93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36" t="s">
        <v>253</v>
      </c>
      <c r="AV58" s="936"/>
      <c r="AW58" s="936"/>
      <c r="AX58" s="93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504</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9"/>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531</v>
      </c>
      <c r="AF100" s="541"/>
      <c r="AG100" s="541"/>
      <c r="AH100" s="542"/>
      <c r="AI100" s="540" t="s">
        <v>528</v>
      </c>
      <c r="AJ100" s="541"/>
      <c r="AK100" s="541"/>
      <c r="AL100" s="542"/>
      <c r="AM100" s="540" t="s">
        <v>524</v>
      </c>
      <c r="AN100" s="541"/>
      <c r="AO100" s="541"/>
      <c r="AP100" s="542"/>
      <c r="AQ100" s="321" t="s">
        <v>517</v>
      </c>
      <c r="AR100" s="322"/>
      <c r="AS100" s="322"/>
      <c r="AT100" s="323"/>
      <c r="AU100" s="321" t="s">
        <v>514</v>
      </c>
      <c r="AV100" s="322"/>
      <c r="AW100" s="322"/>
      <c r="AX100" s="324"/>
    </row>
    <row r="101" spans="1:60" ht="23.25" customHeight="1" x14ac:dyDescent="0.15">
      <c r="A101" s="423"/>
      <c r="B101" s="424"/>
      <c r="C101" s="424"/>
      <c r="D101" s="424"/>
      <c r="E101" s="424"/>
      <c r="F101" s="425"/>
      <c r="G101" s="106" t="s">
        <v>590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591</v>
      </c>
      <c r="AC101" s="462"/>
      <c r="AD101" s="462"/>
      <c r="AE101" s="219">
        <v>6</v>
      </c>
      <c r="AF101" s="220"/>
      <c r="AG101" s="220"/>
      <c r="AH101" s="221"/>
      <c r="AI101" s="219">
        <v>5</v>
      </c>
      <c r="AJ101" s="220"/>
      <c r="AK101" s="220"/>
      <c r="AL101" s="221"/>
      <c r="AM101" s="219">
        <v>5</v>
      </c>
      <c r="AN101" s="220"/>
      <c r="AO101" s="220"/>
      <c r="AP101" s="221"/>
      <c r="AQ101" s="219" t="s">
        <v>567</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591</v>
      </c>
      <c r="AC102" s="462"/>
      <c r="AD102" s="462"/>
      <c r="AE102" s="419">
        <v>6</v>
      </c>
      <c r="AF102" s="419"/>
      <c r="AG102" s="419"/>
      <c r="AH102" s="419"/>
      <c r="AI102" s="419">
        <v>7</v>
      </c>
      <c r="AJ102" s="419"/>
      <c r="AK102" s="419"/>
      <c r="AL102" s="419"/>
      <c r="AM102" s="419">
        <v>7</v>
      </c>
      <c r="AN102" s="419"/>
      <c r="AO102" s="419"/>
      <c r="AP102" s="419"/>
      <c r="AQ102" s="274">
        <v>6</v>
      </c>
      <c r="AR102" s="275"/>
      <c r="AS102" s="275"/>
      <c r="AT102" s="320"/>
      <c r="AU102" s="274">
        <v>6</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5"/>
      <c r="AU103" s="285" t="s">
        <v>514</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5"/>
      <c r="AU106" s="285" t="s">
        <v>514</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5"/>
      <c r="AU109" s="285" t="s">
        <v>514</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5"/>
      <c r="AU112" s="285" t="s">
        <v>514</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531</v>
      </c>
      <c r="AF115" s="417"/>
      <c r="AG115" s="417"/>
      <c r="AH115" s="418"/>
      <c r="AI115" s="416" t="s">
        <v>528</v>
      </c>
      <c r="AJ115" s="417"/>
      <c r="AK115" s="417"/>
      <c r="AL115" s="418"/>
      <c r="AM115" s="416" t="s">
        <v>523</v>
      </c>
      <c r="AN115" s="417"/>
      <c r="AO115" s="417"/>
      <c r="AP115" s="418"/>
      <c r="AQ115" s="592" t="s">
        <v>518</v>
      </c>
      <c r="AR115" s="593"/>
      <c r="AS115" s="593"/>
      <c r="AT115" s="593"/>
      <c r="AU115" s="593"/>
      <c r="AV115" s="593"/>
      <c r="AW115" s="593"/>
      <c r="AX115" s="594"/>
    </row>
    <row r="116" spans="1:50" ht="23.25" customHeight="1" x14ac:dyDescent="0.15">
      <c r="A116" s="440"/>
      <c r="B116" s="441"/>
      <c r="C116" s="441"/>
      <c r="D116" s="441"/>
      <c r="E116" s="441"/>
      <c r="F116" s="442"/>
      <c r="G116" s="394" t="s">
        <v>592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593</v>
      </c>
      <c r="AC116" s="464"/>
      <c r="AD116" s="465"/>
      <c r="AE116" s="419">
        <v>2139615</v>
      </c>
      <c r="AF116" s="419"/>
      <c r="AG116" s="419"/>
      <c r="AH116" s="419"/>
      <c r="AI116" s="419">
        <v>1687172</v>
      </c>
      <c r="AJ116" s="419"/>
      <c r="AK116" s="419"/>
      <c r="AL116" s="419"/>
      <c r="AM116" s="419">
        <v>1633259</v>
      </c>
      <c r="AN116" s="419"/>
      <c r="AO116" s="419"/>
      <c r="AP116" s="419"/>
      <c r="AQ116" s="219">
        <v>1841666</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594</v>
      </c>
      <c r="AC117" s="474"/>
      <c r="AD117" s="475"/>
      <c r="AE117" s="552" t="s">
        <v>595</v>
      </c>
      <c r="AF117" s="552"/>
      <c r="AG117" s="552"/>
      <c r="AH117" s="552"/>
      <c r="AI117" s="552" t="s">
        <v>596</v>
      </c>
      <c r="AJ117" s="552"/>
      <c r="AK117" s="552"/>
      <c r="AL117" s="552"/>
      <c r="AM117" s="552" t="s">
        <v>643</v>
      </c>
      <c r="AN117" s="552"/>
      <c r="AO117" s="552"/>
      <c r="AP117" s="552"/>
      <c r="AQ117" s="552" t="s">
        <v>644</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531</v>
      </c>
      <c r="AF118" s="417"/>
      <c r="AG118" s="417"/>
      <c r="AH118" s="418"/>
      <c r="AI118" s="416" t="s">
        <v>528</v>
      </c>
      <c r="AJ118" s="417"/>
      <c r="AK118" s="417"/>
      <c r="AL118" s="418"/>
      <c r="AM118" s="416" t="s">
        <v>523</v>
      </c>
      <c r="AN118" s="417"/>
      <c r="AO118" s="417"/>
      <c r="AP118" s="418"/>
      <c r="AQ118" s="592" t="s">
        <v>518</v>
      </c>
      <c r="AR118" s="593"/>
      <c r="AS118" s="593"/>
      <c r="AT118" s="593"/>
      <c r="AU118" s="593"/>
      <c r="AV118" s="593"/>
      <c r="AW118" s="593"/>
      <c r="AX118" s="594"/>
    </row>
    <row r="119" spans="1:50" ht="23.25" hidden="1" customHeight="1" x14ac:dyDescent="0.15">
      <c r="A119" s="440"/>
      <c r="B119" s="441"/>
      <c r="C119" s="441"/>
      <c r="D119" s="441"/>
      <c r="E119" s="441"/>
      <c r="F119" s="442"/>
      <c r="G119" s="394" t="s">
        <v>597</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531</v>
      </c>
      <c r="AF121" s="417"/>
      <c r="AG121" s="417"/>
      <c r="AH121" s="418"/>
      <c r="AI121" s="416" t="s">
        <v>528</v>
      </c>
      <c r="AJ121" s="417"/>
      <c r="AK121" s="417"/>
      <c r="AL121" s="418"/>
      <c r="AM121" s="416" t="s">
        <v>523</v>
      </c>
      <c r="AN121" s="417"/>
      <c r="AO121" s="417"/>
      <c r="AP121" s="418"/>
      <c r="AQ121" s="592" t="s">
        <v>518</v>
      </c>
      <c r="AR121" s="593"/>
      <c r="AS121" s="593"/>
      <c r="AT121" s="593"/>
      <c r="AU121" s="593"/>
      <c r="AV121" s="593"/>
      <c r="AW121" s="593"/>
      <c r="AX121" s="594"/>
    </row>
    <row r="122" spans="1:50" ht="23.25" hidden="1" customHeight="1" x14ac:dyDescent="0.15">
      <c r="A122" s="440"/>
      <c r="B122" s="441"/>
      <c r="C122" s="441"/>
      <c r="D122" s="441"/>
      <c r="E122" s="441"/>
      <c r="F122" s="442"/>
      <c r="G122" s="394" t="s">
        <v>573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599</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532</v>
      </c>
      <c r="AF124" s="417"/>
      <c r="AG124" s="417"/>
      <c r="AH124" s="418"/>
      <c r="AI124" s="416" t="s">
        <v>528</v>
      </c>
      <c r="AJ124" s="417"/>
      <c r="AK124" s="417"/>
      <c r="AL124" s="418"/>
      <c r="AM124" s="416" t="s">
        <v>523</v>
      </c>
      <c r="AN124" s="417"/>
      <c r="AO124" s="417"/>
      <c r="AP124" s="418"/>
      <c r="AQ124" s="592" t="s">
        <v>518</v>
      </c>
      <c r="AR124" s="593"/>
      <c r="AS124" s="593"/>
      <c r="AT124" s="593"/>
      <c r="AU124" s="593"/>
      <c r="AV124" s="593"/>
      <c r="AW124" s="593"/>
      <c r="AX124" s="594"/>
    </row>
    <row r="125" spans="1:50" ht="23.25" hidden="1" customHeight="1" x14ac:dyDescent="0.15">
      <c r="A125" s="440"/>
      <c r="B125" s="441"/>
      <c r="C125" s="441"/>
      <c r="D125" s="441"/>
      <c r="E125" s="441"/>
      <c r="F125" s="442"/>
      <c r="G125" s="394" t="s">
        <v>573</v>
      </c>
      <c r="H125" s="394"/>
      <c r="I125" s="394"/>
      <c r="J125" s="394"/>
      <c r="K125" s="394"/>
      <c r="L125" s="394"/>
      <c r="M125" s="394"/>
      <c r="N125" s="394"/>
      <c r="O125" s="394"/>
      <c r="P125" s="394"/>
      <c r="Q125" s="394"/>
      <c r="R125" s="394"/>
      <c r="S125" s="394"/>
      <c r="T125" s="394"/>
      <c r="U125" s="394"/>
      <c r="V125" s="394"/>
      <c r="W125" s="394"/>
      <c r="X125" s="94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2"/>
      <c r="Y126" s="472" t="s">
        <v>49</v>
      </c>
      <c r="Z126" s="447"/>
      <c r="AA126" s="448"/>
      <c r="AB126" s="473" t="s">
        <v>598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8"/>
      <c r="Z127" s="939"/>
      <c r="AA127" s="940"/>
      <c r="AB127" s="248" t="s">
        <v>11</v>
      </c>
      <c r="AC127" s="249"/>
      <c r="AD127" s="250"/>
      <c r="AE127" s="416" t="s">
        <v>531</v>
      </c>
      <c r="AF127" s="417"/>
      <c r="AG127" s="417"/>
      <c r="AH127" s="418"/>
      <c r="AI127" s="416" t="s">
        <v>528</v>
      </c>
      <c r="AJ127" s="417"/>
      <c r="AK127" s="417"/>
      <c r="AL127" s="418"/>
      <c r="AM127" s="416" t="s">
        <v>523</v>
      </c>
      <c r="AN127" s="417"/>
      <c r="AO127" s="417"/>
      <c r="AP127" s="418"/>
      <c r="AQ127" s="592" t="s">
        <v>518</v>
      </c>
      <c r="AR127" s="593"/>
      <c r="AS127" s="593"/>
      <c r="AT127" s="593"/>
      <c r="AU127" s="593"/>
      <c r="AV127" s="593"/>
      <c r="AW127" s="593"/>
      <c r="AX127" s="594"/>
    </row>
    <row r="128" spans="1:50" ht="23.25" hidden="1" customHeight="1" x14ac:dyDescent="0.15">
      <c r="A128" s="440"/>
      <c r="B128" s="441"/>
      <c r="C128" s="441"/>
      <c r="D128" s="441"/>
      <c r="E128" s="441"/>
      <c r="F128" s="442"/>
      <c r="G128" s="394" t="s">
        <v>573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561</v>
      </c>
      <c r="B130" s="186"/>
      <c r="C130" s="185" t="s">
        <v>358</v>
      </c>
      <c r="D130" s="186"/>
      <c r="E130" s="170" t="s">
        <v>387</v>
      </c>
      <c r="F130" s="171"/>
      <c r="G130" s="172" t="s">
        <v>619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562</v>
      </c>
      <c r="AR133" s="200"/>
      <c r="AS133" s="134" t="s">
        <v>355</v>
      </c>
      <c r="AT133" s="135"/>
      <c r="AU133" s="201">
        <v>33</v>
      </c>
      <c r="AV133" s="201"/>
      <c r="AW133" s="134" t="s">
        <v>300</v>
      </c>
      <c r="AX133" s="196"/>
    </row>
    <row r="134" spans="1:50" ht="39.75" customHeight="1" x14ac:dyDescent="0.15">
      <c r="A134" s="190"/>
      <c r="B134" s="187"/>
      <c r="C134" s="181"/>
      <c r="D134" s="187"/>
      <c r="E134" s="181"/>
      <c r="F134" s="182"/>
      <c r="G134" s="105" t="s">
        <v>600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601</v>
      </c>
      <c r="AC134" s="206"/>
      <c r="AD134" s="206"/>
      <c r="AE134" s="207">
        <v>2</v>
      </c>
      <c r="AF134" s="208"/>
      <c r="AG134" s="208"/>
      <c r="AH134" s="208"/>
      <c r="AI134" s="207">
        <v>5</v>
      </c>
      <c r="AJ134" s="208"/>
      <c r="AK134" s="208"/>
      <c r="AL134" s="208"/>
      <c r="AM134" s="207">
        <v>7</v>
      </c>
      <c r="AN134" s="208"/>
      <c r="AO134" s="208"/>
      <c r="AP134" s="208"/>
      <c r="AQ134" s="207" t="s">
        <v>562</v>
      </c>
      <c r="AR134" s="208"/>
      <c r="AS134" s="208"/>
      <c r="AT134" s="208"/>
      <c r="AU134" s="207" t="s">
        <v>562</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602</v>
      </c>
      <c r="AC135" s="214"/>
      <c r="AD135" s="214"/>
      <c r="AE135" s="207" t="s">
        <v>562</v>
      </c>
      <c r="AF135" s="208"/>
      <c r="AG135" s="208"/>
      <c r="AH135" s="208"/>
      <c r="AI135" s="207" t="s">
        <v>562</v>
      </c>
      <c r="AJ135" s="208"/>
      <c r="AK135" s="208"/>
      <c r="AL135" s="208"/>
      <c r="AM135" s="207" t="s">
        <v>625</v>
      </c>
      <c r="AN135" s="208"/>
      <c r="AO135" s="208"/>
      <c r="AP135" s="208"/>
      <c r="AQ135" s="207" t="s">
        <v>562</v>
      </c>
      <c r="AR135" s="208"/>
      <c r="AS135" s="208"/>
      <c r="AT135" s="208"/>
      <c r="AU135" s="207">
        <v>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557</v>
      </c>
      <c r="D430" s="943"/>
      <c r="E430" s="175" t="s">
        <v>541</v>
      </c>
      <c r="F430" s="899"/>
      <c r="G430" s="900" t="s">
        <v>374</v>
      </c>
      <c r="H430" s="124"/>
      <c r="I430" s="124"/>
      <c r="J430" s="901" t="s">
        <v>562</v>
      </c>
      <c r="K430" s="902"/>
      <c r="L430" s="902"/>
      <c r="M430" s="902"/>
      <c r="N430" s="902"/>
      <c r="O430" s="902"/>
      <c r="P430" s="902"/>
      <c r="Q430" s="902"/>
      <c r="R430" s="902"/>
      <c r="S430" s="902"/>
      <c r="T430" s="903"/>
      <c r="U430" s="589" t="s">
        <v>562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562</v>
      </c>
      <c r="AF432" s="201"/>
      <c r="AG432" s="134" t="s">
        <v>355</v>
      </c>
      <c r="AH432" s="135"/>
      <c r="AI432" s="157"/>
      <c r="AJ432" s="157"/>
      <c r="AK432" s="157"/>
      <c r="AL432" s="155"/>
      <c r="AM432" s="157"/>
      <c r="AN432" s="157"/>
      <c r="AO432" s="157"/>
      <c r="AP432" s="155"/>
      <c r="AQ432" s="591" t="s">
        <v>562</v>
      </c>
      <c r="AR432" s="201"/>
      <c r="AS432" s="134" t="s">
        <v>355</v>
      </c>
      <c r="AT432" s="135"/>
      <c r="AU432" s="201" t="s">
        <v>562</v>
      </c>
      <c r="AV432" s="201"/>
      <c r="AW432" s="134" t="s">
        <v>300</v>
      </c>
      <c r="AX432" s="196"/>
    </row>
    <row r="433" spans="1:50" ht="23.25" hidden="1" customHeight="1" x14ac:dyDescent="0.15">
      <c r="A433" s="190"/>
      <c r="B433" s="187"/>
      <c r="C433" s="181"/>
      <c r="D433" s="187"/>
      <c r="E433" s="343"/>
      <c r="F433" s="344"/>
      <c r="G433" s="105" t="s">
        <v>562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562</v>
      </c>
      <c r="AC433" s="214"/>
      <c r="AD433" s="214"/>
      <c r="AE433" s="341" t="s">
        <v>562</v>
      </c>
      <c r="AF433" s="208"/>
      <c r="AG433" s="208"/>
      <c r="AH433" s="342"/>
      <c r="AI433" s="341" t="s">
        <v>562</v>
      </c>
      <c r="AJ433" s="208"/>
      <c r="AK433" s="208"/>
      <c r="AL433" s="208"/>
      <c r="AM433" s="341" t="s">
        <v>567</v>
      </c>
      <c r="AN433" s="208"/>
      <c r="AO433" s="208"/>
      <c r="AP433" s="342"/>
      <c r="AQ433" s="341" t="s">
        <v>582</v>
      </c>
      <c r="AR433" s="208"/>
      <c r="AS433" s="208"/>
      <c r="AT433" s="342"/>
      <c r="AU433" s="208" t="s">
        <v>562</v>
      </c>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562</v>
      </c>
      <c r="AC434" s="206"/>
      <c r="AD434" s="206"/>
      <c r="AE434" s="341" t="s">
        <v>562</v>
      </c>
      <c r="AF434" s="208"/>
      <c r="AG434" s="208"/>
      <c r="AH434" s="342"/>
      <c r="AI434" s="341" t="s">
        <v>582</v>
      </c>
      <c r="AJ434" s="208"/>
      <c r="AK434" s="208"/>
      <c r="AL434" s="208"/>
      <c r="AM434" s="341" t="s">
        <v>567</v>
      </c>
      <c r="AN434" s="208"/>
      <c r="AO434" s="208"/>
      <c r="AP434" s="342"/>
      <c r="AQ434" s="341" t="s">
        <v>562</v>
      </c>
      <c r="AR434" s="208"/>
      <c r="AS434" s="208"/>
      <c r="AT434" s="342"/>
      <c r="AU434" s="208" t="s">
        <v>582</v>
      </c>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562</v>
      </c>
      <c r="AF435" s="208"/>
      <c r="AG435" s="208"/>
      <c r="AH435" s="342"/>
      <c r="AI435" s="341" t="s">
        <v>562</v>
      </c>
      <c r="AJ435" s="208"/>
      <c r="AK435" s="208"/>
      <c r="AL435" s="208"/>
      <c r="AM435" s="341" t="s">
        <v>567</v>
      </c>
      <c r="AN435" s="208"/>
      <c r="AO435" s="208"/>
      <c r="AP435" s="342"/>
      <c r="AQ435" s="341" t="s">
        <v>582</v>
      </c>
      <c r="AR435" s="208"/>
      <c r="AS435" s="208"/>
      <c r="AT435" s="342"/>
      <c r="AU435" s="208" t="s">
        <v>562</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562</v>
      </c>
      <c r="AF457" s="201"/>
      <c r="AG457" s="134" t="s">
        <v>355</v>
      </c>
      <c r="AH457" s="135"/>
      <c r="AI457" s="157"/>
      <c r="AJ457" s="157"/>
      <c r="AK457" s="157"/>
      <c r="AL457" s="155"/>
      <c r="AM457" s="157"/>
      <c r="AN457" s="157"/>
      <c r="AO457" s="157"/>
      <c r="AP457" s="155"/>
      <c r="AQ457" s="591" t="s">
        <v>562</v>
      </c>
      <c r="AR457" s="201"/>
      <c r="AS457" s="134" t="s">
        <v>355</v>
      </c>
      <c r="AT457" s="135"/>
      <c r="AU457" s="201" t="s">
        <v>562</v>
      </c>
      <c r="AV457" s="201"/>
      <c r="AW457" s="134" t="s">
        <v>300</v>
      </c>
      <c r="AX457" s="196"/>
    </row>
    <row r="458" spans="1:50" ht="23.25" hidden="1" customHeight="1" x14ac:dyDescent="0.15">
      <c r="A458" s="190"/>
      <c r="B458" s="187"/>
      <c r="C458" s="181"/>
      <c r="D458" s="187"/>
      <c r="E458" s="343"/>
      <c r="F458" s="344"/>
      <c r="G458" s="105" t="s">
        <v>582</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562</v>
      </c>
      <c r="AC458" s="214"/>
      <c r="AD458" s="214"/>
      <c r="AE458" s="341" t="s">
        <v>562</v>
      </c>
      <c r="AF458" s="208"/>
      <c r="AG458" s="208"/>
      <c r="AH458" s="208"/>
      <c r="AI458" s="341" t="s">
        <v>562</v>
      </c>
      <c r="AJ458" s="208"/>
      <c r="AK458" s="208"/>
      <c r="AL458" s="208"/>
      <c r="AM458" s="341" t="s">
        <v>567</v>
      </c>
      <c r="AN458" s="208"/>
      <c r="AO458" s="208"/>
      <c r="AP458" s="342"/>
      <c r="AQ458" s="341" t="s">
        <v>562</v>
      </c>
      <c r="AR458" s="208"/>
      <c r="AS458" s="208"/>
      <c r="AT458" s="342"/>
      <c r="AU458" s="208" t="s">
        <v>562</v>
      </c>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582</v>
      </c>
      <c r="AC459" s="206"/>
      <c r="AD459" s="206"/>
      <c r="AE459" s="341" t="s">
        <v>562</v>
      </c>
      <c r="AF459" s="208"/>
      <c r="AG459" s="208"/>
      <c r="AH459" s="342"/>
      <c r="AI459" s="341" t="s">
        <v>562</v>
      </c>
      <c r="AJ459" s="208"/>
      <c r="AK459" s="208"/>
      <c r="AL459" s="208"/>
      <c r="AM459" s="341" t="s">
        <v>567</v>
      </c>
      <c r="AN459" s="208"/>
      <c r="AO459" s="208"/>
      <c r="AP459" s="342"/>
      <c r="AQ459" s="341" t="s">
        <v>562</v>
      </c>
      <c r="AR459" s="208"/>
      <c r="AS459" s="208"/>
      <c r="AT459" s="342"/>
      <c r="AU459" s="208" t="s">
        <v>562</v>
      </c>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562</v>
      </c>
      <c r="AF460" s="208"/>
      <c r="AG460" s="208"/>
      <c r="AH460" s="342"/>
      <c r="AI460" s="341" t="s">
        <v>562</v>
      </c>
      <c r="AJ460" s="208"/>
      <c r="AK460" s="208"/>
      <c r="AL460" s="208"/>
      <c r="AM460" s="341" t="s">
        <v>567</v>
      </c>
      <c r="AN460" s="208"/>
      <c r="AO460" s="208"/>
      <c r="AP460" s="342"/>
      <c r="AQ460" s="341" t="s">
        <v>582</v>
      </c>
      <c r="AR460" s="208"/>
      <c r="AS460" s="208"/>
      <c r="AT460" s="342"/>
      <c r="AU460" s="208" t="s">
        <v>582</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t="s">
        <v>562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558</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559</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558</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559</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166.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572</v>
      </c>
      <c r="AE702" s="347"/>
      <c r="AF702" s="347"/>
      <c r="AG702" s="386" t="s">
        <v>604</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572</v>
      </c>
      <c r="AE703" s="330"/>
      <c r="AF703" s="330"/>
      <c r="AG703" s="102" t="s">
        <v>645</v>
      </c>
      <c r="AH703" s="103"/>
      <c r="AI703" s="103"/>
      <c r="AJ703" s="103"/>
      <c r="AK703" s="103"/>
      <c r="AL703" s="103"/>
      <c r="AM703" s="103"/>
      <c r="AN703" s="103"/>
      <c r="AO703" s="103"/>
      <c r="AP703" s="103"/>
      <c r="AQ703" s="103"/>
      <c r="AR703" s="103"/>
      <c r="AS703" s="103"/>
      <c r="AT703" s="103"/>
      <c r="AU703" s="103"/>
      <c r="AV703" s="103"/>
      <c r="AW703" s="103"/>
      <c r="AX703" s="104"/>
    </row>
    <row r="704" spans="1:50" ht="84"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8" t="s">
        <v>605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572</v>
      </c>
      <c r="AE705" s="716"/>
      <c r="AF705" s="716"/>
      <c r="AG705" s="126" t="s">
        <v>633</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647</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647</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41.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572</v>
      </c>
      <c r="AE708" s="606"/>
      <c r="AF708" s="606"/>
      <c r="AG708" s="743" t="s">
        <v>626</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2" t="s">
        <v>627</v>
      </c>
      <c r="AH709" s="103"/>
      <c r="AI709" s="103"/>
      <c r="AJ709" s="103"/>
      <c r="AK709" s="103"/>
      <c r="AL709" s="103"/>
      <c r="AM709" s="103"/>
      <c r="AN709" s="103"/>
      <c r="AO709" s="103"/>
      <c r="AP709" s="103"/>
      <c r="AQ709" s="103"/>
      <c r="AR709" s="103"/>
      <c r="AS709" s="103"/>
      <c r="AT709" s="103"/>
      <c r="AU709" s="103"/>
      <c r="AV709" s="103"/>
      <c r="AW709" s="103"/>
      <c r="AX709" s="104"/>
    </row>
    <row r="710" spans="1:50" ht="51.7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572</v>
      </c>
      <c r="AE710" s="330"/>
      <c r="AF710" s="330"/>
      <c r="AG710" s="102" t="s">
        <v>606</v>
      </c>
      <c r="AH710" s="103"/>
      <c r="AI710" s="103"/>
      <c r="AJ710" s="103"/>
      <c r="AK710" s="103"/>
      <c r="AL710" s="103"/>
      <c r="AM710" s="103"/>
      <c r="AN710" s="103"/>
      <c r="AO710" s="103"/>
      <c r="AP710" s="103"/>
      <c r="AQ710" s="103"/>
      <c r="AR710" s="103"/>
      <c r="AS710" s="103"/>
      <c r="AT710" s="103"/>
      <c r="AU710" s="103"/>
      <c r="AV710" s="103"/>
      <c r="AW710" s="103"/>
      <c r="AX710" s="104"/>
    </row>
    <row r="711" spans="1:50" ht="39"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572</v>
      </c>
      <c r="AE711" s="330"/>
      <c r="AF711" s="330"/>
      <c r="AG711" s="102" t="s">
        <v>607</v>
      </c>
      <c r="AH711" s="103"/>
      <c r="AI711" s="103"/>
      <c r="AJ711" s="103"/>
      <c r="AK711" s="103"/>
      <c r="AL711" s="103"/>
      <c r="AM711" s="103"/>
      <c r="AN711" s="103"/>
      <c r="AO711" s="103"/>
      <c r="AP711" s="103"/>
      <c r="AQ711" s="103"/>
      <c r="AR711" s="103"/>
      <c r="AS711" s="103"/>
      <c r="AT711" s="103"/>
      <c r="AU711" s="103"/>
      <c r="AV711" s="103"/>
      <c r="AW711" s="103"/>
      <c r="AX711" s="104"/>
    </row>
    <row r="712" spans="1:50" ht="93.7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572</v>
      </c>
      <c r="AE712" s="784"/>
      <c r="AF712" s="784"/>
      <c r="AG712" s="811" t="s">
        <v>628</v>
      </c>
      <c r="AH712" s="812"/>
      <c r="AI712" s="812"/>
      <c r="AJ712" s="812"/>
      <c r="AK712" s="812"/>
      <c r="AL712" s="812"/>
      <c r="AM712" s="812"/>
      <c r="AN712" s="812"/>
      <c r="AO712" s="812"/>
      <c r="AP712" s="812"/>
      <c r="AQ712" s="812"/>
      <c r="AR712" s="812"/>
      <c r="AS712" s="812"/>
      <c r="AT712" s="812"/>
      <c r="AU712" s="812"/>
      <c r="AV712" s="812"/>
      <c r="AW712" s="812"/>
      <c r="AX712" s="813"/>
    </row>
    <row r="713" spans="1:50" ht="19.5" customHeight="1" x14ac:dyDescent="0.15">
      <c r="A713" s="643"/>
      <c r="B713" s="645"/>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9" t="s">
        <v>634</v>
      </c>
      <c r="AE713" s="330"/>
      <c r="AF713" s="664"/>
      <c r="AG713" s="102" t="s">
        <v>562</v>
      </c>
      <c r="AH713" s="103"/>
      <c r="AI713" s="103"/>
      <c r="AJ713" s="103"/>
      <c r="AK713" s="103"/>
      <c r="AL713" s="103"/>
      <c r="AM713" s="103"/>
      <c r="AN713" s="103"/>
      <c r="AO713" s="103"/>
      <c r="AP713" s="103"/>
      <c r="AQ713" s="103"/>
      <c r="AR713" s="103"/>
      <c r="AS713" s="103"/>
      <c r="AT713" s="103"/>
      <c r="AU713" s="103"/>
      <c r="AV713" s="103"/>
      <c r="AW713" s="103"/>
      <c r="AX713" s="104"/>
    </row>
    <row r="714" spans="1:50" ht="55.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572</v>
      </c>
      <c r="AE714" s="809"/>
      <c r="AF714" s="810"/>
      <c r="AG714" s="737" t="s">
        <v>608</v>
      </c>
      <c r="AH714" s="738"/>
      <c r="AI714" s="738"/>
      <c r="AJ714" s="738"/>
      <c r="AK714" s="738"/>
      <c r="AL714" s="738"/>
      <c r="AM714" s="738"/>
      <c r="AN714" s="738"/>
      <c r="AO714" s="738"/>
      <c r="AP714" s="738"/>
      <c r="AQ714" s="738"/>
      <c r="AR714" s="738"/>
      <c r="AS714" s="738"/>
      <c r="AT714" s="738"/>
      <c r="AU714" s="738"/>
      <c r="AV714" s="738"/>
      <c r="AW714" s="738"/>
      <c r="AX714" s="739"/>
    </row>
    <row r="715" spans="1:50" ht="66.7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572</v>
      </c>
      <c r="AE715" s="606"/>
      <c r="AF715" s="657"/>
      <c r="AG715" s="743" t="s">
        <v>609</v>
      </c>
      <c r="AH715" s="744"/>
      <c r="AI715" s="744"/>
      <c r="AJ715" s="744"/>
      <c r="AK715" s="744"/>
      <c r="AL715" s="744"/>
      <c r="AM715" s="744"/>
      <c r="AN715" s="744"/>
      <c r="AO715" s="744"/>
      <c r="AP715" s="744"/>
      <c r="AQ715" s="744"/>
      <c r="AR715" s="744"/>
      <c r="AS715" s="744"/>
      <c r="AT715" s="744"/>
      <c r="AU715" s="744"/>
      <c r="AV715" s="744"/>
      <c r="AW715" s="744"/>
      <c r="AX715" s="745"/>
    </row>
    <row r="716" spans="1:50" ht="57"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572</v>
      </c>
      <c r="AE716" s="628"/>
      <c r="AF716" s="628"/>
      <c r="AG716" s="102" t="s">
        <v>610</v>
      </c>
      <c r="AH716" s="103"/>
      <c r="AI716" s="103"/>
      <c r="AJ716" s="103"/>
      <c r="AK716" s="103"/>
      <c r="AL716" s="103"/>
      <c r="AM716" s="103"/>
      <c r="AN716" s="103"/>
      <c r="AO716" s="103"/>
      <c r="AP716" s="103"/>
      <c r="AQ716" s="103"/>
      <c r="AR716" s="103"/>
      <c r="AS716" s="103"/>
      <c r="AT716" s="103"/>
      <c r="AU716" s="103"/>
      <c r="AV716" s="103"/>
      <c r="AW716" s="103"/>
      <c r="AX716" s="104"/>
    </row>
    <row r="717" spans="1:50" ht="81.7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2" t="s">
        <v>611</v>
      </c>
      <c r="AH717" s="103"/>
      <c r="AI717" s="103"/>
      <c r="AJ717" s="103"/>
      <c r="AK717" s="103"/>
      <c r="AL717" s="103"/>
      <c r="AM717" s="103"/>
      <c r="AN717" s="103"/>
      <c r="AO717" s="103"/>
      <c r="AP717" s="103"/>
      <c r="AQ717" s="103"/>
      <c r="AR717" s="103"/>
      <c r="AS717" s="103"/>
      <c r="AT717" s="103"/>
      <c r="AU717" s="103"/>
      <c r="AV717" s="103"/>
      <c r="AW717" s="103"/>
      <c r="AX717" s="104"/>
    </row>
    <row r="718" spans="1:50" ht="20.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634</v>
      </c>
      <c r="AE718" s="330"/>
      <c r="AF718" s="330"/>
      <c r="AG718" s="128" t="s">
        <v>562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634</v>
      </c>
      <c r="AE719" s="606"/>
      <c r="AF719" s="606"/>
      <c r="AG719" s="126" t="s">
        <v>579</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7"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7"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97.5" customHeight="1" x14ac:dyDescent="0.15">
      <c r="A726" s="641" t="s">
        <v>48</v>
      </c>
      <c r="B726" s="803"/>
      <c r="C726" s="816" t="s">
        <v>53</v>
      </c>
      <c r="D726" s="838"/>
      <c r="E726" s="838"/>
      <c r="F726" s="839"/>
      <c r="G726" s="578" t="s">
        <v>648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6.75" customHeight="1" thickBot="1" x14ac:dyDescent="0.2">
      <c r="A727" s="804"/>
      <c r="B727" s="805"/>
      <c r="C727" s="749" t="s">
        <v>57</v>
      </c>
      <c r="D727" s="750"/>
      <c r="E727" s="750"/>
      <c r="F727" s="751"/>
      <c r="G727" s="576" t="s">
        <v>649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47.75" customHeight="1" thickBot="1" x14ac:dyDescent="0.2">
      <c r="A731" s="800" t="s">
        <v>256</v>
      </c>
      <c r="B731" s="801"/>
      <c r="C731" s="801"/>
      <c r="D731" s="801"/>
      <c r="E731" s="802"/>
      <c r="F731" s="730" t="s">
        <v>654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655</v>
      </c>
      <c r="B733" s="675"/>
      <c r="C733" s="675"/>
      <c r="D733" s="675"/>
      <c r="E733" s="676"/>
      <c r="F733" s="638" t="s">
        <v>656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3" t="s">
        <v>545</v>
      </c>
      <c r="B737" s="211"/>
      <c r="C737" s="211"/>
      <c r="D737" s="212"/>
      <c r="E737" s="1002" t="s">
        <v>612</v>
      </c>
      <c r="F737" s="1002"/>
      <c r="G737" s="1002"/>
      <c r="H737" s="1002"/>
      <c r="I737" s="1002"/>
      <c r="J737" s="1002"/>
      <c r="K737" s="1002"/>
      <c r="L737" s="1002"/>
      <c r="M737" s="1002"/>
      <c r="N737" s="366" t="s">
        <v>538</v>
      </c>
      <c r="O737" s="366"/>
      <c r="P737" s="366"/>
      <c r="Q737" s="366"/>
      <c r="R737" s="1002" t="s">
        <v>613</v>
      </c>
      <c r="S737" s="1002"/>
      <c r="T737" s="1002"/>
      <c r="U737" s="1002"/>
      <c r="V737" s="1002"/>
      <c r="W737" s="1002"/>
      <c r="X737" s="1002"/>
      <c r="Y737" s="1002"/>
      <c r="Z737" s="1002"/>
      <c r="AA737" s="366" t="s">
        <v>537</v>
      </c>
      <c r="AB737" s="366"/>
      <c r="AC737" s="366"/>
      <c r="AD737" s="366"/>
      <c r="AE737" s="1002" t="s">
        <v>614</v>
      </c>
      <c r="AF737" s="1002"/>
      <c r="AG737" s="1002"/>
      <c r="AH737" s="1002"/>
      <c r="AI737" s="1002"/>
      <c r="AJ737" s="1002"/>
      <c r="AK737" s="1002"/>
      <c r="AL737" s="1002"/>
      <c r="AM737" s="1002"/>
      <c r="AN737" s="366" t="s">
        <v>536</v>
      </c>
      <c r="AO737" s="366"/>
      <c r="AP737" s="366"/>
      <c r="AQ737" s="366"/>
      <c r="AR737" s="994" t="s">
        <v>615</v>
      </c>
      <c r="AS737" s="995"/>
      <c r="AT737" s="995"/>
      <c r="AU737" s="995"/>
      <c r="AV737" s="995"/>
      <c r="AW737" s="995"/>
      <c r="AX737" s="996"/>
      <c r="AY737" s="89"/>
      <c r="AZ737" s="89"/>
    </row>
    <row r="738" spans="1:52" ht="24.75" customHeight="1" x14ac:dyDescent="0.15">
      <c r="A738" s="1003" t="s">
        <v>535</v>
      </c>
      <c r="B738" s="211"/>
      <c r="C738" s="211"/>
      <c r="D738" s="212"/>
      <c r="E738" s="1002" t="s">
        <v>616</v>
      </c>
      <c r="F738" s="1002"/>
      <c r="G738" s="1002"/>
      <c r="H738" s="1002"/>
      <c r="I738" s="1002"/>
      <c r="J738" s="1002"/>
      <c r="K738" s="1002"/>
      <c r="L738" s="1002"/>
      <c r="M738" s="1002"/>
      <c r="N738" s="366" t="s">
        <v>534</v>
      </c>
      <c r="O738" s="366"/>
      <c r="P738" s="366"/>
      <c r="Q738" s="366"/>
      <c r="R738" s="1002" t="s">
        <v>617</v>
      </c>
      <c r="S738" s="1002"/>
      <c r="T738" s="1002"/>
      <c r="U738" s="1002"/>
      <c r="V738" s="1002"/>
      <c r="W738" s="1002"/>
      <c r="X738" s="1002"/>
      <c r="Y738" s="1002"/>
      <c r="Z738" s="1002"/>
      <c r="AA738" s="366" t="s">
        <v>533</v>
      </c>
      <c r="AB738" s="366"/>
      <c r="AC738" s="366"/>
      <c r="AD738" s="366"/>
      <c r="AE738" s="1002" t="s">
        <v>618</v>
      </c>
      <c r="AF738" s="1002"/>
      <c r="AG738" s="1002"/>
      <c r="AH738" s="1002"/>
      <c r="AI738" s="1002"/>
      <c r="AJ738" s="1002"/>
      <c r="AK738" s="1002"/>
      <c r="AL738" s="1002"/>
      <c r="AM738" s="1002"/>
      <c r="AN738" s="366" t="s">
        <v>529</v>
      </c>
      <c r="AO738" s="366"/>
      <c r="AP738" s="366"/>
      <c r="AQ738" s="366"/>
      <c r="AR738" s="994">
        <v>338</v>
      </c>
      <c r="AS738" s="995"/>
      <c r="AT738" s="995"/>
      <c r="AU738" s="995"/>
      <c r="AV738" s="995"/>
      <c r="AW738" s="995"/>
      <c r="AX738" s="996"/>
    </row>
    <row r="739" spans="1:52" ht="24.75" customHeight="1" thickBot="1" x14ac:dyDescent="0.2">
      <c r="A739" s="1004" t="s">
        <v>525</v>
      </c>
      <c r="B739" s="1005"/>
      <c r="C739" s="1005"/>
      <c r="D739" s="1006"/>
      <c r="E739" s="1007" t="s">
        <v>574</v>
      </c>
      <c r="F739" s="997"/>
      <c r="G739" s="997"/>
      <c r="H739" s="93" t="str">
        <f>IF(E739="", "", "(")</f>
        <v>(</v>
      </c>
      <c r="I739" s="997"/>
      <c r="J739" s="997"/>
      <c r="K739" s="93" t="str">
        <f>IF(OR(I739="　", I739=""), "", "-")</f>
        <v/>
      </c>
      <c r="L739" s="998">
        <v>338</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101"/>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29" t="s">
        <v>507</v>
      </c>
      <c r="B779" s="630"/>
      <c r="C779" s="630"/>
      <c r="D779" s="630"/>
      <c r="E779" s="630"/>
      <c r="F779" s="631"/>
      <c r="G779" s="596" t="s">
        <v>635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30"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0" customHeight="1" x14ac:dyDescent="0.15">
      <c r="A781" s="632"/>
      <c r="B781" s="633"/>
      <c r="C781" s="633"/>
      <c r="D781" s="633"/>
      <c r="E781" s="633"/>
      <c r="F781" s="634"/>
      <c r="G781" s="671" t="s">
        <v>629</v>
      </c>
      <c r="H781" s="672"/>
      <c r="I781" s="672"/>
      <c r="J781" s="672"/>
      <c r="K781" s="673"/>
      <c r="L781" s="665" t="s">
        <v>650</v>
      </c>
      <c r="M781" s="666"/>
      <c r="N781" s="666"/>
      <c r="O781" s="666"/>
      <c r="P781" s="666"/>
      <c r="Q781" s="666"/>
      <c r="R781" s="666"/>
      <c r="S781" s="666"/>
      <c r="T781" s="666"/>
      <c r="U781" s="666"/>
      <c r="V781" s="666"/>
      <c r="W781" s="666"/>
      <c r="X781" s="667"/>
      <c r="Y781" s="389">
        <v>5</v>
      </c>
      <c r="Z781" s="390"/>
      <c r="AA781" s="390"/>
      <c r="AB781" s="806"/>
      <c r="AC781" s="671" t="s">
        <v>646</v>
      </c>
      <c r="AD781" s="672"/>
      <c r="AE781" s="672"/>
      <c r="AF781" s="672"/>
      <c r="AG781" s="673"/>
      <c r="AH781" s="665" t="s">
        <v>652</v>
      </c>
      <c r="AI781" s="666"/>
      <c r="AJ781" s="666"/>
      <c r="AK781" s="666"/>
      <c r="AL781" s="666"/>
      <c r="AM781" s="666"/>
      <c r="AN781" s="666"/>
      <c r="AO781" s="666"/>
      <c r="AP781" s="666"/>
      <c r="AQ781" s="666"/>
      <c r="AR781" s="666"/>
      <c r="AS781" s="666"/>
      <c r="AT781" s="667"/>
      <c r="AU781" s="389">
        <v>0.7</v>
      </c>
      <c r="AV781" s="390"/>
      <c r="AW781" s="390"/>
      <c r="AX781" s="391"/>
    </row>
    <row r="782" spans="1:50" ht="30" customHeight="1" x14ac:dyDescent="0.15">
      <c r="A782" s="632"/>
      <c r="B782" s="633"/>
      <c r="C782" s="633"/>
      <c r="D782" s="633"/>
      <c r="E782" s="633"/>
      <c r="F782" s="634"/>
      <c r="G782" s="607"/>
      <c r="H782" s="608"/>
      <c r="I782" s="608"/>
      <c r="J782" s="608"/>
      <c r="K782" s="609"/>
      <c r="L782" s="599" t="s">
        <v>651</v>
      </c>
      <c r="M782" s="600"/>
      <c r="N782" s="600"/>
      <c r="O782" s="600"/>
      <c r="P782" s="600"/>
      <c r="Q782" s="600"/>
      <c r="R782" s="600"/>
      <c r="S782" s="600"/>
      <c r="T782" s="600"/>
      <c r="U782" s="600"/>
      <c r="V782" s="600"/>
      <c r="W782" s="600"/>
      <c r="X782" s="601"/>
      <c r="Y782" s="602">
        <v>1.6</v>
      </c>
      <c r="Z782" s="603"/>
      <c r="AA782" s="603"/>
      <c r="AB782" s="613"/>
      <c r="AC782" s="607"/>
      <c r="AD782" s="608"/>
      <c r="AE782" s="608"/>
      <c r="AF782" s="608"/>
      <c r="AG782" s="609"/>
      <c r="AH782" s="599" t="s">
        <v>653</v>
      </c>
      <c r="AI782" s="600"/>
      <c r="AJ782" s="600"/>
      <c r="AK782" s="600"/>
      <c r="AL782" s="600"/>
      <c r="AM782" s="600"/>
      <c r="AN782" s="600"/>
      <c r="AO782" s="600"/>
      <c r="AP782" s="600"/>
      <c r="AQ782" s="600"/>
      <c r="AR782" s="600"/>
      <c r="AS782" s="600"/>
      <c r="AT782" s="601"/>
      <c r="AU782" s="602">
        <v>0.1</v>
      </c>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30"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6.6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0.79999999999999993</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63" customHeight="1" x14ac:dyDescent="0.15">
      <c r="A837" s="377">
        <v>1</v>
      </c>
      <c r="B837" s="377">
        <v>1</v>
      </c>
      <c r="C837" s="362" t="s">
        <v>637</v>
      </c>
      <c r="D837" s="348"/>
      <c r="E837" s="348"/>
      <c r="F837" s="348"/>
      <c r="G837" s="348"/>
      <c r="H837" s="348"/>
      <c r="I837" s="348"/>
      <c r="J837" s="349">
        <v>5010401097225</v>
      </c>
      <c r="K837" s="350"/>
      <c r="L837" s="350"/>
      <c r="M837" s="350"/>
      <c r="N837" s="350"/>
      <c r="O837" s="350"/>
      <c r="P837" s="363" t="s">
        <v>630</v>
      </c>
      <c r="Q837" s="351"/>
      <c r="R837" s="351"/>
      <c r="S837" s="351"/>
      <c r="T837" s="351"/>
      <c r="U837" s="351"/>
      <c r="V837" s="351"/>
      <c r="W837" s="351"/>
      <c r="X837" s="351"/>
      <c r="Y837" s="352">
        <v>6.6</v>
      </c>
      <c r="Z837" s="353"/>
      <c r="AA837" s="353"/>
      <c r="AB837" s="354"/>
      <c r="AC837" s="364" t="s">
        <v>493</v>
      </c>
      <c r="AD837" s="372"/>
      <c r="AE837" s="372"/>
      <c r="AF837" s="372"/>
      <c r="AG837" s="372"/>
      <c r="AH837" s="373">
        <v>2</v>
      </c>
      <c r="AI837" s="374"/>
      <c r="AJ837" s="374"/>
      <c r="AK837" s="374"/>
      <c r="AL837" s="358">
        <v>100</v>
      </c>
      <c r="AM837" s="359"/>
      <c r="AN837" s="359"/>
      <c r="AO837" s="360"/>
      <c r="AP837" s="361" t="s">
        <v>562</v>
      </c>
      <c r="AQ837" s="361"/>
      <c r="AR837" s="361"/>
      <c r="AS837" s="361"/>
      <c r="AT837" s="361"/>
      <c r="AU837" s="361"/>
      <c r="AV837" s="361"/>
      <c r="AW837" s="361"/>
      <c r="AX837" s="361"/>
    </row>
    <row r="838" spans="1:50" ht="63" customHeight="1" x14ac:dyDescent="0.15">
      <c r="A838" s="377">
        <v>2</v>
      </c>
      <c r="B838" s="377">
        <v>1</v>
      </c>
      <c r="C838" s="362" t="s">
        <v>638</v>
      </c>
      <c r="D838" s="348"/>
      <c r="E838" s="348"/>
      <c r="F838" s="348"/>
      <c r="G838" s="348"/>
      <c r="H838" s="348"/>
      <c r="I838" s="348"/>
      <c r="J838" s="349">
        <v>2010001033161</v>
      </c>
      <c r="K838" s="350"/>
      <c r="L838" s="350"/>
      <c r="M838" s="350"/>
      <c r="N838" s="350"/>
      <c r="O838" s="350"/>
      <c r="P838" s="363" t="s">
        <v>632</v>
      </c>
      <c r="Q838" s="351"/>
      <c r="R838" s="351"/>
      <c r="S838" s="351"/>
      <c r="T838" s="351"/>
      <c r="U838" s="351"/>
      <c r="V838" s="351"/>
      <c r="W838" s="351"/>
      <c r="X838" s="351"/>
      <c r="Y838" s="352">
        <v>0.4</v>
      </c>
      <c r="Z838" s="353"/>
      <c r="AA838" s="353"/>
      <c r="AB838" s="354"/>
      <c r="AC838" s="364" t="s">
        <v>500</v>
      </c>
      <c r="AD838" s="364"/>
      <c r="AE838" s="364"/>
      <c r="AF838" s="364"/>
      <c r="AG838" s="364"/>
      <c r="AH838" s="373">
        <v>2</v>
      </c>
      <c r="AI838" s="374"/>
      <c r="AJ838" s="374"/>
      <c r="AK838" s="374"/>
      <c r="AL838" s="358">
        <v>100</v>
      </c>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2.5"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2.5"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2.5"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52.5" customHeight="1" x14ac:dyDescent="0.15">
      <c r="A870" s="377">
        <v>1</v>
      </c>
      <c r="B870" s="377">
        <v>1</v>
      </c>
      <c r="C870" s="911" t="s">
        <v>639</v>
      </c>
      <c r="D870" s="912"/>
      <c r="E870" s="912"/>
      <c r="F870" s="912"/>
      <c r="G870" s="912"/>
      <c r="H870" s="912"/>
      <c r="I870" s="913"/>
      <c r="J870" s="914">
        <v>6030001048831</v>
      </c>
      <c r="K870" s="915"/>
      <c r="L870" s="915"/>
      <c r="M870" s="915"/>
      <c r="N870" s="915"/>
      <c r="O870" s="916"/>
      <c r="P870" s="917" t="s">
        <v>631</v>
      </c>
      <c r="Q870" s="918"/>
      <c r="R870" s="918"/>
      <c r="S870" s="918"/>
      <c r="T870" s="918"/>
      <c r="U870" s="918"/>
      <c r="V870" s="918"/>
      <c r="W870" s="918"/>
      <c r="X870" s="919"/>
      <c r="Y870" s="352">
        <v>0.8</v>
      </c>
      <c r="Z870" s="353"/>
      <c r="AA870" s="353"/>
      <c r="AB870" s="354"/>
      <c r="AC870" s="207" t="s">
        <v>493</v>
      </c>
      <c r="AD870" s="920"/>
      <c r="AE870" s="920"/>
      <c r="AF870" s="920"/>
      <c r="AG870" s="921"/>
      <c r="AH870" s="373">
        <v>8</v>
      </c>
      <c r="AI870" s="374"/>
      <c r="AJ870" s="374"/>
      <c r="AK870" s="374"/>
      <c r="AL870" s="358">
        <v>49.7</v>
      </c>
      <c r="AM870" s="359"/>
      <c r="AN870" s="359"/>
      <c r="AO870" s="360"/>
      <c r="AP870" s="361" t="s">
        <v>562</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2.5"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2.5"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2.5"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2.5"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568</v>
      </c>
      <c r="F1102" s="376"/>
      <c r="G1102" s="376"/>
      <c r="H1102" s="376"/>
      <c r="I1102" s="376"/>
      <c r="J1102" s="349" t="s">
        <v>569</v>
      </c>
      <c r="K1102" s="350"/>
      <c r="L1102" s="350"/>
      <c r="M1102" s="350"/>
      <c r="N1102" s="350"/>
      <c r="O1102" s="350"/>
      <c r="P1102" s="363" t="s">
        <v>568</v>
      </c>
      <c r="Q1102" s="351"/>
      <c r="R1102" s="351"/>
      <c r="S1102" s="351"/>
      <c r="T1102" s="351"/>
      <c r="U1102" s="351"/>
      <c r="V1102" s="351"/>
      <c r="W1102" s="351"/>
      <c r="X1102" s="351"/>
      <c r="Y1102" s="352" t="s">
        <v>570</v>
      </c>
      <c r="Z1102" s="353"/>
      <c r="AA1102" s="353"/>
      <c r="AB1102" s="354"/>
      <c r="AC1102" s="355"/>
      <c r="AD1102" s="355"/>
      <c r="AE1102" s="355"/>
      <c r="AF1102" s="355"/>
      <c r="AG1102" s="355"/>
      <c r="AH1102" s="356" t="s">
        <v>569</v>
      </c>
      <c r="AI1102" s="357"/>
      <c r="AJ1102" s="357"/>
      <c r="AK1102" s="357"/>
      <c r="AL1102" s="358" t="s">
        <v>571</v>
      </c>
      <c r="AM1102" s="359"/>
      <c r="AN1102" s="359"/>
      <c r="AO1102" s="360"/>
      <c r="AP1102" s="361" t="s">
        <v>568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117" max="49" man="1"/>
    <brk id="48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4"/>
      <c r="Z2" s="830"/>
      <c r="AA2" s="831"/>
      <c r="AB2" s="1038" t="s">
        <v>11</v>
      </c>
      <c r="AC2" s="1039"/>
      <c r="AD2" s="1040"/>
      <c r="AE2" s="1044" t="s">
        <v>552</v>
      </c>
      <c r="AF2" s="1044"/>
      <c r="AG2" s="1044"/>
      <c r="AH2" s="1044"/>
      <c r="AI2" s="1044" t="s">
        <v>549</v>
      </c>
      <c r="AJ2" s="1044"/>
      <c r="AK2" s="1044"/>
      <c r="AL2" s="1044"/>
      <c r="AM2" s="1044" t="s">
        <v>523</v>
      </c>
      <c r="AN2" s="1044"/>
      <c r="AO2" s="1044"/>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5"/>
      <c r="Z3" s="1036"/>
      <c r="AA3" s="1037"/>
      <c r="AB3" s="1041"/>
      <c r="AC3" s="1042"/>
      <c r="AD3" s="1043"/>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11"/>
      <c r="I4" s="1011"/>
      <c r="J4" s="1011"/>
      <c r="K4" s="1011"/>
      <c r="L4" s="1011"/>
      <c r="M4" s="1011"/>
      <c r="N4" s="1011"/>
      <c r="O4" s="1012"/>
      <c r="P4" s="106"/>
      <c r="Q4" s="1019"/>
      <c r="R4" s="1019"/>
      <c r="S4" s="1019"/>
      <c r="T4" s="1019"/>
      <c r="U4" s="1019"/>
      <c r="V4" s="1019"/>
      <c r="W4" s="1019"/>
      <c r="X4" s="1020"/>
      <c r="Y4" s="1029" t="s">
        <v>12</v>
      </c>
      <c r="Z4" s="1030"/>
      <c r="AA4" s="1031"/>
      <c r="AB4" s="462"/>
      <c r="AC4" s="1033"/>
      <c r="AD4" s="103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13"/>
      <c r="H5" s="1014"/>
      <c r="I5" s="1014"/>
      <c r="J5" s="1014"/>
      <c r="K5" s="1014"/>
      <c r="L5" s="1014"/>
      <c r="M5" s="1014"/>
      <c r="N5" s="1014"/>
      <c r="O5" s="1015"/>
      <c r="P5" s="1021"/>
      <c r="Q5" s="1021"/>
      <c r="R5" s="1021"/>
      <c r="S5" s="1021"/>
      <c r="T5" s="1021"/>
      <c r="U5" s="1021"/>
      <c r="V5" s="1021"/>
      <c r="W5" s="1021"/>
      <c r="X5" s="1022"/>
      <c r="Y5" s="416" t="s">
        <v>54</v>
      </c>
      <c r="Z5" s="1026"/>
      <c r="AA5" s="1027"/>
      <c r="AB5" s="524"/>
      <c r="AC5" s="1032"/>
      <c r="AD5" s="103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6"/>
      <c r="H6" s="1017"/>
      <c r="I6" s="1017"/>
      <c r="J6" s="1017"/>
      <c r="K6" s="1017"/>
      <c r="L6" s="1017"/>
      <c r="M6" s="1017"/>
      <c r="N6" s="1017"/>
      <c r="O6" s="1018"/>
      <c r="P6" s="1023"/>
      <c r="Q6" s="1023"/>
      <c r="R6" s="1023"/>
      <c r="S6" s="1023"/>
      <c r="T6" s="1023"/>
      <c r="U6" s="1023"/>
      <c r="V6" s="1023"/>
      <c r="W6" s="1023"/>
      <c r="X6" s="1024"/>
      <c r="Y6" s="1025" t="s">
        <v>13</v>
      </c>
      <c r="Z6" s="1026"/>
      <c r="AA6" s="1027"/>
      <c r="AB6" s="595" t="s">
        <v>301</v>
      </c>
      <c r="AC6" s="1028"/>
      <c r="AD6" s="102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4"/>
      <c r="Z9" s="830"/>
      <c r="AA9" s="831"/>
      <c r="AB9" s="1038" t="s">
        <v>11</v>
      </c>
      <c r="AC9" s="1039"/>
      <c r="AD9" s="1040"/>
      <c r="AE9" s="1044" t="s">
        <v>553</v>
      </c>
      <c r="AF9" s="1044"/>
      <c r="AG9" s="1044"/>
      <c r="AH9" s="1044"/>
      <c r="AI9" s="1044" t="s">
        <v>549</v>
      </c>
      <c r="AJ9" s="1044"/>
      <c r="AK9" s="1044"/>
      <c r="AL9" s="1044"/>
      <c r="AM9" s="1044" t="s">
        <v>523</v>
      </c>
      <c r="AN9" s="1044"/>
      <c r="AO9" s="1044"/>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5"/>
      <c r="Z10" s="1036"/>
      <c r="AA10" s="1037"/>
      <c r="AB10" s="1041"/>
      <c r="AC10" s="1042"/>
      <c r="AD10" s="1043"/>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11"/>
      <c r="I11" s="1011"/>
      <c r="J11" s="1011"/>
      <c r="K11" s="1011"/>
      <c r="L11" s="1011"/>
      <c r="M11" s="1011"/>
      <c r="N11" s="1011"/>
      <c r="O11" s="1012"/>
      <c r="P11" s="106"/>
      <c r="Q11" s="1019"/>
      <c r="R11" s="1019"/>
      <c r="S11" s="1019"/>
      <c r="T11" s="1019"/>
      <c r="U11" s="1019"/>
      <c r="V11" s="1019"/>
      <c r="W11" s="1019"/>
      <c r="X11" s="1020"/>
      <c r="Y11" s="1029" t="s">
        <v>12</v>
      </c>
      <c r="Z11" s="1030"/>
      <c r="AA11" s="1031"/>
      <c r="AB11" s="462"/>
      <c r="AC11" s="1033"/>
      <c r="AD11" s="103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13"/>
      <c r="H12" s="1014"/>
      <c r="I12" s="1014"/>
      <c r="J12" s="1014"/>
      <c r="K12" s="1014"/>
      <c r="L12" s="1014"/>
      <c r="M12" s="1014"/>
      <c r="N12" s="1014"/>
      <c r="O12" s="1015"/>
      <c r="P12" s="1021"/>
      <c r="Q12" s="1021"/>
      <c r="R12" s="1021"/>
      <c r="S12" s="1021"/>
      <c r="T12" s="1021"/>
      <c r="U12" s="1021"/>
      <c r="V12" s="1021"/>
      <c r="W12" s="1021"/>
      <c r="X12" s="1022"/>
      <c r="Y12" s="416" t="s">
        <v>54</v>
      </c>
      <c r="Z12" s="1026"/>
      <c r="AA12" s="1027"/>
      <c r="AB12" s="524"/>
      <c r="AC12" s="1032"/>
      <c r="AD12" s="103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5" t="s">
        <v>301</v>
      </c>
      <c r="AC13" s="1028"/>
      <c r="AD13" s="102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4"/>
      <c r="Z16" s="830"/>
      <c r="AA16" s="831"/>
      <c r="AB16" s="1038" t="s">
        <v>11</v>
      </c>
      <c r="AC16" s="1039"/>
      <c r="AD16" s="1040"/>
      <c r="AE16" s="1044" t="s">
        <v>552</v>
      </c>
      <c r="AF16" s="1044"/>
      <c r="AG16" s="1044"/>
      <c r="AH16" s="1044"/>
      <c r="AI16" s="1044" t="s">
        <v>550</v>
      </c>
      <c r="AJ16" s="1044"/>
      <c r="AK16" s="1044"/>
      <c r="AL16" s="1044"/>
      <c r="AM16" s="1044" t="s">
        <v>523</v>
      </c>
      <c r="AN16" s="1044"/>
      <c r="AO16" s="1044"/>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5"/>
      <c r="Z17" s="1036"/>
      <c r="AA17" s="1037"/>
      <c r="AB17" s="1041"/>
      <c r="AC17" s="1042"/>
      <c r="AD17" s="1043"/>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11"/>
      <c r="I18" s="1011"/>
      <c r="J18" s="1011"/>
      <c r="K18" s="1011"/>
      <c r="L18" s="1011"/>
      <c r="M18" s="1011"/>
      <c r="N18" s="1011"/>
      <c r="O18" s="1012"/>
      <c r="P18" s="106"/>
      <c r="Q18" s="1019"/>
      <c r="R18" s="1019"/>
      <c r="S18" s="1019"/>
      <c r="T18" s="1019"/>
      <c r="U18" s="1019"/>
      <c r="V18" s="1019"/>
      <c r="W18" s="1019"/>
      <c r="X18" s="1020"/>
      <c r="Y18" s="1029" t="s">
        <v>12</v>
      </c>
      <c r="Z18" s="1030"/>
      <c r="AA18" s="1031"/>
      <c r="AB18" s="462"/>
      <c r="AC18" s="1033"/>
      <c r="AD18" s="103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13"/>
      <c r="H19" s="1014"/>
      <c r="I19" s="1014"/>
      <c r="J19" s="1014"/>
      <c r="K19" s="1014"/>
      <c r="L19" s="1014"/>
      <c r="M19" s="1014"/>
      <c r="N19" s="1014"/>
      <c r="O19" s="1015"/>
      <c r="P19" s="1021"/>
      <c r="Q19" s="1021"/>
      <c r="R19" s="1021"/>
      <c r="S19" s="1021"/>
      <c r="T19" s="1021"/>
      <c r="U19" s="1021"/>
      <c r="V19" s="1021"/>
      <c r="W19" s="1021"/>
      <c r="X19" s="1022"/>
      <c r="Y19" s="416" t="s">
        <v>54</v>
      </c>
      <c r="Z19" s="1026"/>
      <c r="AA19" s="1027"/>
      <c r="AB19" s="524"/>
      <c r="AC19" s="1032"/>
      <c r="AD19" s="103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5" t="s">
        <v>301</v>
      </c>
      <c r="AC20" s="1028"/>
      <c r="AD20" s="102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4"/>
      <c r="Z23" s="830"/>
      <c r="AA23" s="831"/>
      <c r="AB23" s="1038" t="s">
        <v>11</v>
      </c>
      <c r="AC23" s="1039"/>
      <c r="AD23" s="1040"/>
      <c r="AE23" s="1044" t="s">
        <v>554</v>
      </c>
      <c r="AF23" s="1044"/>
      <c r="AG23" s="1044"/>
      <c r="AH23" s="1044"/>
      <c r="AI23" s="1044" t="s">
        <v>549</v>
      </c>
      <c r="AJ23" s="1044"/>
      <c r="AK23" s="1044"/>
      <c r="AL23" s="1044"/>
      <c r="AM23" s="1044" t="s">
        <v>523</v>
      </c>
      <c r="AN23" s="1044"/>
      <c r="AO23" s="1044"/>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5"/>
      <c r="Z24" s="1036"/>
      <c r="AA24" s="1037"/>
      <c r="AB24" s="1041"/>
      <c r="AC24" s="1042"/>
      <c r="AD24" s="1043"/>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11"/>
      <c r="I25" s="1011"/>
      <c r="J25" s="1011"/>
      <c r="K25" s="1011"/>
      <c r="L25" s="1011"/>
      <c r="M25" s="1011"/>
      <c r="N25" s="1011"/>
      <c r="O25" s="1012"/>
      <c r="P25" s="106"/>
      <c r="Q25" s="1019"/>
      <c r="R25" s="1019"/>
      <c r="S25" s="1019"/>
      <c r="T25" s="1019"/>
      <c r="U25" s="1019"/>
      <c r="V25" s="1019"/>
      <c r="W25" s="1019"/>
      <c r="X25" s="1020"/>
      <c r="Y25" s="1029" t="s">
        <v>12</v>
      </c>
      <c r="Z25" s="1030"/>
      <c r="AA25" s="1031"/>
      <c r="AB25" s="462"/>
      <c r="AC25" s="1033"/>
      <c r="AD25" s="103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13"/>
      <c r="H26" s="1014"/>
      <c r="I26" s="1014"/>
      <c r="J26" s="1014"/>
      <c r="K26" s="1014"/>
      <c r="L26" s="1014"/>
      <c r="M26" s="1014"/>
      <c r="N26" s="1014"/>
      <c r="O26" s="1015"/>
      <c r="P26" s="1021"/>
      <c r="Q26" s="1021"/>
      <c r="R26" s="1021"/>
      <c r="S26" s="1021"/>
      <c r="T26" s="1021"/>
      <c r="U26" s="1021"/>
      <c r="V26" s="1021"/>
      <c r="W26" s="1021"/>
      <c r="X26" s="1022"/>
      <c r="Y26" s="416" t="s">
        <v>54</v>
      </c>
      <c r="Z26" s="1026"/>
      <c r="AA26" s="1027"/>
      <c r="AB26" s="524"/>
      <c r="AC26" s="1032"/>
      <c r="AD26" s="103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5" t="s">
        <v>301</v>
      </c>
      <c r="AC27" s="1028"/>
      <c r="AD27" s="102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4"/>
      <c r="Z30" s="830"/>
      <c r="AA30" s="831"/>
      <c r="AB30" s="1038" t="s">
        <v>11</v>
      </c>
      <c r="AC30" s="1039"/>
      <c r="AD30" s="1040"/>
      <c r="AE30" s="1044" t="s">
        <v>552</v>
      </c>
      <c r="AF30" s="1044"/>
      <c r="AG30" s="1044"/>
      <c r="AH30" s="1044"/>
      <c r="AI30" s="1044" t="s">
        <v>549</v>
      </c>
      <c r="AJ30" s="1044"/>
      <c r="AK30" s="1044"/>
      <c r="AL30" s="1044"/>
      <c r="AM30" s="1044" t="s">
        <v>547</v>
      </c>
      <c r="AN30" s="1044"/>
      <c r="AO30" s="1044"/>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5"/>
      <c r="Z31" s="1036"/>
      <c r="AA31" s="1037"/>
      <c r="AB31" s="1041"/>
      <c r="AC31" s="1042"/>
      <c r="AD31" s="1043"/>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11"/>
      <c r="I32" s="1011"/>
      <c r="J32" s="1011"/>
      <c r="K32" s="1011"/>
      <c r="L32" s="1011"/>
      <c r="M32" s="1011"/>
      <c r="N32" s="1011"/>
      <c r="O32" s="1012"/>
      <c r="P32" s="106"/>
      <c r="Q32" s="1019"/>
      <c r="R32" s="1019"/>
      <c r="S32" s="1019"/>
      <c r="T32" s="1019"/>
      <c r="U32" s="1019"/>
      <c r="V32" s="1019"/>
      <c r="W32" s="1019"/>
      <c r="X32" s="1020"/>
      <c r="Y32" s="1029" t="s">
        <v>12</v>
      </c>
      <c r="Z32" s="1030"/>
      <c r="AA32" s="1031"/>
      <c r="AB32" s="462"/>
      <c r="AC32" s="1033"/>
      <c r="AD32" s="103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13"/>
      <c r="H33" s="1014"/>
      <c r="I33" s="1014"/>
      <c r="J33" s="1014"/>
      <c r="K33" s="1014"/>
      <c r="L33" s="1014"/>
      <c r="M33" s="1014"/>
      <c r="N33" s="1014"/>
      <c r="O33" s="1015"/>
      <c r="P33" s="1021"/>
      <c r="Q33" s="1021"/>
      <c r="R33" s="1021"/>
      <c r="S33" s="1021"/>
      <c r="T33" s="1021"/>
      <c r="U33" s="1021"/>
      <c r="V33" s="1021"/>
      <c r="W33" s="1021"/>
      <c r="X33" s="1022"/>
      <c r="Y33" s="416" t="s">
        <v>54</v>
      </c>
      <c r="Z33" s="1026"/>
      <c r="AA33" s="1027"/>
      <c r="AB33" s="524"/>
      <c r="AC33" s="1032"/>
      <c r="AD33" s="103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5" t="s">
        <v>301</v>
      </c>
      <c r="AC34" s="1028"/>
      <c r="AD34" s="102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4"/>
      <c r="Z37" s="830"/>
      <c r="AA37" s="831"/>
      <c r="AB37" s="1038" t="s">
        <v>11</v>
      </c>
      <c r="AC37" s="1039"/>
      <c r="AD37" s="1040"/>
      <c r="AE37" s="1044" t="s">
        <v>554</v>
      </c>
      <c r="AF37" s="1044"/>
      <c r="AG37" s="1044"/>
      <c r="AH37" s="1044"/>
      <c r="AI37" s="1044" t="s">
        <v>551</v>
      </c>
      <c r="AJ37" s="1044"/>
      <c r="AK37" s="1044"/>
      <c r="AL37" s="1044"/>
      <c r="AM37" s="1044" t="s">
        <v>548</v>
      </c>
      <c r="AN37" s="1044"/>
      <c r="AO37" s="1044"/>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5"/>
      <c r="Z38" s="1036"/>
      <c r="AA38" s="1037"/>
      <c r="AB38" s="1041"/>
      <c r="AC38" s="1042"/>
      <c r="AD38" s="1043"/>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11"/>
      <c r="I39" s="1011"/>
      <c r="J39" s="1011"/>
      <c r="K39" s="1011"/>
      <c r="L39" s="1011"/>
      <c r="M39" s="1011"/>
      <c r="N39" s="1011"/>
      <c r="O39" s="1012"/>
      <c r="P39" s="106"/>
      <c r="Q39" s="1019"/>
      <c r="R39" s="1019"/>
      <c r="S39" s="1019"/>
      <c r="T39" s="1019"/>
      <c r="U39" s="1019"/>
      <c r="V39" s="1019"/>
      <c r="W39" s="1019"/>
      <c r="X39" s="1020"/>
      <c r="Y39" s="1029" t="s">
        <v>12</v>
      </c>
      <c r="Z39" s="1030"/>
      <c r="AA39" s="1031"/>
      <c r="AB39" s="462"/>
      <c r="AC39" s="1033"/>
      <c r="AD39" s="103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13"/>
      <c r="H40" s="1014"/>
      <c r="I40" s="1014"/>
      <c r="J40" s="1014"/>
      <c r="K40" s="1014"/>
      <c r="L40" s="1014"/>
      <c r="M40" s="1014"/>
      <c r="N40" s="1014"/>
      <c r="O40" s="1015"/>
      <c r="P40" s="1021"/>
      <c r="Q40" s="1021"/>
      <c r="R40" s="1021"/>
      <c r="S40" s="1021"/>
      <c r="T40" s="1021"/>
      <c r="U40" s="1021"/>
      <c r="V40" s="1021"/>
      <c r="W40" s="1021"/>
      <c r="X40" s="1022"/>
      <c r="Y40" s="416" t="s">
        <v>54</v>
      </c>
      <c r="Z40" s="1026"/>
      <c r="AA40" s="1027"/>
      <c r="AB40" s="524"/>
      <c r="AC40" s="1032"/>
      <c r="AD40" s="103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5" t="s">
        <v>301</v>
      </c>
      <c r="AC41" s="1028"/>
      <c r="AD41" s="102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4"/>
      <c r="Z44" s="830"/>
      <c r="AA44" s="831"/>
      <c r="AB44" s="1038" t="s">
        <v>11</v>
      </c>
      <c r="AC44" s="1039"/>
      <c r="AD44" s="1040"/>
      <c r="AE44" s="1044" t="s">
        <v>552</v>
      </c>
      <c r="AF44" s="1044"/>
      <c r="AG44" s="1044"/>
      <c r="AH44" s="1044"/>
      <c r="AI44" s="1044" t="s">
        <v>549</v>
      </c>
      <c r="AJ44" s="1044"/>
      <c r="AK44" s="1044"/>
      <c r="AL44" s="1044"/>
      <c r="AM44" s="1044" t="s">
        <v>523</v>
      </c>
      <c r="AN44" s="1044"/>
      <c r="AO44" s="1044"/>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5"/>
      <c r="Z45" s="1036"/>
      <c r="AA45" s="1037"/>
      <c r="AB45" s="1041"/>
      <c r="AC45" s="1042"/>
      <c r="AD45" s="1043"/>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11"/>
      <c r="I46" s="1011"/>
      <c r="J46" s="1011"/>
      <c r="K46" s="1011"/>
      <c r="L46" s="1011"/>
      <c r="M46" s="1011"/>
      <c r="N46" s="1011"/>
      <c r="O46" s="1012"/>
      <c r="P46" s="106"/>
      <c r="Q46" s="1019"/>
      <c r="R46" s="1019"/>
      <c r="S46" s="1019"/>
      <c r="T46" s="1019"/>
      <c r="U46" s="1019"/>
      <c r="V46" s="1019"/>
      <c r="W46" s="1019"/>
      <c r="X46" s="1020"/>
      <c r="Y46" s="1029" t="s">
        <v>12</v>
      </c>
      <c r="Z46" s="1030"/>
      <c r="AA46" s="1031"/>
      <c r="AB46" s="462"/>
      <c r="AC46" s="1033"/>
      <c r="AD46" s="103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13"/>
      <c r="H47" s="1014"/>
      <c r="I47" s="1014"/>
      <c r="J47" s="1014"/>
      <c r="K47" s="1014"/>
      <c r="L47" s="1014"/>
      <c r="M47" s="1014"/>
      <c r="N47" s="1014"/>
      <c r="O47" s="1015"/>
      <c r="P47" s="1021"/>
      <c r="Q47" s="1021"/>
      <c r="R47" s="1021"/>
      <c r="S47" s="1021"/>
      <c r="T47" s="1021"/>
      <c r="U47" s="1021"/>
      <c r="V47" s="1021"/>
      <c r="W47" s="1021"/>
      <c r="X47" s="1022"/>
      <c r="Y47" s="416" t="s">
        <v>54</v>
      </c>
      <c r="Z47" s="1026"/>
      <c r="AA47" s="1027"/>
      <c r="AB47" s="524"/>
      <c r="AC47" s="1032"/>
      <c r="AD47" s="103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5" t="s">
        <v>301</v>
      </c>
      <c r="AC48" s="1028"/>
      <c r="AD48" s="102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4"/>
      <c r="Z51" s="830"/>
      <c r="AA51" s="831"/>
      <c r="AB51" s="558" t="s">
        <v>11</v>
      </c>
      <c r="AC51" s="1039"/>
      <c r="AD51" s="1040"/>
      <c r="AE51" s="1044" t="s">
        <v>552</v>
      </c>
      <c r="AF51" s="1044"/>
      <c r="AG51" s="1044"/>
      <c r="AH51" s="1044"/>
      <c r="AI51" s="1044" t="s">
        <v>549</v>
      </c>
      <c r="AJ51" s="1044"/>
      <c r="AK51" s="1044"/>
      <c r="AL51" s="1044"/>
      <c r="AM51" s="1044" t="s">
        <v>523</v>
      </c>
      <c r="AN51" s="1044"/>
      <c r="AO51" s="1044"/>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5"/>
      <c r="Z52" s="1036"/>
      <c r="AA52" s="1037"/>
      <c r="AB52" s="1041"/>
      <c r="AC52" s="1042"/>
      <c r="AD52" s="1043"/>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11"/>
      <c r="I53" s="1011"/>
      <c r="J53" s="1011"/>
      <c r="K53" s="1011"/>
      <c r="L53" s="1011"/>
      <c r="M53" s="1011"/>
      <c r="N53" s="1011"/>
      <c r="O53" s="1012"/>
      <c r="P53" s="106"/>
      <c r="Q53" s="1019"/>
      <c r="R53" s="1019"/>
      <c r="S53" s="1019"/>
      <c r="T53" s="1019"/>
      <c r="U53" s="1019"/>
      <c r="V53" s="1019"/>
      <c r="W53" s="1019"/>
      <c r="X53" s="1020"/>
      <c r="Y53" s="1029" t="s">
        <v>12</v>
      </c>
      <c r="Z53" s="1030"/>
      <c r="AA53" s="1031"/>
      <c r="AB53" s="462"/>
      <c r="AC53" s="1033"/>
      <c r="AD53" s="103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13"/>
      <c r="H54" s="1014"/>
      <c r="I54" s="1014"/>
      <c r="J54" s="1014"/>
      <c r="K54" s="1014"/>
      <c r="L54" s="1014"/>
      <c r="M54" s="1014"/>
      <c r="N54" s="1014"/>
      <c r="O54" s="1015"/>
      <c r="P54" s="1021"/>
      <c r="Q54" s="1021"/>
      <c r="R54" s="1021"/>
      <c r="S54" s="1021"/>
      <c r="T54" s="1021"/>
      <c r="U54" s="1021"/>
      <c r="V54" s="1021"/>
      <c r="W54" s="1021"/>
      <c r="X54" s="1022"/>
      <c r="Y54" s="416" t="s">
        <v>54</v>
      </c>
      <c r="Z54" s="1026"/>
      <c r="AA54" s="1027"/>
      <c r="AB54" s="524"/>
      <c r="AC54" s="1032"/>
      <c r="AD54" s="103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5" t="s">
        <v>301</v>
      </c>
      <c r="AC55" s="1028"/>
      <c r="AD55" s="102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4"/>
      <c r="Z58" s="830"/>
      <c r="AA58" s="831"/>
      <c r="AB58" s="1038" t="s">
        <v>11</v>
      </c>
      <c r="AC58" s="1039"/>
      <c r="AD58" s="1040"/>
      <c r="AE58" s="1044" t="s">
        <v>552</v>
      </c>
      <c r="AF58" s="1044"/>
      <c r="AG58" s="1044"/>
      <c r="AH58" s="1044"/>
      <c r="AI58" s="1044" t="s">
        <v>549</v>
      </c>
      <c r="AJ58" s="1044"/>
      <c r="AK58" s="1044"/>
      <c r="AL58" s="1044"/>
      <c r="AM58" s="1044" t="s">
        <v>523</v>
      </c>
      <c r="AN58" s="1044"/>
      <c r="AO58" s="1044"/>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5"/>
      <c r="Z59" s="1036"/>
      <c r="AA59" s="1037"/>
      <c r="AB59" s="1041"/>
      <c r="AC59" s="1042"/>
      <c r="AD59" s="1043"/>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11"/>
      <c r="I60" s="1011"/>
      <c r="J60" s="1011"/>
      <c r="K60" s="1011"/>
      <c r="L60" s="1011"/>
      <c r="M60" s="1011"/>
      <c r="N60" s="1011"/>
      <c r="O60" s="1012"/>
      <c r="P60" s="106"/>
      <c r="Q60" s="1019"/>
      <c r="R60" s="1019"/>
      <c r="S60" s="1019"/>
      <c r="T60" s="1019"/>
      <c r="U60" s="1019"/>
      <c r="V60" s="1019"/>
      <c r="W60" s="1019"/>
      <c r="X60" s="1020"/>
      <c r="Y60" s="1029" t="s">
        <v>12</v>
      </c>
      <c r="Z60" s="1030"/>
      <c r="AA60" s="1031"/>
      <c r="AB60" s="462"/>
      <c r="AC60" s="1033"/>
      <c r="AD60" s="103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13"/>
      <c r="H61" s="1014"/>
      <c r="I61" s="1014"/>
      <c r="J61" s="1014"/>
      <c r="K61" s="1014"/>
      <c r="L61" s="1014"/>
      <c r="M61" s="1014"/>
      <c r="N61" s="1014"/>
      <c r="O61" s="1015"/>
      <c r="P61" s="1021"/>
      <c r="Q61" s="1021"/>
      <c r="R61" s="1021"/>
      <c r="S61" s="1021"/>
      <c r="T61" s="1021"/>
      <c r="U61" s="1021"/>
      <c r="V61" s="1021"/>
      <c r="W61" s="1021"/>
      <c r="X61" s="1022"/>
      <c r="Y61" s="416" t="s">
        <v>54</v>
      </c>
      <c r="Z61" s="1026"/>
      <c r="AA61" s="1027"/>
      <c r="AB61" s="524"/>
      <c r="AC61" s="1032"/>
      <c r="AD61" s="103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5" t="s">
        <v>301</v>
      </c>
      <c r="AC62" s="1028"/>
      <c r="AD62" s="102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4"/>
      <c r="Z65" s="830"/>
      <c r="AA65" s="831"/>
      <c r="AB65" s="1038" t="s">
        <v>11</v>
      </c>
      <c r="AC65" s="1039"/>
      <c r="AD65" s="1040"/>
      <c r="AE65" s="1044" t="s">
        <v>552</v>
      </c>
      <c r="AF65" s="1044"/>
      <c r="AG65" s="1044"/>
      <c r="AH65" s="1044"/>
      <c r="AI65" s="1044" t="s">
        <v>549</v>
      </c>
      <c r="AJ65" s="1044"/>
      <c r="AK65" s="1044"/>
      <c r="AL65" s="1044"/>
      <c r="AM65" s="1044" t="s">
        <v>523</v>
      </c>
      <c r="AN65" s="1044"/>
      <c r="AO65" s="1044"/>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5"/>
      <c r="Z66" s="1036"/>
      <c r="AA66" s="1037"/>
      <c r="AB66" s="1041"/>
      <c r="AC66" s="1042"/>
      <c r="AD66" s="1043"/>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11"/>
      <c r="I67" s="1011"/>
      <c r="J67" s="1011"/>
      <c r="K67" s="1011"/>
      <c r="L67" s="1011"/>
      <c r="M67" s="1011"/>
      <c r="N67" s="1011"/>
      <c r="O67" s="1012"/>
      <c r="P67" s="106"/>
      <c r="Q67" s="1019"/>
      <c r="R67" s="1019"/>
      <c r="S67" s="1019"/>
      <c r="T67" s="1019"/>
      <c r="U67" s="1019"/>
      <c r="V67" s="1019"/>
      <c r="W67" s="1019"/>
      <c r="X67" s="1020"/>
      <c r="Y67" s="1029" t="s">
        <v>12</v>
      </c>
      <c r="Z67" s="1030"/>
      <c r="AA67" s="1031"/>
      <c r="AB67" s="462"/>
      <c r="AC67" s="1033"/>
      <c r="AD67" s="103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13"/>
      <c r="H68" s="1014"/>
      <c r="I68" s="1014"/>
      <c r="J68" s="1014"/>
      <c r="K68" s="1014"/>
      <c r="L68" s="1014"/>
      <c r="M68" s="1014"/>
      <c r="N68" s="1014"/>
      <c r="O68" s="1015"/>
      <c r="P68" s="1021"/>
      <c r="Q68" s="1021"/>
      <c r="R68" s="1021"/>
      <c r="S68" s="1021"/>
      <c r="T68" s="1021"/>
      <c r="U68" s="1021"/>
      <c r="V68" s="1021"/>
      <c r="W68" s="1021"/>
      <c r="X68" s="1022"/>
      <c r="Y68" s="416" t="s">
        <v>54</v>
      </c>
      <c r="Z68" s="1026"/>
      <c r="AA68" s="1027"/>
      <c r="AB68" s="524"/>
      <c r="AC68" s="1032"/>
      <c r="AD68" s="103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6"/>
      <c r="H69" s="1017"/>
      <c r="I69" s="1017"/>
      <c r="J69" s="1017"/>
      <c r="K69" s="1017"/>
      <c r="L69" s="1017"/>
      <c r="M69" s="1017"/>
      <c r="N69" s="1017"/>
      <c r="O69" s="1018"/>
      <c r="P69" s="1023"/>
      <c r="Q69" s="1023"/>
      <c r="R69" s="1023"/>
      <c r="S69" s="1023"/>
      <c r="T69" s="1023"/>
      <c r="U69" s="1023"/>
      <c r="V69" s="1023"/>
      <c r="W69" s="1023"/>
      <c r="X69" s="1024"/>
      <c r="Y69" s="416" t="s">
        <v>13</v>
      </c>
      <c r="Z69" s="1026"/>
      <c r="AA69" s="1027"/>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7"/>
      <c r="B4" s="1058"/>
      <c r="C4" s="1058"/>
      <c r="D4" s="1058"/>
      <c r="E4" s="1058"/>
      <c r="F4" s="1059"/>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7"/>
      <c r="B5" s="1058"/>
      <c r="C5" s="1058"/>
      <c r="D5" s="1058"/>
      <c r="E5" s="1058"/>
      <c r="F5" s="105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7"/>
      <c r="B6" s="1058"/>
      <c r="C6" s="1058"/>
      <c r="D6" s="1058"/>
      <c r="E6" s="1058"/>
      <c r="F6" s="105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7"/>
      <c r="B7" s="1058"/>
      <c r="C7" s="1058"/>
      <c r="D7" s="1058"/>
      <c r="E7" s="1058"/>
      <c r="F7" s="105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7"/>
      <c r="B8" s="1058"/>
      <c r="C8" s="1058"/>
      <c r="D8" s="1058"/>
      <c r="E8" s="1058"/>
      <c r="F8" s="105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7"/>
      <c r="B9" s="1058"/>
      <c r="C9" s="1058"/>
      <c r="D9" s="1058"/>
      <c r="E9" s="1058"/>
      <c r="F9" s="105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7"/>
      <c r="B10" s="1058"/>
      <c r="C10" s="1058"/>
      <c r="D10" s="1058"/>
      <c r="E10" s="1058"/>
      <c r="F10" s="105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7"/>
      <c r="B11" s="1058"/>
      <c r="C11" s="1058"/>
      <c r="D11" s="1058"/>
      <c r="E11" s="1058"/>
      <c r="F11" s="105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7"/>
      <c r="B12" s="1058"/>
      <c r="C12" s="1058"/>
      <c r="D12" s="1058"/>
      <c r="E12" s="1058"/>
      <c r="F12" s="105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7"/>
      <c r="B13" s="1058"/>
      <c r="C13" s="1058"/>
      <c r="D13" s="1058"/>
      <c r="E13" s="1058"/>
      <c r="F13" s="105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7"/>
      <c r="B14" s="1058"/>
      <c r="C14" s="1058"/>
      <c r="D14" s="1058"/>
      <c r="E14" s="1058"/>
      <c r="F14" s="105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7"/>
      <c r="B15" s="1058"/>
      <c r="C15" s="1058"/>
      <c r="D15" s="1058"/>
      <c r="E15" s="1058"/>
      <c r="F15" s="1059"/>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7"/>
      <c r="B16" s="1058"/>
      <c r="C16" s="1058"/>
      <c r="D16" s="1058"/>
      <c r="E16" s="1058"/>
      <c r="F16" s="1059"/>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7"/>
      <c r="B17" s="1058"/>
      <c r="C17" s="1058"/>
      <c r="D17" s="1058"/>
      <c r="E17" s="1058"/>
      <c r="F17" s="1059"/>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7"/>
      <c r="B18" s="1058"/>
      <c r="C18" s="1058"/>
      <c r="D18" s="1058"/>
      <c r="E18" s="1058"/>
      <c r="F18" s="105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7"/>
      <c r="B19" s="1058"/>
      <c r="C19" s="1058"/>
      <c r="D19" s="1058"/>
      <c r="E19" s="1058"/>
      <c r="F19" s="105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7"/>
      <c r="B20" s="1058"/>
      <c r="C20" s="1058"/>
      <c r="D20" s="1058"/>
      <c r="E20" s="1058"/>
      <c r="F20" s="105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7"/>
      <c r="B21" s="1058"/>
      <c r="C21" s="1058"/>
      <c r="D21" s="1058"/>
      <c r="E21" s="1058"/>
      <c r="F21" s="105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7"/>
      <c r="B22" s="1058"/>
      <c r="C22" s="1058"/>
      <c r="D22" s="1058"/>
      <c r="E22" s="1058"/>
      <c r="F22" s="105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7"/>
      <c r="B23" s="1058"/>
      <c r="C23" s="1058"/>
      <c r="D23" s="1058"/>
      <c r="E23" s="1058"/>
      <c r="F23" s="105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7"/>
      <c r="B24" s="1058"/>
      <c r="C24" s="1058"/>
      <c r="D24" s="1058"/>
      <c r="E24" s="1058"/>
      <c r="F24" s="105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7"/>
      <c r="B25" s="1058"/>
      <c r="C25" s="1058"/>
      <c r="D25" s="1058"/>
      <c r="E25" s="1058"/>
      <c r="F25" s="105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7"/>
      <c r="B26" s="1058"/>
      <c r="C26" s="1058"/>
      <c r="D26" s="1058"/>
      <c r="E26" s="1058"/>
      <c r="F26" s="105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7"/>
      <c r="B27" s="1058"/>
      <c r="C27" s="1058"/>
      <c r="D27" s="1058"/>
      <c r="E27" s="1058"/>
      <c r="F27" s="105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7"/>
      <c r="B28" s="1058"/>
      <c r="C28" s="1058"/>
      <c r="D28" s="1058"/>
      <c r="E28" s="1058"/>
      <c r="F28" s="1059"/>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7"/>
      <c r="B29" s="1058"/>
      <c r="C29" s="1058"/>
      <c r="D29" s="1058"/>
      <c r="E29" s="1058"/>
      <c r="F29" s="1059"/>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7"/>
      <c r="B30" s="1058"/>
      <c r="C30" s="1058"/>
      <c r="D30" s="1058"/>
      <c r="E30" s="1058"/>
      <c r="F30" s="1059"/>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7"/>
      <c r="B31" s="1058"/>
      <c r="C31" s="1058"/>
      <c r="D31" s="1058"/>
      <c r="E31" s="1058"/>
      <c r="F31" s="105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7"/>
      <c r="B32" s="1058"/>
      <c r="C32" s="1058"/>
      <c r="D32" s="1058"/>
      <c r="E32" s="1058"/>
      <c r="F32" s="105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7"/>
      <c r="B33" s="1058"/>
      <c r="C33" s="1058"/>
      <c r="D33" s="1058"/>
      <c r="E33" s="1058"/>
      <c r="F33" s="105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7"/>
      <c r="B34" s="1058"/>
      <c r="C34" s="1058"/>
      <c r="D34" s="1058"/>
      <c r="E34" s="1058"/>
      <c r="F34" s="105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7"/>
      <c r="B35" s="1058"/>
      <c r="C35" s="1058"/>
      <c r="D35" s="1058"/>
      <c r="E35" s="1058"/>
      <c r="F35" s="105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7"/>
      <c r="B36" s="1058"/>
      <c r="C36" s="1058"/>
      <c r="D36" s="1058"/>
      <c r="E36" s="1058"/>
      <c r="F36" s="105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7"/>
      <c r="B37" s="1058"/>
      <c r="C37" s="1058"/>
      <c r="D37" s="1058"/>
      <c r="E37" s="1058"/>
      <c r="F37" s="105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7"/>
      <c r="B38" s="1058"/>
      <c r="C38" s="1058"/>
      <c r="D38" s="1058"/>
      <c r="E38" s="1058"/>
      <c r="F38" s="105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7"/>
      <c r="B39" s="1058"/>
      <c r="C39" s="1058"/>
      <c r="D39" s="1058"/>
      <c r="E39" s="1058"/>
      <c r="F39" s="105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7"/>
      <c r="B40" s="1058"/>
      <c r="C40" s="1058"/>
      <c r="D40" s="1058"/>
      <c r="E40" s="1058"/>
      <c r="F40" s="105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7"/>
      <c r="B41" s="1058"/>
      <c r="C41" s="1058"/>
      <c r="D41" s="1058"/>
      <c r="E41" s="1058"/>
      <c r="F41" s="1059"/>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7"/>
      <c r="B42" s="1058"/>
      <c r="C42" s="1058"/>
      <c r="D42" s="1058"/>
      <c r="E42" s="1058"/>
      <c r="F42" s="1059"/>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7"/>
      <c r="B43" s="1058"/>
      <c r="C43" s="1058"/>
      <c r="D43" s="1058"/>
      <c r="E43" s="1058"/>
      <c r="F43" s="1059"/>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7"/>
      <c r="B44" s="1058"/>
      <c r="C44" s="1058"/>
      <c r="D44" s="1058"/>
      <c r="E44" s="1058"/>
      <c r="F44" s="105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7"/>
      <c r="B45" s="1058"/>
      <c r="C45" s="1058"/>
      <c r="D45" s="1058"/>
      <c r="E45" s="1058"/>
      <c r="F45" s="105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7"/>
      <c r="B46" s="1058"/>
      <c r="C46" s="1058"/>
      <c r="D46" s="1058"/>
      <c r="E46" s="1058"/>
      <c r="F46" s="105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7"/>
      <c r="B47" s="1058"/>
      <c r="C47" s="1058"/>
      <c r="D47" s="1058"/>
      <c r="E47" s="1058"/>
      <c r="F47" s="105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7"/>
      <c r="B48" s="1058"/>
      <c r="C48" s="1058"/>
      <c r="D48" s="1058"/>
      <c r="E48" s="1058"/>
      <c r="F48" s="105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7"/>
      <c r="B49" s="1058"/>
      <c r="C49" s="1058"/>
      <c r="D49" s="1058"/>
      <c r="E49" s="1058"/>
      <c r="F49" s="105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7"/>
      <c r="B50" s="1058"/>
      <c r="C50" s="1058"/>
      <c r="D50" s="1058"/>
      <c r="E50" s="1058"/>
      <c r="F50" s="105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7"/>
      <c r="B51" s="1058"/>
      <c r="C51" s="1058"/>
      <c r="D51" s="1058"/>
      <c r="E51" s="1058"/>
      <c r="F51" s="105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7"/>
      <c r="B52" s="1058"/>
      <c r="C52" s="1058"/>
      <c r="D52" s="1058"/>
      <c r="E52" s="1058"/>
      <c r="F52" s="105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7"/>
      <c r="B56" s="1058"/>
      <c r="C56" s="1058"/>
      <c r="D56" s="1058"/>
      <c r="E56" s="1058"/>
      <c r="F56" s="1059"/>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7"/>
      <c r="B57" s="1058"/>
      <c r="C57" s="1058"/>
      <c r="D57" s="1058"/>
      <c r="E57" s="1058"/>
      <c r="F57" s="1059"/>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7"/>
      <c r="B58" s="1058"/>
      <c r="C58" s="1058"/>
      <c r="D58" s="1058"/>
      <c r="E58" s="1058"/>
      <c r="F58" s="105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7"/>
      <c r="B59" s="1058"/>
      <c r="C59" s="1058"/>
      <c r="D59" s="1058"/>
      <c r="E59" s="1058"/>
      <c r="F59" s="105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7"/>
      <c r="B60" s="1058"/>
      <c r="C60" s="1058"/>
      <c r="D60" s="1058"/>
      <c r="E60" s="1058"/>
      <c r="F60" s="105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7"/>
      <c r="B61" s="1058"/>
      <c r="C61" s="1058"/>
      <c r="D61" s="1058"/>
      <c r="E61" s="1058"/>
      <c r="F61" s="105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7"/>
      <c r="B62" s="1058"/>
      <c r="C62" s="1058"/>
      <c r="D62" s="1058"/>
      <c r="E62" s="1058"/>
      <c r="F62" s="105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7"/>
      <c r="B63" s="1058"/>
      <c r="C63" s="1058"/>
      <c r="D63" s="1058"/>
      <c r="E63" s="1058"/>
      <c r="F63" s="105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7"/>
      <c r="B64" s="1058"/>
      <c r="C64" s="1058"/>
      <c r="D64" s="1058"/>
      <c r="E64" s="1058"/>
      <c r="F64" s="105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7"/>
      <c r="B65" s="1058"/>
      <c r="C65" s="1058"/>
      <c r="D65" s="1058"/>
      <c r="E65" s="1058"/>
      <c r="F65" s="105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7"/>
      <c r="B66" s="1058"/>
      <c r="C66" s="1058"/>
      <c r="D66" s="1058"/>
      <c r="E66" s="1058"/>
      <c r="F66" s="105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7"/>
      <c r="B67" s="1058"/>
      <c r="C67" s="1058"/>
      <c r="D67" s="1058"/>
      <c r="E67" s="1058"/>
      <c r="F67" s="105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7"/>
      <c r="B68" s="1058"/>
      <c r="C68" s="1058"/>
      <c r="D68" s="1058"/>
      <c r="E68" s="1058"/>
      <c r="F68" s="1059"/>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7"/>
      <c r="B69" s="1058"/>
      <c r="C69" s="1058"/>
      <c r="D69" s="1058"/>
      <c r="E69" s="1058"/>
      <c r="F69" s="1059"/>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7"/>
      <c r="B70" s="1058"/>
      <c r="C70" s="1058"/>
      <c r="D70" s="1058"/>
      <c r="E70" s="1058"/>
      <c r="F70" s="1059"/>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7"/>
      <c r="B71" s="1058"/>
      <c r="C71" s="1058"/>
      <c r="D71" s="1058"/>
      <c r="E71" s="1058"/>
      <c r="F71" s="105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7"/>
      <c r="B72" s="1058"/>
      <c r="C72" s="1058"/>
      <c r="D72" s="1058"/>
      <c r="E72" s="1058"/>
      <c r="F72" s="105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7"/>
      <c r="B73" s="1058"/>
      <c r="C73" s="1058"/>
      <c r="D73" s="1058"/>
      <c r="E73" s="1058"/>
      <c r="F73" s="105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7"/>
      <c r="B74" s="1058"/>
      <c r="C74" s="1058"/>
      <c r="D74" s="1058"/>
      <c r="E74" s="1058"/>
      <c r="F74" s="105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7"/>
      <c r="B75" s="1058"/>
      <c r="C75" s="1058"/>
      <c r="D75" s="1058"/>
      <c r="E75" s="1058"/>
      <c r="F75" s="105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7"/>
      <c r="B76" s="1058"/>
      <c r="C76" s="1058"/>
      <c r="D76" s="1058"/>
      <c r="E76" s="1058"/>
      <c r="F76" s="105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7"/>
      <c r="B77" s="1058"/>
      <c r="C77" s="1058"/>
      <c r="D77" s="1058"/>
      <c r="E77" s="1058"/>
      <c r="F77" s="105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7"/>
      <c r="B78" s="1058"/>
      <c r="C78" s="1058"/>
      <c r="D78" s="1058"/>
      <c r="E78" s="1058"/>
      <c r="F78" s="105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7"/>
      <c r="B79" s="1058"/>
      <c r="C79" s="1058"/>
      <c r="D79" s="1058"/>
      <c r="E79" s="1058"/>
      <c r="F79" s="105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7"/>
      <c r="B80" s="1058"/>
      <c r="C80" s="1058"/>
      <c r="D80" s="1058"/>
      <c r="E80" s="1058"/>
      <c r="F80" s="105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7"/>
      <c r="B81" s="1058"/>
      <c r="C81" s="1058"/>
      <c r="D81" s="1058"/>
      <c r="E81" s="1058"/>
      <c r="F81" s="1059"/>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7"/>
      <c r="B82" s="1058"/>
      <c r="C82" s="1058"/>
      <c r="D82" s="1058"/>
      <c r="E82" s="1058"/>
      <c r="F82" s="1059"/>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7"/>
      <c r="B83" s="1058"/>
      <c r="C83" s="1058"/>
      <c r="D83" s="1058"/>
      <c r="E83" s="1058"/>
      <c r="F83" s="1059"/>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7"/>
      <c r="B84" s="1058"/>
      <c r="C84" s="1058"/>
      <c r="D84" s="1058"/>
      <c r="E84" s="1058"/>
      <c r="F84" s="105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7"/>
      <c r="B85" s="1058"/>
      <c r="C85" s="1058"/>
      <c r="D85" s="1058"/>
      <c r="E85" s="1058"/>
      <c r="F85" s="105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7"/>
      <c r="B86" s="1058"/>
      <c r="C86" s="1058"/>
      <c r="D86" s="1058"/>
      <c r="E86" s="1058"/>
      <c r="F86" s="105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7"/>
      <c r="B87" s="1058"/>
      <c r="C87" s="1058"/>
      <c r="D87" s="1058"/>
      <c r="E87" s="1058"/>
      <c r="F87" s="105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7"/>
      <c r="B88" s="1058"/>
      <c r="C88" s="1058"/>
      <c r="D88" s="1058"/>
      <c r="E88" s="1058"/>
      <c r="F88" s="105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7"/>
      <c r="B89" s="1058"/>
      <c r="C89" s="1058"/>
      <c r="D89" s="1058"/>
      <c r="E89" s="1058"/>
      <c r="F89" s="105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7"/>
      <c r="B90" s="1058"/>
      <c r="C90" s="1058"/>
      <c r="D90" s="1058"/>
      <c r="E90" s="1058"/>
      <c r="F90" s="105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7"/>
      <c r="B91" s="1058"/>
      <c r="C91" s="1058"/>
      <c r="D91" s="1058"/>
      <c r="E91" s="1058"/>
      <c r="F91" s="105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7"/>
      <c r="B92" s="1058"/>
      <c r="C92" s="1058"/>
      <c r="D92" s="1058"/>
      <c r="E92" s="1058"/>
      <c r="F92" s="105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7"/>
      <c r="B93" s="1058"/>
      <c r="C93" s="1058"/>
      <c r="D93" s="1058"/>
      <c r="E93" s="1058"/>
      <c r="F93" s="105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7"/>
      <c r="B94" s="1058"/>
      <c r="C94" s="1058"/>
      <c r="D94" s="1058"/>
      <c r="E94" s="1058"/>
      <c r="F94" s="1059"/>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7"/>
      <c r="B95" s="1058"/>
      <c r="C95" s="1058"/>
      <c r="D95" s="1058"/>
      <c r="E95" s="1058"/>
      <c r="F95" s="1059"/>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7"/>
      <c r="B96" s="1058"/>
      <c r="C96" s="1058"/>
      <c r="D96" s="1058"/>
      <c r="E96" s="1058"/>
      <c r="F96" s="1059"/>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7"/>
      <c r="B97" s="1058"/>
      <c r="C97" s="1058"/>
      <c r="D97" s="1058"/>
      <c r="E97" s="1058"/>
      <c r="F97" s="105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7"/>
      <c r="B98" s="1058"/>
      <c r="C98" s="1058"/>
      <c r="D98" s="1058"/>
      <c r="E98" s="1058"/>
      <c r="F98" s="105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7"/>
      <c r="B99" s="1058"/>
      <c r="C99" s="1058"/>
      <c r="D99" s="1058"/>
      <c r="E99" s="1058"/>
      <c r="F99" s="105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7"/>
      <c r="B100" s="1058"/>
      <c r="C100" s="1058"/>
      <c r="D100" s="1058"/>
      <c r="E100" s="1058"/>
      <c r="F100" s="105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7"/>
      <c r="B101" s="1058"/>
      <c r="C101" s="1058"/>
      <c r="D101" s="1058"/>
      <c r="E101" s="1058"/>
      <c r="F101" s="105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7"/>
      <c r="B102" s="1058"/>
      <c r="C102" s="1058"/>
      <c r="D102" s="1058"/>
      <c r="E102" s="1058"/>
      <c r="F102" s="105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7"/>
      <c r="B103" s="1058"/>
      <c r="C103" s="1058"/>
      <c r="D103" s="1058"/>
      <c r="E103" s="1058"/>
      <c r="F103" s="105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7"/>
      <c r="B104" s="1058"/>
      <c r="C104" s="1058"/>
      <c r="D104" s="1058"/>
      <c r="E104" s="1058"/>
      <c r="F104" s="105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7"/>
      <c r="B105" s="1058"/>
      <c r="C105" s="1058"/>
      <c r="D105" s="1058"/>
      <c r="E105" s="1058"/>
      <c r="F105" s="105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7"/>
      <c r="B109" s="1058"/>
      <c r="C109" s="1058"/>
      <c r="D109" s="1058"/>
      <c r="E109" s="1058"/>
      <c r="F109" s="1059"/>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7"/>
      <c r="B110" s="1058"/>
      <c r="C110" s="1058"/>
      <c r="D110" s="1058"/>
      <c r="E110" s="1058"/>
      <c r="F110" s="1059"/>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7"/>
      <c r="B111" s="1058"/>
      <c r="C111" s="1058"/>
      <c r="D111" s="1058"/>
      <c r="E111" s="1058"/>
      <c r="F111" s="105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7"/>
      <c r="B112" s="1058"/>
      <c r="C112" s="1058"/>
      <c r="D112" s="1058"/>
      <c r="E112" s="1058"/>
      <c r="F112" s="105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7"/>
      <c r="B113" s="1058"/>
      <c r="C113" s="1058"/>
      <c r="D113" s="1058"/>
      <c r="E113" s="1058"/>
      <c r="F113" s="105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7"/>
      <c r="B114" s="1058"/>
      <c r="C114" s="1058"/>
      <c r="D114" s="1058"/>
      <c r="E114" s="1058"/>
      <c r="F114" s="105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7"/>
      <c r="B115" s="1058"/>
      <c r="C115" s="1058"/>
      <c r="D115" s="1058"/>
      <c r="E115" s="1058"/>
      <c r="F115" s="105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7"/>
      <c r="B116" s="1058"/>
      <c r="C116" s="1058"/>
      <c r="D116" s="1058"/>
      <c r="E116" s="1058"/>
      <c r="F116" s="105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7"/>
      <c r="B117" s="1058"/>
      <c r="C117" s="1058"/>
      <c r="D117" s="1058"/>
      <c r="E117" s="1058"/>
      <c r="F117" s="105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7"/>
      <c r="B118" s="1058"/>
      <c r="C118" s="1058"/>
      <c r="D118" s="1058"/>
      <c r="E118" s="1058"/>
      <c r="F118" s="105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7"/>
      <c r="B119" s="1058"/>
      <c r="C119" s="1058"/>
      <c r="D119" s="1058"/>
      <c r="E119" s="1058"/>
      <c r="F119" s="105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7"/>
      <c r="B120" s="1058"/>
      <c r="C120" s="1058"/>
      <c r="D120" s="1058"/>
      <c r="E120" s="1058"/>
      <c r="F120" s="105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7"/>
      <c r="B121" s="1058"/>
      <c r="C121" s="1058"/>
      <c r="D121" s="1058"/>
      <c r="E121" s="1058"/>
      <c r="F121" s="1059"/>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7"/>
      <c r="B122" s="1058"/>
      <c r="C122" s="1058"/>
      <c r="D122" s="1058"/>
      <c r="E122" s="1058"/>
      <c r="F122" s="1059"/>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7"/>
      <c r="B123" s="1058"/>
      <c r="C123" s="1058"/>
      <c r="D123" s="1058"/>
      <c r="E123" s="1058"/>
      <c r="F123" s="1059"/>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7"/>
      <c r="B124" s="1058"/>
      <c r="C124" s="1058"/>
      <c r="D124" s="1058"/>
      <c r="E124" s="1058"/>
      <c r="F124" s="105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7"/>
      <c r="B125" s="1058"/>
      <c r="C125" s="1058"/>
      <c r="D125" s="1058"/>
      <c r="E125" s="1058"/>
      <c r="F125" s="105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7"/>
      <c r="B126" s="1058"/>
      <c r="C126" s="1058"/>
      <c r="D126" s="1058"/>
      <c r="E126" s="1058"/>
      <c r="F126" s="105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7"/>
      <c r="B127" s="1058"/>
      <c r="C127" s="1058"/>
      <c r="D127" s="1058"/>
      <c r="E127" s="1058"/>
      <c r="F127" s="105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7"/>
      <c r="B128" s="1058"/>
      <c r="C128" s="1058"/>
      <c r="D128" s="1058"/>
      <c r="E128" s="1058"/>
      <c r="F128" s="105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7"/>
      <c r="B129" s="1058"/>
      <c r="C129" s="1058"/>
      <c r="D129" s="1058"/>
      <c r="E129" s="1058"/>
      <c r="F129" s="105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7"/>
      <c r="B130" s="1058"/>
      <c r="C130" s="1058"/>
      <c r="D130" s="1058"/>
      <c r="E130" s="1058"/>
      <c r="F130" s="105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7"/>
      <c r="B131" s="1058"/>
      <c r="C131" s="1058"/>
      <c r="D131" s="1058"/>
      <c r="E131" s="1058"/>
      <c r="F131" s="105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7"/>
      <c r="B132" s="1058"/>
      <c r="C132" s="1058"/>
      <c r="D132" s="1058"/>
      <c r="E132" s="1058"/>
      <c r="F132" s="105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7"/>
      <c r="B133" s="1058"/>
      <c r="C133" s="1058"/>
      <c r="D133" s="1058"/>
      <c r="E133" s="1058"/>
      <c r="F133" s="105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7"/>
      <c r="B134" s="1058"/>
      <c r="C134" s="1058"/>
      <c r="D134" s="1058"/>
      <c r="E134" s="1058"/>
      <c r="F134" s="1059"/>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7"/>
      <c r="B135" s="1058"/>
      <c r="C135" s="1058"/>
      <c r="D135" s="1058"/>
      <c r="E135" s="1058"/>
      <c r="F135" s="1059"/>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7"/>
      <c r="B136" s="1058"/>
      <c r="C136" s="1058"/>
      <c r="D136" s="1058"/>
      <c r="E136" s="1058"/>
      <c r="F136" s="1059"/>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7"/>
      <c r="B137" s="1058"/>
      <c r="C137" s="1058"/>
      <c r="D137" s="1058"/>
      <c r="E137" s="1058"/>
      <c r="F137" s="105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7"/>
      <c r="B138" s="1058"/>
      <c r="C138" s="1058"/>
      <c r="D138" s="1058"/>
      <c r="E138" s="1058"/>
      <c r="F138" s="105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7"/>
      <c r="B139" s="1058"/>
      <c r="C139" s="1058"/>
      <c r="D139" s="1058"/>
      <c r="E139" s="1058"/>
      <c r="F139" s="105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7"/>
      <c r="B140" s="1058"/>
      <c r="C140" s="1058"/>
      <c r="D140" s="1058"/>
      <c r="E140" s="1058"/>
      <c r="F140" s="105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7"/>
      <c r="B141" s="1058"/>
      <c r="C141" s="1058"/>
      <c r="D141" s="1058"/>
      <c r="E141" s="1058"/>
      <c r="F141" s="105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7"/>
      <c r="B142" s="1058"/>
      <c r="C142" s="1058"/>
      <c r="D142" s="1058"/>
      <c r="E142" s="1058"/>
      <c r="F142" s="105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7"/>
      <c r="B143" s="1058"/>
      <c r="C143" s="1058"/>
      <c r="D143" s="1058"/>
      <c r="E143" s="1058"/>
      <c r="F143" s="105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7"/>
      <c r="B144" s="1058"/>
      <c r="C144" s="1058"/>
      <c r="D144" s="1058"/>
      <c r="E144" s="1058"/>
      <c r="F144" s="105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7"/>
      <c r="B145" s="1058"/>
      <c r="C145" s="1058"/>
      <c r="D145" s="1058"/>
      <c r="E145" s="1058"/>
      <c r="F145" s="105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7"/>
      <c r="B146" s="1058"/>
      <c r="C146" s="1058"/>
      <c r="D146" s="1058"/>
      <c r="E146" s="1058"/>
      <c r="F146" s="105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7"/>
      <c r="B147" s="1058"/>
      <c r="C147" s="1058"/>
      <c r="D147" s="1058"/>
      <c r="E147" s="1058"/>
      <c r="F147" s="1059"/>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7"/>
      <c r="B148" s="1058"/>
      <c r="C148" s="1058"/>
      <c r="D148" s="1058"/>
      <c r="E148" s="1058"/>
      <c r="F148" s="1059"/>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7"/>
      <c r="B149" s="1058"/>
      <c r="C149" s="1058"/>
      <c r="D149" s="1058"/>
      <c r="E149" s="1058"/>
      <c r="F149" s="1059"/>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7"/>
      <c r="B150" s="1058"/>
      <c r="C150" s="1058"/>
      <c r="D150" s="1058"/>
      <c r="E150" s="1058"/>
      <c r="F150" s="105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7"/>
      <c r="B151" s="1058"/>
      <c r="C151" s="1058"/>
      <c r="D151" s="1058"/>
      <c r="E151" s="1058"/>
      <c r="F151" s="105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7"/>
      <c r="B152" s="1058"/>
      <c r="C152" s="1058"/>
      <c r="D152" s="1058"/>
      <c r="E152" s="1058"/>
      <c r="F152" s="105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7"/>
      <c r="B153" s="1058"/>
      <c r="C153" s="1058"/>
      <c r="D153" s="1058"/>
      <c r="E153" s="1058"/>
      <c r="F153" s="105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7"/>
      <c r="B154" s="1058"/>
      <c r="C154" s="1058"/>
      <c r="D154" s="1058"/>
      <c r="E154" s="1058"/>
      <c r="F154" s="105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7"/>
      <c r="B155" s="1058"/>
      <c r="C155" s="1058"/>
      <c r="D155" s="1058"/>
      <c r="E155" s="1058"/>
      <c r="F155" s="105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7"/>
      <c r="B156" s="1058"/>
      <c r="C156" s="1058"/>
      <c r="D156" s="1058"/>
      <c r="E156" s="1058"/>
      <c r="F156" s="105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7"/>
      <c r="B157" s="1058"/>
      <c r="C157" s="1058"/>
      <c r="D157" s="1058"/>
      <c r="E157" s="1058"/>
      <c r="F157" s="105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7"/>
      <c r="B158" s="1058"/>
      <c r="C158" s="1058"/>
      <c r="D158" s="1058"/>
      <c r="E158" s="1058"/>
      <c r="F158" s="105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7"/>
      <c r="B162" s="1058"/>
      <c r="C162" s="1058"/>
      <c r="D162" s="1058"/>
      <c r="E162" s="1058"/>
      <c r="F162" s="1059"/>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7"/>
      <c r="B163" s="1058"/>
      <c r="C163" s="1058"/>
      <c r="D163" s="1058"/>
      <c r="E163" s="1058"/>
      <c r="F163" s="1059"/>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7"/>
      <c r="B164" s="1058"/>
      <c r="C164" s="1058"/>
      <c r="D164" s="1058"/>
      <c r="E164" s="1058"/>
      <c r="F164" s="105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7"/>
      <c r="B165" s="1058"/>
      <c r="C165" s="1058"/>
      <c r="D165" s="1058"/>
      <c r="E165" s="1058"/>
      <c r="F165" s="105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7"/>
      <c r="B166" s="1058"/>
      <c r="C166" s="1058"/>
      <c r="D166" s="1058"/>
      <c r="E166" s="1058"/>
      <c r="F166" s="105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7"/>
      <c r="B167" s="1058"/>
      <c r="C167" s="1058"/>
      <c r="D167" s="1058"/>
      <c r="E167" s="1058"/>
      <c r="F167" s="105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7"/>
      <c r="B168" s="1058"/>
      <c r="C168" s="1058"/>
      <c r="D168" s="1058"/>
      <c r="E168" s="1058"/>
      <c r="F168" s="105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7"/>
      <c r="B169" s="1058"/>
      <c r="C169" s="1058"/>
      <c r="D169" s="1058"/>
      <c r="E169" s="1058"/>
      <c r="F169" s="105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7"/>
      <c r="B170" s="1058"/>
      <c r="C170" s="1058"/>
      <c r="D170" s="1058"/>
      <c r="E170" s="1058"/>
      <c r="F170" s="105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7"/>
      <c r="B171" s="1058"/>
      <c r="C171" s="1058"/>
      <c r="D171" s="1058"/>
      <c r="E171" s="1058"/>
      <c r="F171" s="105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7"/>
      <c r="B172" s="1058"/>
      <c r="C172" s="1058"/>
      <c r="D172" s="1058"/>
      <c r="E172" s="1058"/>
      <c r="F172" s="105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7"/>
      <c r="B173" s="1058"/>
      <c r="C173" s="1058"/>
      <c r="D173" s="1058"/>
      <c r="E173" s="1058"/>
      <c r="F173" s="105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7"/>
      <c r="B174" s="1058"/>
      <c r="C174" s="1058"/>
      <c r="D174" s="1058"/>
      <c r="E174" s="1058"/>
      <c r="F174" s="1059"/>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7"/>
      <c r="B175" s="1058"/>
      <c r="C175" s="1058"/>
      <c r="D175" s="1058"/>
      <c r="E175" s="1058"/>
      <c r="F175" s="1059"/>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7"/>
      <c r="B176" s="1058"/>
      <c r="C176" s="1058"/>
      <c r="D176" s="1058"/>
      <c r="E176" s="1058"/>
      <c r="F176" s="1059"/>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7"/>
      <c r="B177" s="1058"/>
      <c r="C177" s="1058"/>
      <c r="D177" s="1058"/>
      <c r="E177" s="1058"/>
      <c r="F177" s="105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7"/>
      <c r="B178" s="1058"/>
      <c r="C178" s="1058"/>
      <c r="D178" s="1058"/>
      <c r="E178" s="1058"/>
      <c r="F178" s="105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7"/>
      <c r="B179" s="1058"/>
      <c r="C179" s="1058"/>
      <c r="D179" s="1058"/>
      <c r="E179" s="1058"/>
      <c r="F179" s="105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7"/>
      <c r="B180" s="1058"/>
      <c r="C180" s="1058"/>
      <c r="D180" s="1058"/>
      <c r="E180" s="1058"/>
      <c r="F180" s="105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7"/>
      <c r="B181" s="1058"/>
      <c r="C181" s="1058"/>
      <c r="D181" s="1058"/>
      <c r="E181" s="1058"/>
      <c r="F181" s="105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7"/>
      <c r="B182" s="1058"/>
      <c r="C182" s="1058"/>
      <c r="D182" s="1058"/>
      <c r="E182" s="1058"/>
      <c r="F182" s="105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7"/>
      <c r="B183" s="1058"/>
      <c r="C183" s="1058"/>
      <c r="D183" s="1058"/>
      <c r="E183" s="1058"/>
      <c r="F183" s="105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7"/>
      <c r="B184" s="1058"/>
      <c r="C184" s="1058"/>
      <c r="D184" s="1058"/>
      <c r="E184" s="1058"/>
      <c r="F184" s="105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7"/>
      <c r="B185" s="1058"/>
      <c r="C185" s="1058"/>
      <c r="D185" s="1058"/>
      <c r="E185" s="1058"/>
      <c r="F185" s="105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7"/>
      <c r="B186" s="1058"/>
      <c r="C186" s="1058"/>
      <c r="D186" s="1058"/>
      <c r="E186" s="1058"/>
      <c r="F186" s="105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7"/>
      <c r="B187" s="1058"/>
      <c r="C187" s="1058"/>
      <c r="D187" s="1058"/>
      <c r="E187" s="1058"/>
      <c r="F187" s="1059"/>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7"/>
      <c r="B188" s="1058"/>
      <c r="C188" s="1058"/>
      <c r="D188" s="1058"/>
      <c r="E188" s="1058"/>
      <c r="F188" s="1059"/>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7"/>
      <c r="B189" s="1058"/>
      <c r="C189" s="1058"/>
      <c r="D189" s="1058"/>
      <c r="E189" s="1058"/>
      <c r="F189" s="1059"/>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7"/>
      <c r="B190" s="1058"/>
      <c r="C190" s="1058"/>
      <c r="D190" s="1058"/>
      <c r="E190" s="1058"/>
      <c r="F190" s="105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7"/>
      <c r="B191" s="1058"/>
      <c r="C191" s="1058"/>
      <c r="D191" s="1058"/>
      <c r="E191" s="1058"/>
      <c r="F191" s="105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7"/>
      <c r="B192" s="1058"/>
      <c r="C192" s="1058"/>
      <c r="D192" s="1058"/>
      <c r="E192" s="1058"/>
      <c r="F192" s="105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7"/>
      <c r="B193" s="1058"/>
      <c r="C193" s="1058"/>
      <c r="D193" s="1058"/>
      <c r="E193" s="1058"/>
      <c r="F193" s="105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7"/>
      <c r="B194" s="1058"/>
      <c r="C194" s="1058"/>
      <c r="D194" s="1058"/>
      <c r="E194" s="1058"/>
      <c r="F194" s="105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7"/>
      <c r="B195" s="1058"/>
      <c r="C195" s="1058"/>
      <c r="D195" s="1058"/>
      <c r="E195" s="1058"/>
      <c r="F195" s="105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7"/>
      <c r="B196" s="1058"/>
      <c r="C196" s="1058"/>
      <c r="D196" s="1058"/>
      <c r="E196" s="1058"/>
      <c r="F196" s="105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7"/>
      <c r="B197" s="1058"/>
      <c r="C197" s="1058"/>
      <c r="D197" s="1058"/>
      <c r="E197" s="1058"/>
      <c r="F197" s="105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7"/>
      <c r="B198" s="1058"/>
      <c r="C198" s="1058"/>
      <c r="D198" s="1058"/>
      <c r="E198" s="1058"/>
      <c r="F198" s="105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7"/>
      <c r="B199" s="1058"/>
      <c r="C199" s="1058"/>
      <c r="D199" s="1058"/>
      <c r="E199" s="1058"/>
      <c r="F199" s="105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7"/>
      <c r="B200" s="1058"/>
      <c r="C200" s="1058"/>
      <c r="D200" s="1058"/>
      <c r="E200" s="1058"/>
      <c r="F200" s="1059"/>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7"/>
      <c r="B201" s="1058"/>
      <c r="C201" s="1058"/>
      <c r="D201" s="1058"/>
      <c r="E201" s="1058"/>
      <c r="F201" s="1059"/>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7"/>
      <c r="B202" s="1058"/>
      <c r="C202" s="1058"/>
      <c r="D202" s="1058"/>
      <c r="E202" s="1058"/>
      <c r="F202" s="1059"/>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7"/>
      <c r="B203" s="1058"/>
      <c r="C203" s="1058"/>
      <c r="D203" s="1058"/>
      <c r="E203" s="1058"/>
      <c r="F203" s="105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7"/>
      <c r="B204" s="1058"/>
      <c r="C204" s="1058"/>
      <c r="D204" s="1058"/>
      <c r="E204" s="1058"/>
      <c r="F204" s="105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7"/>
      <c r="B205" s="1058"/>
      <c r="C205" s="1058"/>
      <c r="D205" s="1058"/>
      <c r="E205" s="1058"/>
      <c r="F205" s="105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7"/>
      <c r="B206" s="1058"/>
      <c r="C206" s="1058"/>
      <c r="D206" s="1058"/>
      <c r="E206" s="1058"/>
      <c r="F206" s="105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7"/>
      <c r="B207" s="1058"/>
      <c r="C207" s="1058"/>
      <c r="D207" s="1058"/>
      <c r="E207" s="1058"/>
      <c r="F207" s="105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7"/>
      <c r="B208" s="1058"/>
      <c r="C208" s="1058"/>
      <c r="D208" s="1058"/>
      <c r="E208" s="1058"/>
      <c r="F208" s="105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7"/>
      <c r="B209" s="1058"/>
      <c r="C209" s="1058"/>
      <c r="D209" s="1058"/>
      <c r="E209" s="1058"/>
      <c r="F209" s="105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7"/>
      <c r="B210" s="1058"/>
      <c r="C210" s="1058"/>
      <c r="D210" s="1058"/>
      <c r="E210" s="1058"/>
      <c r="F210" s="105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7"/>
      <c r="B211" s="1058"/>
      <c r="C211" s="1058"/>
      <c r="D211" s="1058"/>
      <c r="E211" s="1058"/>
      <c r="F211" s="105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7"/>
      <c r="B215" s="1058"/>
      <c r="C215" s="1058"/>
      <c r="D215" s="1058"/>
      <c r="E215" s="1058"/>
      <c r="F215" s="1059"/>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7"/>
      <c r="B216" s="1058"/>
      <c r="C216" s="1058"/>
      <c r="D216" s="1058"/>
      <c r="E216" s="1058"/>
      <c r="F216" s="1059"/>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7"/>
      <c r="B217" s="1058"/>
      <c r="C217" s="1058"/>
      <c r="D217" s="1058"/>
      <c r="E217" s="1058"/>
      <c r="F217" s="105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7"/>
      <c r="B218" s="1058"/>
      <c r="C218" s="1058"/>
      <c r="D218" s="1058"/>
      <c r="E218" s="1058"/>
      <c r="F218" s="105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7"/>
      <c r="B219" s="1058"/>
      <c r="C219" s="1058"/>
      <c r="D219" s="1058"/>
      <c r="E219" s="1058"/>
      <c r="F219" s="105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7"/>
      <c r="B220" s="1058"/>
      <c r="C220" s="1058"/>
      <c r="D220" s="1058"/>
      <c r="E220" s="1058"/>
      <c r="F220" s="105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7"/>
      <c r="B221" s="1058"/>
      <c r="C221" s="1058"/>
      <c r="D221" s="1058"/>
      <c r="E221" s="1058"/>
      <c r="F221" s="105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7"/>
      <c r="B222" s="1058"/>
      <c r="C222" s="1058"/>
      <c r="D222" s="1058"/>
      <c r="E222" s="1058"/>
      <c r="F222" s="105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7"/>
      <c r="B223" s="1058"/>
      <c r="C223" s="1058"/>
      <c r="D223" s="1058"/>
      <c r="E223" s="1058"/>
      <c r="F223" s="105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7"/>
      <c r="B224" s="1058"/>
      <c r="C224" s="1058"/>
      <c r="D224" s="1058"/>
      <c r="E224" s="1058"/>
      <c r="F224" s="105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7"/>
      <c r="B225" s="1058"/>
      <c r="C225" s="1058"/>
      <c r="D225" s="1058"/>
      <c r="E225" s="1058"/>
      <c r="F225" s="105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7"/>
      <c r="B226" s="1058"/>
      <c r="C226" s="1058"/>
      <c r="D226" s="1058"/>
      <c r="E226" s="1058"/>
      <c r="F226" s="105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7"/>
      <c r="B227" s="1058"/>
      <c r="C227" s="1058"/>
      <c r="D227" s="1058"/>
      <c r="E227" s="1058"/>
      <c r="F227" s="1059"/>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7"/>
      <c r="B228" s="1058"/>
      <c r="C228" s="1058"/>
      <c r="D228" s="1058"/>
      <c r="E228" s="1058"/>
      <c r="F228" s="1059"/>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7"/>
      <c r="B229" s="1058"/>
      <c r="C229" s="1058"/>
      <c r="D229" s="1058"/>
      <c r="E229" s="1058"/>
      <c r="F229" s="1059"/>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7"/>
      <c r="B230" s="1058"/>
      <c r="C230" s="1058"/>
      <c r="D230" s="1058"/>
      <c r="E230" s="1058"/>
      <c r="F230" s="105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7"/>
      <c r="B231" s="1058"/>
      <c r="C231" s="1058"/>
      <c r="D231" s="1058"/>
      <c r="E231" s="1058"/>
      <c r="F231" s="105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7"/>
      <c r="B232" s="1058"/>
      <c r="C232" s="1058"/>
      <c r="D232" s="1058"/>
      <c r="E232" s="1058"/>
      <c r="F232" s="105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7"/>
      <c r="B233" s="1058"/>
      <c r="C233" s="1058"/>
      <c r="D233" s="1058"/>
      <c r="E233" s="1058"/>
      <c r="F233" s="105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7"/>
      <c r="B234" s="1058"/>
      <c r="C234" s="1058"/>
      <c r="D234" s="1058"/>
      <c r="E234" s="1058"/>
      <c r="F234" s="105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7"/>
      <c r="B235" s="1058"/>
      <c r="C235" s="1058"/>
      <c r="D235" s="1058"/>
      <c r="E235" s="1058"/>
      <c r="F235" s="105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7"/>
      <c r="B236" s="1058"/>
      <c r="C236" s="1058"/>
      <c r="D236" s="1058"/>
      <c r="E236" s="1058"/>
      <c r="F236" s="105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7"/>
      <c r="B237" s="1058"/>
      <c r="C237" s="1058"/>
      <c r="D237" s="1058"/>
      <c r="E237" s="1058"/>
      <c r="F237" s="105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7"/>
      <c r="B238" s="1058"/>
      <c r="C238" s="1058"/>
      <c r="D238" s="1058"/>
      <c r="E238" s="1058"/>
      <c r="F238" s="105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7"/>
      <c r="B239" s="1058"/>
      <c r="C239" s="1058"/>
      <c r="D239" s="1058"/>
      <c r="E239" s="1058"/>
      <c r="F239" s="105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7"/>
      <c r="B240" s="1058"/>
      <c r="C240" s="1058"/>
      <c r="D240" s="1058"/>
      <c r="E240" s="1058"/>
      <c r="F240" s="1059"/>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7"/>
      <c r="B241" s="1058"/>
      <c r="C241" s="1058"/>
      <c r="D241" s="1058"/>
      <c r="E241" s="1058"/>
      <c r="F241" s="1059"/>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7"/>
      <c r="B242" s="1058"/>
      <c r="C242" s="1058"/>
      <c r="D242" s="1058"/>
      <c r="E242" s="1058"/>
      <c r="F242" s="1059"/>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7"/>
      <c r="B243" s="1058"/>
      <c r="C243" s="1058"/>
      <c r="D243" s="1058"/>
      <c r="E243" s="1058"/>
      <c r="F243" s="105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7"/>
      <c r="B244" s="1058"/>
      <c r="C244" s="1058"/>
      <c r="D244" s="1058"/>
      <c r="E244" s="1058"/>
      <c r="F244" s="105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7"/>
      <c r="B245" s="1058"/>
      <c r="C245" s="1058"/>
      <c r="D245" s="1058"/>
      <c r="E245" s="1058"/>
      <c r="F245" s="105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7"/>
      <c r="B246" s="1058"/>
      <c r="C246" s="1058"/>
      <c r="D246" s="1058"/>
      <c r="E246" s="1058"/>
      <c r="F246" s="105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7"/>
      <c r="B247" s="1058"/>
      <c r="C247" s="1058"/>
      <c r="D247" s="1058"/>
      <c r="E247" s="1058"/>
      <c r="F247" s="105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7"/>
      <c r="B248" s="1058"/>
      <c r="C248" s="1058"/>
      <c r="D248" s="1058"/>
      <c r="E248" s="1058"/>
      <c r="F248" s="105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7"/>
      <c r="B249" s="1058"/>
      <c r="C249" s="1058"/>
      <c r="D249" s="1058"/>
      <c r="E249" s="1058"/>
      <c r="F249" s="105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7"/>
      <c r="B250" s="1058"/>
      <c r="C250" s="1058"/>
      <c r="D250" s="1058"/>
      <c r="E250" s="1058"/>
      <c r="F250" s="105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7"/>
      <c r="B251" s="1058"/>
      <c r="C251" s="1058"/>
      <c r="D251" s="1058"/>
      <c r="E251" s="1058"/>
      <c r="F251" s="105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7"/>
      <c r="B252" s="1058"/>
      <c r="C252" s="1058"/>
      <c r="D252" s="1058"/>
      <c r="E252" s="1058"/>
      <c r="F252" s="105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7"/>
      <c r="B253" s="1058"/>
      <c r="C253" s="1058"/>
      <c r="D253" s="1058"/>
      <c r="E253" s="1058"/>
      <c r="F253" s="1059"/>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7"/>
      <c r="B254" s="1058"/>
      <c r="C254" s="1058"/>
      <c r="D254" s="1058"/>
      <c r="E254" s="1058"/>
      <c r="F254" s="1059"/>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7"/>
      <c r="B255" s="1058"/>
      <c r="C255" s="1058"/>
      <c r="D255" s="1058"/>
      <c r="E255" s="1058"/>
      <c r="F255" s="1059"/>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7"/>
      <c r="B256" s="1058"/>
      <c r="C256" s="1058"/>
      <c r="D256" s="1058"/>
      <c r="E256" s="1058"/>
      <c r="F256" s="105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7"/>
      <c r="B257" s="1058"/>
      <c r="C257" s="1058"/>
      <c r="D257" s="1058"/>
      <c r="E257" s="1058"/>
      <c r="F257" s="105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7"/>
      <c r="B258" s="1058"/>
      <c r="C258" s="1058"/>
      <c r="D258" s="1058"/>
      <c r="E258" s="1058"/>
      <c r="F258" s="105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7"/>
      <c r="B259" s="1058"/>
      <c r="C259" s="1058"/>
      <c r="D259" s="1058"/>
      <c r="E259" s="1058"/>
      <c r="F259" s="105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7"/>
      <c r="B260" s="1058"/>
      <c r="C260" s="1058"/>
      <c r="D260" s="1058"/>
      <c r="E260" s="1058"/>
      <c r="F260" s="105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7"/>
      <c r="B261" s="1058"/>
      <c r="C261" s="1058"/>
      <c r="D261" s="1058"/>
      <c r="E261" s="1058"/>
      <c r="F261" s="105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7"/>
      <c r="B262" s="1058"/>
      <c r="C262" s="1058"/>
      <c r="D262" s="1058"/>
      <c r="E262" s="1058"/>
      <c r="F262" s="105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7"/>
      <c r="B263" s="1058"/>
      <c r="C263" s="1058"/>
      <c r="D263" s="1058"/>
      <c r="E263" s="1058"/>
      <c r="F263" s="105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7"/>
      <c r="B264" s="1058"/>
      <c r="C264" s="1058"/>
      <c r="D264" s="1058"/>
      <c r="E264" s="1058"/>
      <c r="F264" s="105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8">
        <v>1</v>
      </c>
      <c r="B4" s="106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8">
        <v>2</v>
      </c>
      <c r="B5" s="106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8">
        <v>3</v>
      </c>
      <c r="B6" s="106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8">
        <v>4</v>
      </c>
      <c r="B7" s="106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8">
        <v>5</v>
      </c>
      <c r="B8" s="106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8">
        <v>6</v>
      </c>
      <c r="B9" s="106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8">
        <v>7</v>
      </c>
      <c r="B10" s="106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8">
        <v>8</v>
      </c>
      <c r="B11" s="106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8">
        <v>9</v>
      </c>
      <c r="B12" s="106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8">
        <v>10</v>
      </c>
      <c r="B13" s="106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8">
        <v>11</v>
      </c>
      <c r="B14" s="106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8">
        <v>12</v>
      </c>
      <c r="B15" s="106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8">
        <v>13</v>
      </c>
      <c r="B16" s="106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8">
        <v>14</v>
      </c>
      <c r="B17" s="106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8">
        <v>15</v>
      </c>
      <c r="B18" s="106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8">
        <v>16</v>
      </c>
      <c r="B19" s="106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8">
        <v>17</v>
      </c>
      <c r="B20" s="106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8">
        <v>18</v>
      </c>
      <c r="B21" s="106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8">
        <v>19</v>
      </c>
      <c r="B22" s="106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8">
        <v>20</v>
      </c>
      <c r="B23" s="106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8">
        <v>21</v>
      </c>
      <c r="B24" s="106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8">
        <v>22</v>
      </c>
      <c r="B25" s="106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8">
        <v>23</v>
      </c>
      <c r="B26" s="106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8">
        <v>24</v>
      </c>
      <c r="B27" s="106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8">
        <v>25</v>
      </c>
      <c r="B28" s="106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8">
        <v>26</v>
      </c>
      <c r="B29" s="106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8">
        <v>27</v>
      </c>
      <c r="B30" s="106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8">
        <v>28</v>
      </c>
      <c r="B31" s="106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8">
        <v>29</v>
      </c>
      <c r="B32" s="106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8">
        <v>30</v>
      </c>
      <c r="B33" s="106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8">
        <v>1</v>
      </c>
      <c r="B37" s="106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8">
        <v>2</v>
      </c>
      <c r="B38" s="106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8">
        <v>3</v>
      </c>
      <c r="B39" s="106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8">
        <v>4</v>
      </c>
      <c r="B40" s="106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8">
        <v>5</v>
      </c>
      <c r="B41" s="106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8">
        <v>6</v>
      </c>
      <c r="B42" s="106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8">
        <v>7</v>
      </c>
      <c r="B43" s="106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8">
        <v>8</v>
      </c>
      <c r="B44" s="106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8">
        <v>9</v>
      </c>
      <c r="B45" s="106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8">
        <v>10</v>
      </c>
      <c r="B46" s="106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8">
        <v>11</v>
      </c>
      <c r="B47" s="106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8">
        <v>12</v>
      </c>
      <c r="B48" s="106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8">
        <v>13</v>
      </c>
      <c r="B49" s="106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8">
        <v>14</v>
      </c>
      <c r="B50" s="106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8">
        <v>15</v>
      </c>
      <c r="B51" s="106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8">
        <v>16</v>
      </c>
      <c r="B52" s="106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8">
        <v>17</v>
      </c>
      <c r="B53" s="106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8">
        <v>18</v>
      </c>
      <c r="B54" s="106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8">
        <v>19</v>
      </c>
      <c r="B55" s="106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8">
        <v>20</v>
      </c>
      <c r="B56" s="106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8">
        <v>21</v>
      </c>
      <c r="B57" s="106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8">
        <v>22</v>
      </c>
      <c r="B58" s="106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8">
        <v>23</v>
      </c>
      <c r="B59" s="106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8">
        <v>24</v>
      </c>
      <c r="B60" s="106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8">
        <v>25</v>
      </c>
      <c r="B61" s="106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8">
        <v>26</v>
      </c>
      <c r="B62" s="106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8">
        <v>27</v>
      </c>
      <c r="B63" s="106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8">
        <v>28</v>
      </c>
      <c r="B64" s="106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8">
        <v>29</v>
      </c>
      <c r="B65" s="106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8">
        <v>30</v>
      </c>
      <c r="B66" s="106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8">
        <v>1</v>
      </c>
      <c r="B70" s="106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8">
        <v>2</v>
      </c>
      <c r="B71" s="106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8">
        <v>3</v>
      </c>
      <c r="B72" s="106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8">
        <v>4</v>
      </c>
      <c r="B73" s="106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8">
        <v>5</v>
      </c>
      <c r="B74" s="106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8">
        <v>6</v>
      </c>
      <c r="B75" s="106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8">
        <v>7</v>
      </c>
      <c r="B76" s="106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8">
        <v>8</v>
      </c>
      <c r="B77" s="106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8">
        <v>9</v>
      </c>
      <c r="B78" s="106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8">
        <v>10</v>
      </c>
      <c r="B79" s="106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8">
        <v>11</v>
      </c>
      <c r="B80" s="106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8">
        <v>12</v>
      </c>
      <c r="B81" s="106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8">
        <v>13</v>
      </c>
      <c r="B82" s="106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8">
        <v>14</v>
      </c>
      <c r="B83" s="106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8">
        <v>15</v>
      </c>
      <c r="B84" s="106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8">
        <v>16</v>
      </c>
      <c r="B85" s="106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8">
        <v>17</v>
      </c>
      <c r="B86" s="106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8">
        <v>18</v>
      </c>
      <c r="B87" s="106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8">
        <v>19</v>
      </c>
      <c r="B88" s="106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8">
        <v>20</v>
      </c>
      <c r="B89" s="106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8">
        <v>21</v>
      </c>
      <c r="B90" s="106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8">
        <v>22</v>
      </c>
      <c r="B91" s="106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8">
        <v>23</v>
      </c>
      <c r="B92" s="106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8">
        <v>24</v>
      </c>
      <c r="B93" s="106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8">
        <v>25</v>
      </c>
      <c r="B94" s="106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8">
        <v>26</v>
      </c>
      <c r="B95" s="106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8">
        <v>27</v>
      </c>
      <c r="B96" s="106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8">
        <v>28</v>
      </c>
      <c r="B97" s="106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8">
        <v>29</v>
      </c>
      <c r="B98" s="106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8">
        <v>30</v>
      </c>
      <c r="B99" s="106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8">
        <v>1</v>
      </c>
      <c r="B103" s="106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8">
        <v>2</v>
      </c>
      <c r="B104" s="106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8">
        <v>3</v>
      </c>
      <c r="B105" s="106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8">
        <v>4</v>
      </c>
      <c r="B106" s="106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8">
        <v>5</v>
      </c>
      <c r="B107" s="106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8">
        <v>6</v>
      </c>
      <c r="B108" s="106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8">
        <v>7</v>
      </c>
      <c r="B109" s="106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8">
        <v>8</v>
      </c>
      <c r="B110" s="106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8">
        <v>9</v>
      </c>
      <c r="B111" s="106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8">
        <v>10</v>
      </c>
      <c r="B112" s="106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8">
        <v>11</v>
      </c>
      <c r="B113" s="106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8">
        <v>12</v>
      </c>
      <c r="B114" s="106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8">
        <v>13</v>
      </c>
      <c r="B115" s="106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8">
        <v>14</v>
      </c>
      <c r="B116" s="106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8">
        <v>15</v>
      </c>
      <c r="B117" s="106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8">
        <v>16</v>
      </c>
      <c r="B118" s="106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8">
        <v>17</v>
      </c>
      <c r="B119" s="106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8">
        <v>18</v>
      </c>
      <c r="B120" s="106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8">
        <v>19</v>
      </c>
      <c r="B121" s="106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8">
        <v>20</v>
      </c>
      <c r="B122" s="106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8">
        <v>21</v>
      </c>
      <c r="B123" s="106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8">
        <v>22</v>
      </c>
      <c r="B124" s="106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8">
        <v>23</v>
      </c>
      <c r="B125" s="106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8">
        <v>24</v>
      </c>
      <c r="B126" s="106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8">
        <v>25</v>
      </c>
      <c r="B127" s="106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8">
        <v>26</v>
      </c>
      <c r="B128" s="106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8">
        <v>27</v>
      </c>
      <c r="B129" s="106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8">
        <v>28</v>
      </c>
      <c r="B130" s="106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8">
        <v>29</v>
      </c>
      <c r="B131" s="106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8">
        <v>30</v>
      </c>
      <c r="B132" s="106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8">
        <v>1</v>
      </c>
      <c r="B136" s="106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8">
        <v>2</v>
      </c>
      <c r="B137" s="106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8">
        <v>3</v>
      </c>
      <c r="B138" s="106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8">
        <v>4</v>
      </c>
      <c r="B139" s="106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8">
        <v>5</v>
      </c>
      <c r="B140" s="106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8">
        <v>6</v>
      </c>
      <c r="B141" s="106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8">
        <v>7</v>
      </c>
      <c r="B142" s="106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8">
        <v>8</v>
      </c>
      <c r="B143" s="106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8">
        <v>9</v>
      </c>
      <c r="B144" s="106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8">
        <v>10</v>
      </c>
      <c r="B145" s="106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8">
        <v>11</v>
      </c>
      <c r="B146" s="106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8">
        <v>12</v>
      </c>
      <c r="B147" s="106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8">
        <v>13</v>
      </c>
      <c r="B148" s="106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8">
        <v>14</v>
      </c>
      <c r="B149" s="106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8">
        <v>15</v>
      </c>
      <c r="B150" s="106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8">
        <v>16</v>
      </c>
      <c r="B151" s="106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8">
        <v>17</v>
      </c>
      <c r="B152" s="106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8">
        <v>18</v>
      </c>
      <c r="B153" s="106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8">
        <v>19</v>
      </c>
      <c r="B154" s="106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8">
        <v>20</v>
      </c>
      <c r="B155" s="106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8">
        <v>21</v>
      </c>
      <c r="B156" s="106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8">
        <v>22</v>
      </c>
      <c r="B157" s="106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8">
        <v>23</v>
      </c>
      <c r="B158" s="106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8">
        <v>24</v>
      </c>
      <c r="B159" s="106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8">
        <v>25</v>
      </c>
      <c r="B160" s="106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8">
        <v>26</v>
      </c>
      <c r="B161" s="106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8">
        <v>27</v>
      </c>
      <c r="B162" s="106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8">
        <v>28</v>
      </c>
      <c r="B163" s="106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8">
        <v>29</v>
      </c>
      <c r="B164" s="106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8">
        <v>30</v>
      </c>
      <c r="B165" s="106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8">
        <v>1</v>
      </c>
      <c r="B169" s="106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8">
        <v>2</v>
      </c>
      <c r="B170" s="106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8">
        <v>3</v>
      </c>
      <c r="B171" s="106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8">
        <v>4</v>
      </c>
      <c r="B172" s="106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8">
        <v>5</v>
      </c>
      <c r="B173" s="106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8">
        <v>6</v>
      </c>
      <c r="B174" s="106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8">
        <v>7</v>
      </c>
      <c r="B175" s="106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8">
        <v>8</v>
      </c>
      <c r="B176" s="106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8">
        <v>9</v>
      </c>
      <c r="B177" s="106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8">
        <v>10</v>
      </c>
      <c r="B178" s="106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8">
        <v>11</v>
      </c>
      <c r="B179" s="106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8">
        <v>12</v>
      </c>
      <c r="B180" s="106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8">
        <v>13</v>
      </c>
      <c r="B181" s="106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8">
        <v>14</v>
      </c>
      <c r="B182" s="106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8">
        <v>15</v>
      </c>
      <c r="B183" s="106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8">
        <v>16</v>
      </c>
      <c r="B184" s="106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8">
        <v>17</v>
      </c>
      <c r="B185" s="106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8">
        <v>18</v>
      </c>
      <c r="B186" s="106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8">
        <v>19</v>
      </c>
      <c r="B187" s="106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8">
        <v>20</v>
      </c>
      <c r="B188" s="106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8">
        <v>21</v>
      </c>
      <c r="B189" s="106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8">
        <v>22</v>
      </c>
      <c r="B190" s="106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8">
        <v>23</v>
      </c>
      <c r="B191" s="106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8">
        <v>24</v>
      </c>
      <c r="B192" s="106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8">
        <v>25</v>
      </c>
      <c r="B193" s="106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8">
        <v>26</v>
      </c>
      <c r="B194" s="106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8">
        <v>27</v>
      </c>
      <c r="B195" s="106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8">
        <v>28</v>
      </c>
      <c r="B196" s="106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8">
        <v>29</v>
      </c>
      <c r="B197" s="106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8">
        <v>30</v>
      </c>
      <c r="B198" s="106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8">
        <v>1</v>
      </c>
      <c r="B202" s="106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8">
        <v>2</v>
      </c>
      <c r="B203" s="106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8">
        <v>3</v>
      </c>
      <c r="B204" s="106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8">
        <v>4</v>
      </c>
      <c r="B205" s="106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8">
        <v>5</v>
      </c>
      <c r="B206" s="106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8">
        <v>6</v>
      </c>
      <c r="B207" s="106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8">
        <v>7</v>
      </c>
      <c r="B208" s="106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8">
        <v>8</v>
      </c>
      <c r="B209" s="106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8">
        <v>9</v>
      </c>
      <c r="B210" s="106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8">
        <v>10</v>
      </c>
      <c r="B211" s="106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8">
        <v>11</v>
      </c>
      <c r="B212" s="106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8">
        <v>12</v>
      </c>
      <c r="B213" s="106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8">
        <v>13</v>
      </c>
      <c r="B214" s="106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8">
        <v>14</v>
      </c>
      <c r="B215" s="106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8">
        <v>15</v>
      </c>
      <c r="B216" s="106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8">
        <v>16</v>
      </c>
      <c r="B217" s="106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8">
        <v>17</v>
      </c>
      <c r="B218" s="106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8">
        <v>18</v>
      </c>
      <c r="B219" s="106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8">
        <v>19</v>
      </c>
      <c r="B220" s="106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8">
        <v>20</v>
      </c>
      <c r="B221" s="106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8">
        <v>21</v>
      </c>
      <c r="B222" s="106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8">
        <v>22</v>
      </c>
      <c r="B223" s="106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8">
        <v>23</v>
      </c>
      <c r="B224" s="106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8">
        <v>24</v>
      </c>
      <c r="B225" s="106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8">
        <v>25</v>
      </c>
      <c r="B226" s="106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8">
        <v>26</v>
      </c>
      <c r="B227" s="106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8">
        <v>27</v>
      </c>
      <c r="B228" s="106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8">
        <v>28</v>
      </c>
      <c r="B229" s="106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8">
        <v>29</v>
      </c>
      <c r="B230" s="106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8">
        <v>30</v>
      </c>
      <c r="B231" s="106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8">
        <v>1</v>
      </c>
      <c r="B235" s="106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8">
        <v>2</v>
      </c>
      <c r="B236" s="106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8">
        <v>3</v>
      </c>
      <c r="B237" s="106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8">
        <v>4</v>
      </c>
      <c r="B238" s="106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8">
        <v>5</v>
      </c>
      <c r="B239" s="106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8">
        <v>6</v>
      </c>
      <c r="B240" s="106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8">
        <v>7</v>
      </c>
      <c r="B241" s="106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8">
        <v>8</v>
      </c>
      <c r="B242" s="106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8">
        <v>9</v>
      </c>
      <c r="B243" s="106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8">
        <v>10</v>
      </c>
      <c r="B244" s="106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8">
        <v>11</v>
      </c>
      <c r="B245" s="106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8">
        <v>12</v>
      </c>
      <c r="B246" s="106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8">
        <v>13</v>
      </c>
      <c r="B247" s="106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8">
        <v>14</v>
      </c>
      <c r="B248" s="106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8">
        <v>15</v>
      </c>
      <c r="B249" s="106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8">
        <v>16</v>
      </c>
      <c r="B250" s="106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8">
        <v>17</v>
      </c>
      <c r="B251" s="106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8">
        <v>18</v>
      </c>
      <c r="B252" s="106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8">
        <v>19</v>
      </c>
      <c r="B253" s="106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8">
        <v>20</v>
      </c>
      <c r="B254" s="106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8">
        <v>21</v>
      </c>
      <c r="B255" s="106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8">
        <v>22</v>
      </c>
      <c r="B256" s="106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8">
        <v>23</v>
      </c>
      <c r="B257" s="106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8">
        <v>24</v>
      </c>
      <c r="B258" s="106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8">
        <v>25</v>
      </c>
      <c r="B259" s="106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8">
        <v>26</v>
      </c>
      <c r="B260" s="106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8">
        <v>27</v>
      </c>
      <c r="B261" s="106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8">
        <v>28</v>
      </c>
      <c r="B262" s="106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8">
        <v>29</v>
      </c>
      <c r="B263" s="106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8">
        <v>30</v>
      </c>
      <c r="B264" s="106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8">
        <v>1</v>
      </c>
      <c r="B268" s="106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8">
        <v>2</v>
      </c>
      <c r="B269" s="106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8">
        <v>3</v>
      </c>
      <c r="B270" s="106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8">
        <v>4</v>
      </c>
      <c r="B271" s="106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8">
        <v>5</v>
      </c>
      <c r="B272" s="106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8">
        <v>6</v>
      </c>
      <c r="B273" s="106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8">
        <v>7</v>
      </c>
      <c r="B274" s="106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8">
        <v>8</v>
      </c>
      <c r="B275" s="106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8">
        <v>9</v>
      </c>
      <c r="B276" s="106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8">
        <v>10</v>
      </c>
      <c r="B277" s="106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8">
        <v>11</v>
      </c>
      <c r="B278" s="106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8">
        <v>12</v>
      </c>
      <c r="B279" s="106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8">
        <v>13</v>
      </c>
      <c r="B280" s="106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8">
        <v>14</v>
      </c>
      <c r="B281" s="106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8">
        <v>15</v>
      </c>
      <c r="B282" s="106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8">
        <v>16</v>
      </c>
      <c r="B283" s="106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8">
        <v>17</v>
      </c>
      <c r="B284" s="106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8">
        <v>18</v>
      </c>
      <c r="B285" s="106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8">
        <v>19</v>
      </c>
      <c r="B286" s="106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8">
        <v>20</v>
      </c>
      <c r="B287" s="106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8">
        <v>21</v>
      </c>
      <c r="B288" s="106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8">
        <v>22</v>
      </c>
      <c r="B289" s="106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8">
        <v>23</v>
      </c>
      <c r="B290" s="106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8">
        <v>24</v>
      </c>
      <c r="B291" s="106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8">
        <v>25</v>
      </c>
      <c r="B292" s="106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8">
        <v>26</v>
      </c>
      <c r="B293" s="106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8">
        <v>27</v>
      </c>
      <c r="B294" s="106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8">
        <v>28</v>
      </c>
      <c r="B295" s="106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8">
        <v>29</v>
      </c>
      <c r="B296" s="106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8">
        <v>30</v>
      </c>
      <c r="B297" s="106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8">
        <v>1</v>
      </c>
      <c r="B301" s="106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8">
        <v>2</v>
      </c>
      <c r="B302" s="106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8">
        <v>3</v>
      </c>
      <c r="B303" s="106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8">
        <v>4</v>
      </c>
      <c r="B304" s="106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8">
        <v>5</v>
      </c>
      <c r="B305" s="106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8">
        <v>6</v>
      </c>
      <c r="B306" s="106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8">
        <v>7</v>
      </c>
      <c r="B307" s="106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8">
        <v>8</v>
      </c>
      <c r="B308" s="106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8">
        <v>9</v>
      </c>
      <c r="B309" s="106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8">
        <v>10</v>
      </c>
      <c r="B310" s="106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8">
        <v>11</v>
      </c>
      <c r="B311" s="106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8">
        <v>12</v>
      </c>
      <c r="B312" s="106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8">
        <v>13</v>
      </c>
      <c r="B313" s="106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8">
        <v>14</v>
      </c>
      <c r="B314" s="106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8">
        <v>15</v>
      </c>
      <c r="B315" s="106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8">
        <v>16</v>
      </c>
      <c r="B316" s="106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8">
        <v>17</v>
      </c>
      <c r="B317" s="106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8">
        <v>18</v>
      </c>
      <c r="B318" s="106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8">
        <v>19</v>
      </c>
      <c r="B319" s="106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8">
        <v>20</v>
      </c>
      <c r="B320" s="106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8">
        <v>21</v>
      </c>
      <c r="B321" s="106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8">
        <v>22</v>
      </c>
      <c r="B322" s="106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8">
        <v>23</v>
      </c>
      <c r="B323" s="106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8">
        <v>24</v>
      </c>
      <c r="B324" s="106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8">
        <v>25</v>
      </c>
      <c r="B325" s="106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8">
        <v>26</v>
      </c>
      <c r="B326" s="106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8">
        <v>27</v>
      </c>
      <c r="B327" s="106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8">
        <v>28</v>
      </c>
      <c r="B328" s="106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8">
        <v>29</v>
      </c>
      <c r="B329" s="106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8">
        <v>30</v>
      </c>
      <c r="B330" s="106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8">
        <v>1</v>
      </c>
      <c r="B334" s="106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8">
        <v>2</v>
      </c>
      <c r="B335" s="106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8">
        <v>3</v>
      </c>
      <c r="B336" s="106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8">
        <v>4</v>
      </c>
      <c r="B337" s="106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8">
        <v>5</v>
      </c>
      <c r="B338" s="106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8">
        <v>6</v>
      </c>
      <c r="B339" s="106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8">
        <v>7</v>
      </c>
      <c r="B340" s="106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8">
        <v>8</v>
      </c>
      <c r="B341" s="106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8">
        <v>9</v>
      </c>
      <c r="B342" s="106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8">
        <v>10</v>
      </c>
      <c r="B343" s="106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8">
        <v>11</v>
      </c>
      <c r="B344" s="106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8">
        <v>12</v>
      </c>
      <c r="B345" s="106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8">
        <v>13</v>
      </c>
      <c r="B346" s="106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8">
        <v>14</v>
      </c>
      <c r="B347" s="106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8">
        <v>15</v>
      </c>
      <c r="B348" s="106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8">
        <v>16</v>
      </c>
      <c r="B349" s="106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8">
        <v>17</v>
      </c>
      <c r="B350" s="106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8">
        <v>18</v>
      </c>
      <c r="B351" s="106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8">
        <v>19</v>
      </c>
      <c r="B352" s="106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8">
        <v>20</v>
      </c>
      <c r="B353" s="106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8">
        <v>21</v>
      </c>
      <c r="B354" s="106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8">
        <v>22</v>
      </c>
      <c r="B355" s="106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8">
        <v>23</v>
      </c>
      <c r="B356" s="106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8">
        <v>24</v>
      </c>
      <c r="B357" s="106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8">
        <v>25</v>
      </c>
      <c r="B358" s="106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8">
        <v>26</v>
      </c>
      <c r="B359" s="106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8">
        <v>27</v>
      </c>
      <c r="B360" s="106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8">
        <v>28</v>
      </c>
      <c r="B361" s="106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8">
        <v>29</v>
      </c>
      <c r="B362" s="106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8">
        <v>30</v>
      </c>
      <c r="B363" s="106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8">
        <v>1</v>
      </c>
      <c r="B367" s="106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8">
        <v>2</v>
      </c>
      <c r="B368" s="106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8">
        <v>3</v>
      </c>
      <c r="B369" s="106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8">
        <v>4</v>
      </c>
      <c r="B370" s="106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8">
        <v>5</v>
      </c>
      <c r="B371" s="106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8">
        <v>6</v>
      </c>
      <c r="B372" s="106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8">
        <v>7</v>
      </c>
      <c r="B373" s="106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8">
        <v>8</v>
      </c>
      <c r="B374" s="106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8">
        <v>9</v>
      </c>
      <c r="B375" s="106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8">
        <v>10</v>
      </c>
      <c r="B376" s="106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8">
        <v>11</v>
      </c>
      <c r="B377" s="106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8">
        <v>12</v>
      </c>
      <c r="B378" s="106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8">
        <v>13</v>
      </c>
      <c r="B379" s="106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8">
        <v>14</v>
      </c>
      <c r="B380" s="106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8">
        <v>15</v>
      </c>
      <c r="B381" s="106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8">
        <v>16</v>
      </c>
      <c r="B382" s="106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8">
        <v>17</v>
      </c>
      <c r="B383" s="106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8">
        <v>18</v>
      </c>
      <c r="B384" s="106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8">
        <v>19</v>
      </c>
      <c r="B385" s="106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8">
        <v>20</v>
      </c>
      <c r="B386" s="106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8">
        <v>21</v>
      </c>
      <c r="B387" s="106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8">
        <v>22</v>
      </c>
      <c r="B388" s="106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8">
        <v>23</v>
      </c>
      <c r="B389" s="106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8">
        <v>24</v>
      </c>
      <c r="B390" s="106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8">
        <v>25</v>
      </c>
      <c r="B391" s="106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8">
        <v>26</v>
      </c>
      <c r="B392" s="106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8">
        <v>27</v>
      </c>
      <c r="B393" s="106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8">
        <v>28</v>
      </c>
      <c r="B394" s="106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8">
        <v>29</v>
      </c>
      <c r="B395" s="106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8">
        <v>30</v>
      </c>
      <c r="B396" s="106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8">
        <v>1</v>
      </c>
      <c r="B400" s="106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8">
        <v>2</v>
      </c>
      <c r="B401" s="106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8">
        <v>3</v>
      </c>
      <c r="B402" s="106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8">
        <v>4</v>
      </c>
      <c r="B403" s="106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8">
        <v>5</v>
      </c>
      <c r="B404" s="106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8">
        <v>6</v>
      </c>
      <c r="B405" s="106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8">
        <v>7</v>
      </c>
      <c r="B406" s="106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8">
        <v>8</v>
      </c>
      <c r="B407" s="106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8">
        <v>9</v>
      </c>
      <c r="B408" s="106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8">
        <v>10</v>
      </c>
      <c r="B409" s="106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8">
        <v>11</v>
      </c>
      <c r="B410" s="106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8">
        <v>12</v>
      </c>
      <c r="B411" s="106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8">
        <v>13</v>
      </c>
      <c r="B412" s="106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8">
        <v>14</v>
      </c>
      <c r="B413" s="106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8">
        <v>15</v>
      </c>
      <c r="B414" s="106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8">
        <v>16</v>
      </c>
      <c r="B415" s="106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8">
        <v>17</v>
      </c>
      <c r="B416" s="106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8">
        <v>18</v>
      </c>
      <c r="B417" s="106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8">
        <v>19</v>
      </c>
      <c r="B418" s="106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8">
        <v>20</v>
      </c>
      <c r="B419" s="106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8">
        <v>21</v>
      </c>
      <c r="B420" s="106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8">
        <v>22</v>
      </c>
      <c r="B421" s="106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8">
        <v>23</v>
      </c>
      <c r="B422" s="106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8">
        <v>24</v>
      </c>
      <c r="B423" s="106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8">
        <v>25</v>
      </c>
      <c r="B424" s="106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8">
        <v>26</v>
      </c>
      <c r="B425" s="106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8">
        <v>27</v>
      </c>
      <c r="B426" s="106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8">
        <v>28</v>
      </c>
      <c r="B427" s="106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8">
        <v>29</v>
      </c>
      <c r="B428" s="106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8">
        <v>30</v>
      </c>
      <c r="B429" s="106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8">
        <v>1</v>
      </c>
      <c r="B433" s="106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8">
        <v>2</v>
      </c>
      <c r="B434" s="106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8">
        <v>3</v>
      </c>
      <c r="B435" s="106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8">
        <v>4</v>
      </c>
      <c r="B436" s="106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8">
        <v>5</v>
      </c>
      <c r="B437" s="106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8">
        <v>6</v>
      </c>
      <c r="B438" s="106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8">
        <v>7</v>
      </c>
      <c r="B439" s="106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8">
        <v>8</v>
      </c>
      <c r="B440" s="106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8">
        <v>9</v>
      </c>
      <c r="B441" s="106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8">
        <v>10</v>
      </c>
      <c r="B442" s="106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8">
        <v>11</v>
      </c>
      <c r="B443" s="106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8">
        <v>12</v>
      </c>
      <c r="B444" s="106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8">
        <v>13</v>
      </c>
      <c r="B445" s="106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8">
        <v>14</v>
      </c>
      <c r="B446" s="106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8">
        <v>15</v>
      </c>
      <c r="B447" s="106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8">
        <v>16</v>
      </c>
      <c r="B448" s="106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8">
        <v>17</v>
      </c>
      <c r="B449" s="106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8">
        <v>18</v>
      </c>
      <c r="B450" s="106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8">
        <v>19</v>
      </c>
      <c r="B451" s="106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8">
        <v>20</v>
      </c>
      <c r="B452" s="106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8">
        <v>21</v>
      </c>
      <c r="B453" s="106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8">
        <v>22</v>
      </c>
      <c r="B454" s="106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8">
        <v>23</v>
      </c>
      <c r="B455" s="106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8">
        <v>24</v>
      </c>
      <c r="B456" s="106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8">
        <v>25</v>
      </c>
      <c r="B457" s="106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8">
        <v>26</v>
      </c>
      <c r="B458" s="106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8">
        <v>27</v>
      </c>
      <c r="B459" s="106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8">
        <v>28</v>
      </c>
      <c r="B460" s="106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8">
        <v>29</v>
      </c>
      <c r="B461" s="106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8">
        <v>30</v>
      </c>
      <c r="B462" s="106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8">
        <v>1</v>
      </c>
      <c r="B466" s="106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8">
        <v>2</v>
      </c>
      <c r="B467" s="106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8">
        <v>3</v>
      </c>
      <c r="B468" s="106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8">
        <v>4</v>
      </c>
      <c r="B469" s="106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8">
        <v>5</v>
      </c>
      <c r="B470" s="106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8">
        <v>6</v>
      </c>
      <c r="B471" s="106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8">
        <v>7</v>
      </c>
      <c r="B472" s="106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8">
        <v>8</v>
      </c>
      <c r="B473" s="106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8">
        <v>9</v>
      </c>
      <c r="B474" s="106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8">
        <v>10</v>
      </c>
      <c r="B475" s="106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8">
        <v>11</v>
      </c>
      <c r="B476" s="106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8">
        <v>12</v>
      </c>
      <c r="B477" s="106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8">
        <v>13</v>
      </c>
      <c r="B478" s="106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8">
        <v>14</v>
      </c>
      <c r="B479" s="106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8">
        <v>15</v>
      </c>
      <c r="B480" s="106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8">
        <v>16</v>
      </c>
      <c r="B481" s="106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8">
        <v>17</v>
      </c>
      <c r="B482" s="106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8">
        <v>18</v>
      </c>
      <c r="B483" s="106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8">
        <v>19</v>
      </c>
      <c r="B484" s="106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8">
        <v>20</v>
      </c>
      <c r="B485" s="106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8">
        <v>21</v>
      </c>
      <c r="B486" s="106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8">
        <v>22</v>
      </c>
      <c r="B487" s="106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8">
        <v>23</v>
      </c>
      <c r="B488" s="106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8">
        <v>24</v>
      </c>
      <c r="B489" s="106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8">
        <v>25</v>
      </c>
      <c r="B490" s="106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8">
        <v>26</v>
      </c>
      <c r="B491" s="106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8">
        <v>27</v>
      </c>
      <c r="B492" s="106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8">
        <v>28</v>
      </c>
      <c r="B493" s="106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8">
        <v>29</v>
      </c>
      <c r="B494" s="106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8">
        <v>30</v>
      </c>
      <c r="B495" s="106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8">
        <v>1</v>
      </c>
      <c r="B499" s="106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8">
        <v>2</v>
      </c>
      <c r="B500" s="106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8">
        <v>3</v>
      </c>
      <c r="B501" s="106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8">
        <v>4</v>
      </c>
      <c r="B502" s="106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8">
        <v>5</v>
      </c>
      <c r="B503" s="106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8">
        <v>6</v>
      </c>
      <c r="B504" s="106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8">
        <v>7</v>
      </c>
      <c r="B505" s="106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8">
        <v>8</v>
      </c>
      <c r="B506" s="106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8">
        <v>9</v>
      </c>
      <c r="B507" s="106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8">
        <v>10</v>
      </c>
      <c r="B508" s="106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8">
        <v>11</v>
      </c>
      <c r="B509" s="106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8">
        <v>12</v>
      </c>
      <c r="B510" s="106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8">
        <v>13</v>
      </c>
      <c r="B511" s="106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8">
        <v>14</v>
      </c>
      <c r="B512" s="106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8">
        <v>15</v>
      </c>
      <c r="B513" s="106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8">
        <v>16</v>
      </c>
      <c r="B514" s="106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8">
        <v>17</v>
      </c>
      <c r="B515" s="106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8">
        <v>18</v>
      </c>
      <c r="B516" s="106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8">
        <v>19</v>
      </c>
      <c r="B517" s="106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8">
        <v>20</v>
      </c>
      <c r="B518" s="106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8">
        <v>21</v>
      </c>
      <c r="B519" s="106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8">
        <v>22</v>
      </c>
      <c r="B520" s="106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8">
        <v>23</v>
      </c>
      <c r="B521" s="106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8">
        <v>24</v>
      </c>
      <c r="B522" s="106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8">
        <v>25</v>
      </c>
      <c r="B523" s="106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8">
        <v>26</v>
      </c>
      <c r="B524" s="106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8">
        <v>27</v>
      </c>
      <c r="B525" s="106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8">
        <v>28</v>
      </c>
      <c r="B526" s="106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8">
        <v>29</v>
      </c>
      <c r="B527" s="106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8">
        <v>30</v>
      </c>
      <c r="B528" s="106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8">
        <v>1</v>
      </c>
      <c r="B532" s="106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8">
        <v>2</v>
      </c>
      <c r="B533" s="106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8">
        <v>3</v>
      </c>
      <c r="B534" s="106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8">
        <v>4</v>
      </c>
      <c r="B535" s="106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8">
        <v>5</v>
      </c>
      <c r="B536" s="106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8">
        <v>6</v>
      </c>
      <c r="B537" s="106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8">
        <v>7</v>
      </c>
      <c r="B538" s="106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8">
        <v>8</v>
      </c>
      <c r="B539" s="106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8">
        <v>9</v>
      </c>
      <c r="B540" s="106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8">
        <v>10</v>
      </c>
      <c r="B541" s="106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8">
        <v>11</v>
      </c>
      <c r="B542" s="106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8">
        <v>12</v>
      </c>
      <c r="B543" s="106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8">
        <v>13</v>
      </c>
      <c r="B544" s="106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8">
        <v>14</v>
      </c>
      <c r="B545" s="106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8">
        <v>15</v>
      </c>
      <c r="B546" s="106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8">
        <v>16</v>
      </c>
      <c r="B547" s="106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8">
        <v>17</v>
      </c>
      <c r="B548" s="106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8">
        <v>18</v>
      </c>
      <c r="B549" s="106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8">
        <v>19</v>
      </c>
      <c r="B550" s="106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8">
        <v>20</v>
      </c>
      <c r="B551" s="106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8">
        <v>21</v>
      </c>
      <c r="B552" s="106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8">
        <v>22</v>
      </c>
      <c r="B553" s="106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8">
        <v>23</v>
      </c>
      <c r="B554" s="106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8">
        <v>24</v>
      </c>
      <c r="B555" s="106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8">
        <v>25</v>
      </c>
      <c r="B556" s="106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8">
        <v>26</v>
      </c>
      <c r="B557" s="106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8">
        <v>27</v>
      </c>
      <c r="B558" s="106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8">
        <v>28</v>
      </c>
      <c r="B559" s="106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8">
        <v>29</v>
      </c>
      <c r="B560" s="106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8">
        <v>30</v>
      </c>
      <c r="B561" s="106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8">
        <v>1</v>
      </c>
      <c r="B565" s="106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8">
        <v>2</v>
      </c>
      <c r="B566" s="106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8">
        <v>3</v>
      </c>
      <c r="B567" s="106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8">
        <v>4</v>
      </c>
      <c r="B568" s="106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8">
        <v>5</v>
      </c>
      <c r="B569" s="106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8">
        <v>6</v>
      </c>
      <c r="B570" s="106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8">
        <v>7</v>
      </c>
      <c r="B571" s="106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8">
        <v>8</v>
      </c>
      <c r="B572" s="106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8">
        <v>9</v>
      </c>
      <c r="B573" s="106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8">
        <v>10</v>
      </c>
      <c r="B574" s="106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8">
        <v>11</v>
      </c>
      <c r="B575" s="106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8">
        <v>12</v>
      </c>
      <c r="B576" s="106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8">
        <v>13</v>
      </c>
      <c r="B577" s="106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8">
        <v>14</v>
      </c>
      <c r="B578" s="106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8">
        <v>15</v>
      </c>
      <c r="B579" s="106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8">
        <v>16</v>
      </c>
      <c r="B580" s="106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8">
        <v>17</v>
      </c>
      <c r="B581" s="106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8">
        <v>18</v>
      </c>
      <c r="B582" s="106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8">
        <v>19</v>
      </c>
      <c r="B583" s="106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8">
        <v>20</v>
      </c>
      <c r="B584" s="106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8">
        <v>21</v>
      </c>
      <c r="B585" s="106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8">
        <v>22</v>
      </c>
      <c r="B586" s="106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8">
        <v>23</v>
      </c>
      <c r="B587" s="106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8">
        <v>24</v>
      </c>
      <c r="B588" s="106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8">
        <v>25</v>
      </c>
      <c r="B589" s="106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8">
        <v>26</v>
      </c>
      <c r="B590" s="106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8">
        <v>27</v>
      </c>
      <c r="B591" s="106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8">
        <v>28</v>
      </c>
      <c r="B592" s="106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8">
        <v>29</v>
      </c>
      <c r="B593" s="106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8">
        <v>30</v>
      </c>
      <c r="B594" s="106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8">
        <v>1</v>
      </c>
      <c r="B598" s="106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8">
        <v>2</v>
      </c>
      <c r="B599" s="106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8">
        <v>3</v>
      </c>
      <c r="B600" s="106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8">
        <v>4</v>
      </c>
      <c r="B601" s="106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8">
        <v>5</v>
      </c>
      <c r="B602" s="106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8">
        <v>6</v>
      </c>
      <c r="B603" s="106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8">
        <v>7</v>
      </c>
      <c r="B604" s="106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8">
        <v>8</v>
      </c>
      <c r="B605" s="106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8">
        <v>9</v>
      </c>
      <c r="B606" s="106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8">
        <v>10</v>
      </c>
      <c r="B607" s="106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8">
        <v>11</v>
      </c>
      <c r="B608" s="106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8">
        <v>12</v>
      </c>
      <c r="B609" s="106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8">
        <v>13</v>
      </c>
      <c r="B610" s="106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8">
        <v>14</v>
      </c>
      <c r="B611" s="106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8">
        <v>15</v>
      </c>
      <c r="B612" s="106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8">
        <v>16</v>
      </c>
      <c r="B613" s="106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8">
        <v>17</v>
      </c>
      <c r="B614" s="106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8">
        <v>18</v>
      </c>
      <c r="B615" s="106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8">
        <v>19</v>
      </c>
      <c r="B616" s="106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8">
        <v>20</v>
      </c>
      <c r="B617" s="106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8">
        <v>21</v>
      </c>
      <c r="B618" s="106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8">
        <v>22</v>
      </c>
      <c r="B619" s="106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8">
        <v>23</v>
      </c>
      <c r="B620" s="106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8">
        <v>24</v>
      </c>
      <c r="B621" s="106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8">
        <v>25</v>
      </c>
      <c r="B622" s="106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8">
        <v>26</v>
      </c>
      <c r="B623" s="106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8">
        <v>27</v>
      </c>
      <c r="B624" s="106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8">
        <v>28</v>
      </c>
      <c r="B625" s="106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8">
        <v>29</v>
      </c>
      <c r="B626" s="106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8">
        <v>30</v>
      </c>
      <c r="B627" s="106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8">
        <v>1</v>
      </c>
      <c r="B631" s="106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8">
        <v>2</v>
      </c>
      <c r="B632" s="106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8">
        <v>3</v>
      </c>
      <c r="B633" s="106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8">
        <v>4</v>
      </c>
      <c r="B634" s="106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8">
        <v>5</v>
      </c>
      <c r="B635" s="106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8">
        <v>6</v>
      </c>
      <c r="B636" s="106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8">
        <v>7</v>
      </c>
      <c r="B637" s="106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8">
        <v>8</v>
      </c>
      <c r="B638" s="106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8">
        <v>9</v>
      </c>
      <c r="B639" s="106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8">
        <v>10</v>
      </c>
      <c r="B640" s="106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8">
        <v>11</v>
      </c>
      <c r="B641" s="106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8">
        <v>12</v>
      </c>
      <c r="B642" s="106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8">
        <v>13</v>
      </c>
      <c r="B643" s="106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8">
        <v>14</v>
      </c>
      <c r="B644" s="106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8">
        <v>15</v>
      </c>
      <c r="B645" s="106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8">
        <v>16</v>
      </c>
      <c r="B646" s="106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8">
        <v>17</v>
      </c>
      <c r="B647" s="106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8">
        <v>18</v>
      </c>
      <c r="B648" s="106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8">
        <v>19</v>
      </c>
      <c r="B649" s="106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8">
        <v>20</v>
      </c>
      <c r="B650" s="106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8">
        <v>21</v>
      </c>
      <c r="B651" s="106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8">
        <v>22</v>
      </c>
      <c r="B652" s="106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8">
        <v>23</v>
      </c>
      <c r="B653" s="106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8">
        <v>24</v>
      </c>
      <c r="B654" s="106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8">
        <v>25</v>
      </c>
      <c r="B655" s="106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8">
        <v>26</v>
      </c>
      <c r="B656" s="106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8">
        <v>27</v>
      </c>
      <c r="B657" s="106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8">
        <v>28</v>
      </c>
      <c r="B658" s="106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8">
        <v>29</v>
      </c>
      <c r="B659" s="106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8">
        <v>30</v>
      </c>
      <c r="B660" s="106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8">
        <v>1</v>
      </c>
      <c r="B664" s="106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8">
        <v>2</v>
      </c>
      <c r="B665" s="106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8">
        <v>3</v>
      </c>
      <c r="B666" s="106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8">
        <v>4</v>
      </c>
      <c r="B667" s="106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8">
        <v>5</v>
      </c>
      <c r="B668" s="106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8">
        <v>6</v>
      </c>
      <c r="B669" s="106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8">
        <v>7</v>
      </c>
      <c r="B670" s="106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8">
        <v>8</v>
      </c>
      <c r="B671" s="106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8">
        <v>9</v>
      </c>
      <c r="B672" s="106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8">
        <v>10</v>
      </c>
      <c r="B673" s="106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8">
        <v>11</v>
      </c>
      <c r="B674" s="106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8">
        <v>12</v>
      </c>
      <c r="B675" s="106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8">
        <v>13</v>
      </c>
      <c r="B676" s="106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8">
        <v>14</v>
      </c>
      <c r="B677" s="106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8">
        <v>15</v>
      </c>
      <c r="B678" s="106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8">
        <v>16</v>
      </c>
      <c r="B679" s="106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8">
        <v>17</v>
      </c>
      <c r="B680" s="106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8">
        <v>18</v>
      </c>
      <c r="B681" s="106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8">
        <v>19</v>
      </c>
      <c r="B682" s="106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8">
        <v>20</v>
      </c>
      <c r="B683" s="106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8">
        <v>21</v>
      </c>
      <c r="B684" s="106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8">
        <v>22</v>
      </c>
      <c r="B685" s="106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8">
        <v>23</v>
      </c>
      <c r="B686" s="106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8">
        <v>24</v>
      </c>
      <c r="B687" s="106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8">
        <v>25</v>
      </c>
      <c r="B688" s="106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8">
        <v>26</v>
      </c>
      <c r="B689" s="106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8">
        <v>27</v>
      </c>
      <c r="B690" s="106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8">
        <v>28</v>
      </c>
      <c r="B691" s="106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8">
        <v>29</v>
      </c>
      <c r="B692" s="106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8">
        <v>30</v>
      </c>
      <c r="B693" s="106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8">
        <v>1</v>
      </c>
      <c r="B697" s="106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8">
        <v>2</v>
      </c>
      <c r="B698" s="106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8">
        <v>3</v>
      </c>
      <c r="B699" s="106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8">
        <v>4</v>
      </c>
      <c r="B700" s="106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8">
        <v>5</v>
      </c>
      <c r="B701" s="106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8">
        <v>6</v>
      </c>
      <c r="B702" s="106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8">
        <v>7</v>
      </c>
      <c r="B703" s="106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8">
        <v>8</v>
      </c>
      <c r="B704" s="106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8">
        <v>9</v>
      </c>
      <c r="B705" s="106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8">
        <v>10</v>
      </c>
      <c r="B706" s="106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8">
        <v>11</v>
      </c>
      <c r="B707" s="106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8">
        <v>12</v>
      </c>
      <c r="B708" s="106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8">
        <v>13</v>
      </c>
      <c r="B709" s="106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8">
        <v>14</v>
      </c>
      <c r="B710" s="106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8">
        <v>15</v>
      </c>
      <c r="B711" s="106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8">
        <v>16</v>
      </c>
      <c r="B712" s="106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8">
        <v>17</v>
      </c>
      <c r="B713" s="106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8">
        <v>18</v>
      </c>
      <c r="B714" s="106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8">
        <v>19</v>
      </c>
      <c r="B715" s="106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8">
        <v>20</v>
      </c>
      <c r="B716" s="106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8">
        <v>21</v>
      </c>
      <c r="B717" s="106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8">
        <v>22</v>
      </c>
      <c r="B718" s="106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8">
        <v>23</v>
      </c>
      <c r="B719" s="106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8">
        <v>24</v>
      </c>
      <c r="B720" s="106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8">
        <v>25</v>
      </c>
      <c r="B721" s="106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8">
        <v>26</v>
      </c>
      <c r="B722" s="106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8">
        <v>27</v>
      </c>
      <c r="B723" s="106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8">
        <v>28</v>
      </c>
      <c r="B724" s="106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8">
        <v>29</v>
      </c>
      <c r="B725" s="106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8">
        <v>30</v>
      </c>
      <c r="B726" s="106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8">
        <v>1</v>
      </c>
      <c r="B730" s="106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8">
        <v>2</v>
      </c>
      <c r="B731" s="106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8">
        <v>3</v>
      </c>
      <c r="B732" s="106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8">
        <v>4</v>
      </c>
      <c r="B733" s="106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8">
        <v>5</v>
      </c>
      <c r="B734" s="106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8">
        <v>6</v>
      </c>
      <c r="B735" s="106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8">
        <v>7</v>
      </c>
      <c r="B736" s="106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8">
        <v>8</v>
      </c>
      <c r="B737" s="106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8">
        <v>9</v>
      </c>
      <c r="B738" s="106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8">
        <v>10</v>
      </c>
      <c r="B739" s="106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8">
        <v>11</v>
      </c>
      <c r="B740" s="106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8">
        <v>12</v>
      </c>
      <c r="B741" s="106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8">
        <v>13</v>
      </c>
      <c r="B742" s="106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8">
        <v>14</v>
      </c>
      <c r="B743" s="106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8">
        <v>15</v>
      </c>
      <c r="B744" s="106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8">
        <v>16</v>
      </c>
      <c r="B745" s="106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8">
        <v>17</v>
      </c>
      <c r="B746" s="106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8">
        <v>18</v>
      </c>
      <c r="B747" s="106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8">
        <v>19</v>
      </c>
      <c r="B748" s="106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8">
        <v>20</v>
      </c>
      <c r="B749" s="106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8">
        <v>21</v>
      </c>
      <c r="B750" s="106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8">
        <v>22</v>
      </c>
      <c r="B751" s="106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8">
        <v>23</v>
      </c>
      <c r="B752" s="106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8">
        <v>24</v>
      </c>
      <c r="B753" s="106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8">
        <v>25</v>
      </c>
      <c r="B754" s="106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8">
        <v>26</v>
      </c>
      <c r="B755" s="106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8">
        <v>27</v>
      </c>
      <c r="B756" s="106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8">
        <v>28</v>
      </c>
      <c r="B757" s="106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8">
        <v>29</v>
      </c>
      <c r="B758" s="106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8">
        <v>30</v>
      </c>
      <c r="B759" s="106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8">
        <v>1</v>
      </c>
      <c r="B763" s="106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8">
        <v>2</v>
      </c>
      <c r="B764" s="106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8">
        <v>3</v>
      </c>
      <c r="B765" s="106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8">
        <v>4</v>
      </c>
      <c r="B766" s="106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8">
        <v>5</v>
      </c>
      <c r="B767" s="106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8">
        <v>6</v>
      </c>
      <c r="B768" s="106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8">
        <v>7</v>
      </c>
      <c r="B769" s="106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8">
        <v>8</v>
      </c>
      <c r="B770" s="106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8">
        <v>9</v>
      </c>
      <c r="B771" s="106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8">
        <v>10</v>
      </c>
      <c r="B772" s="106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8">
        <v>11</v>
      </c>
      <c r="B773" s="106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8">
        <v>12</v>
      </c>
      <c r="B774" s="106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8">
        <v>13</v>
      </c>
      <c r="B775" s="106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8">
        <v>14</v>
      </c>
      <c r="B776" s="106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8">
        <v>15</v>
      </c>
      <c r="B777" s="106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8">
        <v>16</v>
      </c>
      <c r="B778" s="106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8">
        <v>17</v>
      </c>
      <c r="B779" s="106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8">
        <v>18</v>
      </c>
      <c r="B780" s="106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8">
        <v>19</v>
      </c>
      <c r="B781" s="106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8">
        <v>20</v>
      </c>
      <c r="B782" s="106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8">
        <v>21</v>
      </c>
      <c r="B783" s="106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8">
        <v>22</v>
      </c>
      <c r="B784" s="106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8">
        <v>23</v>
      </c>
      <c r="B785" s="106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8">
        <v>24</v>
      </c>
      <c r="B786" s="106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8">
        <v>25</v>
      </c>
      <c r="B787" s="106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8">
        <v>26</v>
      </c>
      <c r="B788" s="106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8">
        <v>27</v>
      </c>
      <c r="B789" s="106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8">
        <v>28</v>
      </c>
      <c r="B790" s="106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8">
        <v>29</v>
      </c>
      <c r="B791" s="106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8">
        <v>30</v>
      </c>
      <c r="B792" s="106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8">
        <v>1</v>
      </c>
      <c r="B796" s="106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8">
        <v>2</v>
      </c>
      <c r="B797" s="106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8">
        <v>3</v>
      </c>
      <c r="B798" s="106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8">
        <v>4</v>
      </c>
      <c r="B799" s="106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8">
        <v>5</v>
      </c>
      <c r="B800" s="106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8">
        <v>6</v>
      </c>
      <c r="B801" s="106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8">
        <v>7</v>
      </c>
      <c r="B802" s="106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8">
        <v>8</v>
      </c>
      <c r="B803" s="106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8">
        <v>9</v>
      </c>
      <c r="B804" s="106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8">
        <v>10</v>
      </c>
      <c r="B805" s="106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8">
        <v>11</v>
      </c>
      <c r="B806" s="106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8">
        <v>12</v>
      </c>
      <c r="B807" s="106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8">
        <v>13</v>
      </c>
      <c r="B808" s="106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8">
        <v>14</v>
      </c>
      <c r="B809" s="106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8">
        <v>15</v>
      </c>
      <c r="B810" s="106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8">
        <v>16</v>
      </c>
      <c r="B811" s="106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8">
        <v>17</v>
      </c>
      <c r="B812" s="106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8">
        <v>18</v>
      </c>
      <c r="B813" s="106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8">
        <v>19</v>
      </c>
      <c r="B814" s="106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8">
        <v>20</v>
      </c>
      <c r="B815" s="106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8">
        <v>21</v>
      </c>
      <c r="B816" s="106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8">
        <v>22</v>
      </c>
      <c r="B817" s="106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8">
        <v>23</v>
      </c>
      <c r="B818" s="106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8">
        <v>24</v>
      </c>
      <c r="B819" s="106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8">
        <v>25</v>
      </c>
      <c r="B820" s="106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8">
        <v>26</v>
      </c>
      <c r="B821" s="106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8">
        <v>27</v>
      </c>
      <c r="B822" s="106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8">
        <v>28</v>
      </c>
      <c r="B823" s="106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8">
        <v>29</v>
      </c>
      <c r="B824" s="106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8">
        <v>30</v>
      </c>
      <c r="B825" s="106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8">
        <v>1</v>
      </c>
      <c r="B829" s="106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8">
        <v>2</v>
      </c>
      <c r="B830" s="106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8">
        <v>3</v>
      </c>
      <c r="B831" s="106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8">
        <v>4</v>
      </c>
      <c r="B832" s="106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8">
        <v>5</v>
      </c>
      <c r="B833" s="106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8">
        <v>6</v>
      </c>
      <c r="B834" s="106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8">
        <v>7</v>
      </c>
      <c r="B835" s="106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8">
        <v>8</v>
      </c>
      <c r="B836" s="106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8">
        <v>9</v>
      </c>
      <c r="B837" s="106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8">
        <v>10</v>
      </c>
      <c r="B838" s="106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8">
        <v>11</v>
      </c>
      <c r="B839" s="106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8">
        <v>12</v>
      </c>
      <c r="B840" s="106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8">
        <v>13</v>
      </c>
      <c r="B841" s="106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8">
        <v>14</v>
      </c>
      <c r="B842" s="106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8">
        <v>15</v>
      </c>
      <c r="B843" s="106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8">
        <v>16</v>
      </c>
      <c r="B844" s="106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8">
        <v>17</v>
      </c>
      <c r="B845" s="106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8">
        <v>18</v>
      </c>
      <c r="B846" s="106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8">
        <v>19</v>
      </c>
      <c r="B847" s="106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8">
        <v>20</v>
      </c>
      <c r="B848" s="106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8">
        <v>21</v>
      </c>
      <c r="B849" s="106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8">
        <v>22</v>
      </c>
      <c r="B850" s="106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8">
        <v>23</v>
      </c>
      <c r="B851" s="106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8">
        <v>24</v>
      </c>
      <c r="B852" s="106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8">
        <v>25</v>
      </c>
      <c r="B853" s="106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8">
        <v>26</v>
      </c>
      <c r="B854" s="106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8">
        <v>27</v>
      </c>
      <c r="B855" s="106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8">
        <v>28</v>
      </c>
      <c r="B856" s="106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8">
        <v>29</v>
      </c>
      <c r="B857" s="106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8">
        <v>30</v>
      </c>
      <c r="B858" s="106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8">
        <v>1</v>
      </c>
      <c r="B862" s="106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8">
        <v>2</v>
      </c>
      <c r="B863" s="106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8">
        <v>3</v>
      </c>
      <c r="B864" s="106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8">
        <v>4</v>
      </c>
      <c r="B865" s="106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8">
        <v>5</v>
      </c>
      <c r="B866" s="106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8">
        <v>6</v>
      </c>
      <c r="B867" s="106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8">
        <v>7</v>
      </c>
      <c r="B868" s="106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8">
        <v>8</v>
      </c>
      <c r="B869" s="106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8">
        <v>9</v>
      </c>
      <c r="B870" s="106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8">
        <v>10</v>
      </c>
      <c r="B871" s="106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8">
        <v>11</v>
      </c>
      <c r="B872" s="106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8">
        <v>12</v>
      </c>
      <c r="B873" s="106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8">
        <v>13</v>
      </c>
      <c r="B874" s="106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8">
        <v>14</v>
      </c>
      <c r="B875" s="106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8">
        <v>15</v>
      </c>
      <c r="B876" s="106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8">
        <v>16</v>
      </c>
      <c r="B877" s="106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8">
        <v>17</v>
      </c>
      <c r="B878" s="106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8">
        <v>18</v>
      </c>
      <c r="B879" s="106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8">
        <v>19</v>
      </c>
      <c r="B880" s="106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8">
        <v>20</v>
      </c>
      <c r="B881" s="106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8">
        <v>21</v>
      </c>
      <c r="B882" s="106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8">
        <v>22</v>
      </c>
      <c r="B883" s="106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8">
        <v>23</v>
      </c>
      <c r="B884" s="106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8">
        <v>24</v>
      </c>
      <c r="B885" s="106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8">
        <v>25</v>
      </c>
      <c r="B886" s="106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8">
        <v>26</v>
      </c>
      <c r="B887" s="106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8">
        <v>27</v>
      </c>
      <c r="B888" s="106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8">
        <v>28</v>
      </c>
      <c r="B889" s="106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8">
        <v>29</v>
      </c>
      <c r="B890" s="106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8">
        <v>30</v>
      </c>
      <c r="B891" s="106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8">
        <v>1</v>
      </c>
      <c r="B895" s="106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8">
        <v>2</v>
      </c>
      <c r="B896" s="106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8">
        <v>3</v>
      </c>
      <c r="B897" s="106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8">
        <v>4</v>
      </c>
      <c r="B898" s="106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8">
        <v>5</v>
      </c>
      <c r="B899" s="106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8">
        <v>6</v>
      </c>
      <c r="B900" s="106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8">
        <v>7</v>
      </c>
      <c r="B901" s="106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8">
        <v>8</v>
      </c>
      <c r="B902" s="106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8">
        <v>9</v>
      </c>
      <c r="B903" s="106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8">
        <v>10</v>
      </c>
      <c r="B904" s="106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8">
        <v>11</v>
      </c>
      <c r="B905" s="106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8">
        <v>12</v>
      </c>
      <c r="B906" s="106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8">
        <v>13</v>
      </c>
      <c r="B907" s="106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8">
        <v>14</v>
      </c>
      <c r="B908" s="106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8">
        <v>15</v>
      </c>
      <c r="B909" s="106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8">
        <v>16</v>
      </c>
      <c r="B910" s="106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8">
        <v>17</v>
      </c>
      <c r="B911" s="106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8">
        <v>18</v>
      </c>
      <c r="B912" s="106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8">
        <v>19</v>
      </c>
      <c r="B913" s="106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8">
        <v>20</v>
      </c>
      <c r="B914" s="106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8">
        <v>21</v>
      </c>
      <c r="B915" s="106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8">
        <v>22</v>
      </c>
      <c r="B916" s="106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8">
        <v>23</v>
      </c>
      <c r="B917" s="106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8">
        <v>24</v>
      </c>
      <c r="B918" s="106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8">
        <v>25</v>
      </c>
      <c r="B919" s="106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8">
        <v>26</v>
      </c>
      <c r="B920" s="106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8">
        <v>27</v>
      </c>
      <c r="B921" s="106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8">
        <v>28</v>
      </c>
      <c r="B922" s="106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8">
        <v>29</v>
      </c>
      <c r="B923" s="106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8">
        <v>30</v>
      </c>
      <c r="B924" s="106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8">
        <v>1</v>
      </c>
      <c r="B928" s="106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8">
        <v>2</v>
      </c>
      <c r="B929" s="106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8">
        <v>3</v>
      </c>
      <c r="B930" s="106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8">
        <v>4</v>
      </c>
      <c r="B931" s="106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8">
        <v>5</v>
      </c>
      <c r="B932" s="106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8">
        <v>6</v>
      </c>
      <c r="B933" s="106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8">
        <v>7</v>
      </c>
      <c r="B934" s="106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8">
        <v>8</v>
      </c>
      <c r="B935" s="106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8">
        <v>9</v>
      </c>
      <c r="B936" s="106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8">
        <v>10</v>
      </c>
      <c r="B937" s="106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8">
        <v>11</v>
      </c>
      <c r="B938" s="106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8">
        <v>12</v>
      </c>
      <c r="B939" s="106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8">
        <v>13</v>
      </c>
      <c r="B940" s="106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8">
        <v>14</v>
      </c>
      <c r="B941" s="106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8">
        <v>15</v>
      </c>
      <c r="B942" s="106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8">
        <v>16</v>
      </c>
      <c r="B943" s="106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8">
        <v>17</v>
      </c>
      <c r="B944" s="106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8">
        <v>18</v>
      </c>
      <c r="B945" s="106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8">
        <v>19</v>
      </c>
      <c r="B946" s="106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8">
        <v>20</v>
      </c>
      <c r="B947" s="106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8">
        <v>21</v>
      </c>
      <c r="B948" s="106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8">
        <v>22</v>
      </c>
      <c r="B949" s="106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8">
        <v>23</v>
      </c>
      <c r="B950" s="106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8">
        <v>24</v>
      </c>
      <c r="B951" s="106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8">
        <v>25</v>
      </c>
      <c r="B952" s="106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8">
        <v>26</v>
      </c>
      <c r="B953" s="106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8">
        <v>27</v>
      </c>
      <c r="B954" s="106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8">
        <v>28</v>
      </c>
      <c r="B955" s="106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8">
        <v>29</v>
      </c>
      <c r="B956" s="106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8">
        <v>30</v>
      </c>
      <c r="B957" s="106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8">
        <v>1</v>
      </c>
      <c r="B961" s="106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8">
        <v>2</v>
      </c>
      <c r="B962" s="106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8">
        <v>3</v>
      </c>
      <c r="B963" s="106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8">
        <v>4</v>
      </c>
      <c r="B964" s="106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8">
        <v>5</v>
      </c>
      <c r="B965" s="106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8">
        <v>6</v>
      </c>
      <c r="B966" s="106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8">
        <v>7</v>
      </c>
      <c r="B967" s="106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8">
        <v>8</v>
      </c>
      <c r="B968" s="106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8">
        <v>9</v>
      </c>
      <c r="B969" s="106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8">
        <v>10</v>
      </c>
      <c r="B970" s="106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8">
        <v>11</v>
      </c>
      <c r="B971" s="106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8">
        <v>12</v>
      </c>
      <c r="B972" s="106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8">
        <v>13</v>
      </c>
      <c r="B973" s="106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8">
        <v>14</v>
      </c>
      <c r="B974" s="106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8">
        <v>15</v>
      </c>
      <c r="B975" s="106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8">
        <v>16</v>
      </c>
      <c r="B976" s="106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8">
        <v>17</v>
      </c>
      <c r="B977" s="106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8">
        <v>18</v>
      </c>
      <c r="B978" s="106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8">
        <v>19</v>
      </c>
      <c r="B979" s="106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8">
        <v>20</v>
      </c>
      <c r="B980" s="106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8">
        <v>21</v>
      </c>
      <c r="B981" s="106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8">
        <v>22</v>
      </c>
      <c r="B982" s="106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8">
        <v>23</v>
      </c>
      <c r="B983" s="106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8">
        <v>24</v>
      </c>
      <c r="B984" s="106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8">
        <v>25</v>
      </c>
      <c r="B985" s="106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8">
        <v>26</v>
      </c>
      <c r="B986" s="106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8">
        <v>27</v>
      </c>
      <c r="B987" s="106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8">
        <v>28</v>
      </c>
      <c r="B988" s="106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8">
        <v>29</v>
      </c>
      <c r="B989" s="106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8">
        <v>30</v>
      </c>
      <c r="B990" s="106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8">
        <v>1</v>
      </c>
      <c r="B994" s="106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8">
        <v>2</v>
      </c>
      <c r="B995" s="106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8">
        <v>3</v>
      </c>
      <c r="B996" s="106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8">
        <v>4</v>
      </c>
      <c r="B997" s="106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8">
        <v>5</v>
      </c>
      <c r="B998" s="106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8">
        <v>6</v>
      </c>
      <c r="B999" s="106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8">
        <v>7</v>
      </c>
      <c r="B1000" s="106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8">
        <v>8</v>
      </c>
      <c r="B1001" s="106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8">
        <v>9</v>
      </c>
      <c r="B1002" s="106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8">
        <v>10</v>
      </c>
      <c r="B1003" s="106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8">
        <v>11</v>
      </c>
      <c r="B1004" s="106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8">
        <v>12</v>
      </c>
      <c r="B1005" s="106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8">
        <v>13</v>
      </c>
      <c r="B1006" s="106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8">
        <v>14</v>
      </c>
      <c r="B1007" s="106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8">
        <v>15</v>
      </c>
      <c r="B1008" s="106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8">
        <v>16</v>
      </c>
      <c r="B1009" s="106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8">
        <v>17</v>
      </c>
      <c r="B1010" s="106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8">
        <v>18</v>
      </c>
      <c r="B1011" s="106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8">
        <v>19</v>
      </c>
      <c r="B1012" s="106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8">
        <v>20</v>
      </c>
      <c r="B1013" s="106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8">
        <v>21</v>
      </c>
      <c r="B1014" s="106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8">
        <v>22</v>
      </c>
      <c r="B1015" s="106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8">
        <v>23</v>
      </c>
      <c r="B1016" s="106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8">
        <v>24</v>
      </c>
      <c r="B1017" s="106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8">
        <v>25</v>
      </c>
      <c r="B1018" s="106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8">
        <v>26</v>
      </c>
      <c r="B1019" s="106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8">
        <v>27</v>
      </c>
      <c r="B1020" s="106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8">
        <v>28</v>
      </c>
      <c r="B1021" s="106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8">
        <v>29</v>
      </c>
      <c r="B1022" s="106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8">
        <v>30</v>
      </c>
      <c r="B1023" s="106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8">
        <v>1</v>
      </c>
      <c r="B1027" s="106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8">
        <v>2</v>
      </c>
      <c r="B1028" s="106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8">
        <v>3</v>
      </c>
      <c r="B1029" s="106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8">
        <v>4</v>
      </c>
      <c r="B1030" s="106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8">
        <v>5</v>
      </c>
      <c r="B1031" s="106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8">
        <v>6</v>
      </c>
      <c r="B1032" s="106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8">
        <v>7</v>
      </c>
      <c r="B1033" s="106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8">
        <v>8</v>
      </c>
      <c r="B1034" s="106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8">
        <v>9</v>
      </c>
      <c r="B1035" s="106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8">
        <v>10</v>
      </c>
      <c r="B1036" s="106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8">
        <v>11</v>
      </c>
      <c r="B1037" s="106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8">
        <v>12</v>
      </c>
      <c r="B1038" s="106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8">
        <v>13</v>
      </c>
      <c r="B1039" s="106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8">
        <v>14</v>
      </c>
      <c r="B1040" s="106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8">
        <v>15</v>
      </c>
      <c r="B1041" s="106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8">
        <v>16</v>
      </c>
      <c r="B1042" s="106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8">
        <v>17</v>
      </c>
      <c r="B1043" s="106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8">
        <v>18</v>
      </c>
      <c r="B1044" s="106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8">
        <v>19</v>
      </c>
      <c r="B1045" s="106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8">
        <v>20</v>
      </c>
      <c r="B1046" s="106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8">
        <v>21</v>
      </c>
      <c r="B1047" s="106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8">
        <v>22</v>
      </c>
      <c r="B1048" s="106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8">
        <v>23</v>
      </c>
      <c r="B1049" s="106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8">
        <v>24</v>
      </c>
      <c r="B1050" s="106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8">
        <v>25</v>
      </c>
      <c r="B1051" s="106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8">
        <v>26</v>
      </c>
      <c r="B1052" s="106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8">
        <v>27</v>
      </c>
      <c r="B1053" s="106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8">
        <v>28</v>
      </c>
      <c r="B1054" s="106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8">
        <v>29</v>
      </c>
      <c r="B1055" s="106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8">
        <v>30</v>
      </c>
      <c r="B1056" s="106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8">
        <v>1</v>
      </c>
      <c r="B1060" s="106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8">
        <v>2</v>
      </c>
      <c r="B1061" s="106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8">
        <v>3</v>
      </c>
      <c r="B1062" s="106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8">
        <v>4</v>
      </c>
      <c r="B1063" s="106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8">
        <v>5</v>
      </c>
      <c r="B1064" s="106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8">
        <v>6</v>
      </c>
      <c r="B1065" s="106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8">
        <v>7</v>
      </c>
      <c r="B1066" s="106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8">
        <v>8</v>
      </c>
      <c r="B1067" s="106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8">
        <v>9</v>
      </c>
      <c r="B1068" s="106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8">
        <v>10</v>
      </c>
      <c r="B1069" s="106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8">
        <v>11</v>
      </c>
      <c r="B1070" s="106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8">
        <v>12</v>
      </c>
      <c r="B1071" s="106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8">
        <v>13</v>
      </c>
      <c r="B1072" s="106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8">
        <v>14</v>
      </c>
      <c r="B1073" s="106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8">
        <v>15</v>
      </c>
      <c r="B1074" s="106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8">
        <v>16</v>
      </c>
      <c r="B1075" s="106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8">
        <v>17</v>
      </c>
      <c r="B1076" s="106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8">
        <v>18</v>
      </c>
      <c r="B1077" s="106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8">
        <v>19</v>
      </c>
      <c r="B1078" s="106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8">
        <v>20</v>
      </c>
      <c r="B1079" s="106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8">
        <v>21</v>
      </c>
      <c r="B1080" s="106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8">
        <v>22</v>
      </c>
      <c r="B1081" s="106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8">
        <v>23</v>
      </c>
      <c r="B1082" s="106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8">
        <v>24</v>
      </c>
      <c r="B1083" s="106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8">
        <v>25</v>
      </c>
      <c r="B1084" s="106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8">
        <v>26</v>
      </c>
      <c r="B1085" s="106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8">
        <v>27</v>
      </c>
      <c r="B1086" s="106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8">
        <v>28</v>
      </c>
      <c r="B1087" s="106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8">
        <v>29</v>
      </c>
      <c r="B1088" s="106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8">
        <v>30</v>
      </c>
      <c r="B1089" s="106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8">
        <v>1</v>
      </c>
      <c r="B1093" s="106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8">
        <v>2</v>
      </c>
      <c r="B1094" s="106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8">
        <v>3</v>
      </c>
      <c r="B1095" s="106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8">
        <v>4</v>
      </c>
      <c r="B1096" s="106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8">
        <v>5</v>
      </c>
      <c r="B1097" s="106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8">
        <v>6</v>
      </c>
      <c r="B1098" s="106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8">
        <v>7</v>
      </c>
      <c r="B1099" s="106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8">
        <v>8</v>
      </c>
      <c r="B1100" s="106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8">
        <v>9</v>
      </c>
      <c r="B1101" s="106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8">
        <v>10</v>
      </c>
      <c r="B1102" s="106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8">
        <v>11</v>
      </c>
      <c r="B1103" s="106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8">
        <v>12</v>
      </c>
      <c r="B1104" s="106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8">
        <v>13</v>
      </c>
      <c r="B1105" s="106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8">
        <v>14</v>
      </c>
      <c r="B1106" s="106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8">
        <v>15</v>
      </c>
      <c r="B1107" s="106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8">
        <v>16</v>
      </c>
      <c r="B1108" s="106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8">
        <v>17</v>
      </c>
      <c r="B1109" s="106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8">
        <v>18</v>
      </c>
      <c r="B1110" s="106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8">
        <v>19</v>
      </c>
      <c r="B1111" s="106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8">
        <v>20</v>
      </c>
      <c r="B1112" s="106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8">
        <v>21</v>
      </c>
      <c r="B1113" s="106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8">
        <v>22</v>
      </c>
      <c r="B1114" s="106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8">
        <v>23</v>
      </c>
      <c r="B1115" s="106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8">
        <v>24</v>
      </c>
      <c r="B1116" s="106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8">
        <v>25</v>
      </c>
      <c r="B1117" s="106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8">
        <v>26</v>
      </c>
      <c r="B1118" s="106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8">
        <v>27</v>
      </c>
      <c r="B1119" s="106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8">
        <v>28</v>
      </c>
      <c r="B1120" s="106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8">
        <v>29</v>
      </c>
      <c r="B1121" s="106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8">
        <v>30</v>
      </c>
      <c r="B1122" s="106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8">
        <v>1</v>
      </c>
      <c r="B1126" s="106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8">
        <v>2</v>
      </c>
      <c r="B1127" s="106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8">
        <v>3</v>
      </c>
      <c r="B1128" s="106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8">
        <v>4</v>
      </c>
      <c r="B1129" s="106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8">
        <v>5</v>
      </c>
      <c r="B1130" s="106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8">
        <v>6</v>
      </c>
      <c r="B1131" s="106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8">
        <v>7</v>
      </c>
      <c r="B1132" s="106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8">
        <v>8</v>
      </c>
      <c r="B1133" s="106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8">
        <v>9</v>
      </c>
      <c r="B1134" s="106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8">
        <v>10</v>
      </c>
      <c r="B1135" s="106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8">
        <v>11</v>
      </c>
      <c r="B1136" s="106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8">
        <v>12</v>
      </c>
      <c r="B1137" s="106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8">
        <v>13</v>
      </c>
      <c r="B1138" s="106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8">
        <v>14</v>
      </c>
      <c r="B1139" s="106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8">
        <v>15</v>
      </c>
      <c r="B1140" s="106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8">
        <v>16</v>
      </c>
      <c r="B1141" s="106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8">
        <v>17</v>
      </c>
      <c r="B1142" s="106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8">
        <v>18</v>
      </c>
      <c r="B1143" s="106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8">
        <v>19</v>
      </c>
      <c r="B1144" s="106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8">
        <v>20</v>
      </c>
      <c r="B1145" s="106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8">
        <v>21</v>
      </c>
      <c r="B1146" s="106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8">
        <v>22</v>
      </c>
      <c r="B1147" s="106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8">
        <v>23</v>
      </c>
      <c r="B1148" s="106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8">
        <v>24</v>
      </c>
      <c r="B1149" s="106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8">
        <v>25</v>
      </c>
      <c r="B1150" s="106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8">
        <v>26</v>
      </c>
      <c r="B1151" s="106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8">
        <v>27</v>
      </c>
      <c r="B1152" s="106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8">
        <v>28</v>
      </c>
      <c r="B1153" s="106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8">
        <v>29</v>
      </c>
      <c r="B1154" s="106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8">
        <v>30</v>
      </c>
      <c r="B1155" s="106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8">
        <v>1</v>
      </c>
      <c r="B1159" s="106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8">
        <v>2</v>
      </c>
      <c r="B1160" s="106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8">
        <v>3</v>
      </c>
      <c r="B1161" s="106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8">
        <v>4</v>
      </c>
      <c r="B1162" s="106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8">
        <v>5</v>
      </c>
      <c r="B1163" s="106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8">
        <v>6</v>
      </c>
      <c r="B1164" s="106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8">
        <v>7</v>
      </c>
      <c r="B1165" s="106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8">
        <v>8</v>
      </c>
      <c r="B1166" s="106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8">
        <v>9</v>
      </c>
      <c r="B1167" s="106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8">
        <v>10</v>
      </c>
      <c r="B1168" s="106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8">
        <v>11</v>
      </c>
      <c r="B1169" s="106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8">
        <v>12</v>
      </c>
      <c r="B1170" s="106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8">
        <v>13</v>
      </c>
      <c r="B1171" s="106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8">
        <v>14</v>
      </c>
      <c r="B1172" s="106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8">
        <v>15</v>
      </c>
      <c r="B1173" s="106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8">
        <v>16</v>
      </c>
      <c r="B1174" s="106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8">
        <v>17</v>
      </c>
      <c r="B1175" s="106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8">
        <v>18</v>
      </c>
      <c r="B1176" s="106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8">
        <v>19</v>
      </c>
      <c r="B1177" s="106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8">
        <v>20</v>
      </c>
      <c r="B1178" s="106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8">
        <v>21</v>
      </c>
      <c r="B1179" s="106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8">
        <v>22</v>
      </c>
      <c r="B1180" s="106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8">
        <v>23</v>
      </c>
      <c r="B1181" s="106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8">
        <v>24</v>
      </c>
      <c r="B1182" s="106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8">
        <v>25</v>
      </c>
      <c r="B1183" s="106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8">
        <v>26</v>
      </c>
      <c r="B1184" s="106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8">
        <v>27</v>
      </c>
      <c r="B1185" s="106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8">
        <v>28</v>
      </c>
      <c r="B1186" s="106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8">
        <v>29</v>
      </c>
      <c r="B1187" s="106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8">
        <v>30</v>
      </c>
      <c r="B1188" s="106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8">
        <v>1</v>
      </c>
      <c r="B1192" s="106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8">
        <v>2</v>
      </c>
      <c r="B1193" s="106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8">
        <v>3</v>
      </c>
      <c r="B1194" s="106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8">
        <v>4</v>
      </c>
      <c r="B1195" s="106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8">
        <v>5</v>
      </c>
      <c r="B1196" s="106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8">
        <v>6</v>
      </c>
      <c r="B1197" s="106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8">
        <v>7</v>
      </c>
      <c r="B1198" s="106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8">
        <v>8</v>
      </c>
      <c r="B1199" s="106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8">
        <v>9</v>
      </c>
      <c r="B1200" s="106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8">
        <v>10</v>
      </c>
      <c r="B1201" s="106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8">
        <v>11</v>
      </c>
      <c r="B1202" s="106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8">
        <v>12</v>
      </c>
      <c r="B1203" s="106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8">
        <v>13</v>
      </c>
      <c r="B1204" s="106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8">
        <v>14</v>
      </c>
      <c r="B1205" s="106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8">
        <v>15</v>
      </c>
      <c r="B1206" s="106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8">
        <v>16</v>
      </c>
      <c r="B1207" s="106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8">
        <v>17</v>
      </c>
      <c r="B1208" s="106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8">
        <v>18</v>
      </c>
      <c r="B1209" s="106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8">
        <v>19</v>
      </c>
      <c r="B1210" s="106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8">
        <v>20</v>
      </c>
      <c r="B1211" s="106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8">
        <v>21</v>
      </c>
      <c r="B1212" s="106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8">
        <v>22</v>
      </c>
      <c r="B1213" s="106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8">
        <v>23</v>
      </c>
      <c r="B1214" s="106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8">
        <v>24</v>
      </c>
      <c r="B1215" s="106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8">
        <v>25</v>
      </c>
      <c r="B1216" s="106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8">
        <v>26</v>
      </c>
      <c r="B1217" s="106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8">
        <v>27</v>
      </c>
      <c r="B1218" s="106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8">
        <v>28</v>
      </c>
      <c r="B1219" s="106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8">
        <v>29</v>
      </c>
      <c r="B1220" s="106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8">
        <v>30</v>
      </c>
      <c r="B1221" s="106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8">
        <v>1</v>
      </c>
      <c r="B1225" s="106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8">
        <v>2</v>
      </c>
      <c r="B1226" s="106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8">
        <v>3</v>
      </c>
      <c r="B1227" s="106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8">
        <v>4</v>
      </c>
      <c r="B1228" s="106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8">
        <v>5</v>
      </c>
      <c r="B1229" s="106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8">
        <v>6</v>
      </c>
      <c r="B1230" s="106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8">
        <v>7</v>
      </c>
      <c r="B1231" s="106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8">
        <v>8</v>
      </c>
      <c r="B1232" s="106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8">
        <v>9</v>
      </c>
      <c r="B1233" s="106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8">
        <v>10</v>
      </c>
      <c r="B1234" s="106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8">
        <v>11</v>
      </c>
      <c r="B1235" s="106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8">
        <v>12</v>
      </c>
      <c r="B1236" s="106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8">
        <v>13</v>
      </c>
      <c r="B1237" s="106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8">
        <v>14</v>
      </c>
      <c r="B1238" s="106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8">
        <v>15</v>
      </c>
      <c r="B1239" s="106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8">
        <v>16</v>
      </c>
      <c r="B1240" s="106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8">
        <v>17</v>
      </c>
      <c r="B1241" s="106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8">
        <v>18</v>
      </c>
      <c r="B1242" s="106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8">
        <v>19</v>
      </c>
      <c r="B1243" s="106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8">
        <v>20</v>
      </c>
      <c r="B1244" s="106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8">
        <v>21</v>
      </c>
      <c r="B1245" s="106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8">
        <v>22</v>
      </c>
      <c r="B1246" s="106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8">
        <v>23</v>
      </c>
      <c r="B1247" s="106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8">
        <v>24</v>
      </c>
      <c r="B1248" s="106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8">
        <v>25</v>
      </c>
      <c r="B1249" s="106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8">
        <v>26</v>
      </c>
      <c r="B1250" s="106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8">
        <v>27</v>
      </c>
      <c r="B1251" s="106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8">
        <v>28</v>
      </c>
      <c r="B1252" s="106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8">
        <v>29</v>
      </c>
      <c r="B1253" s="106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8">
        <v>30</v>
      </c>
      <c r="B1254" s="106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8">
        <v>1</v>
      </c>
      <c r="B1258" s="106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8">
        <v>2</v>
      </c>
      <c r="B1259" s="106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8">
        <v>3</v>
      </c>
      <c r="B1260" s="106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8">
        <v>4</v>
      </c>
      <c r="B1261" s="106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8">
        <v>5</v>
      </c>
      <c r="B1262" s="106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8">
        <v>6</v>
      </c>
      <c r="B1263" s="106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8">
        <v>7</v>
      </c>
      <c r="B1264" s="106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8">
        <v>8</v>
      </c>
      <c r="B1265" s="106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8">
        <v>9</v>
      </c>
      <c r="B1266" s="106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8">
        <v>10</v>
      </c>
      <c r="B1267" s="106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8">
        <v>11</v>
      </c>
      <c r="B1268" s="106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8">
        <v>12</v>
      </c>
      <c r="B1269" s="106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8">
        <v>13</v>
      </c>
      <c r="B1270" s="106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8">
        <v>14</v>
      </c>
      <c r="B1271" s="106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8">
        <v>15</v>
      </c>
      <c r="B1272" s="106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8">
        <v>16</v>
      </c>
      <c r="B1273" s="106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8">
        <v>17</v>
      </c>
      <c r="B1274" s="106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8">
        <v>18</v>
      </c>
      <c r="B1275" s="106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8">
        <v>19</v>
      </c>
      <c r="B1276" s="106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8">
        <v>20</v>
      </c>
      <c r="B1277" s="106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8">
        <v>21</v>
      </c>
      <c r="B1278" s="106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8">
        <v>22</v>
      </c>
      <c r="B1279" s="106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8">
        <v>23</v>
      </c>
      <c r="B1280" s="106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8">
        <v>24</v>
      </c>
      <c r="B1281" s="106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8">
        <v>25</v>
      </c>
      <c r="B1282" s="106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8">
        <v>26</v>
      </c>
      <c r="B1283" s="106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8">
        <v>27</v>
      </c>
      <c r="B1284" s="106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8">
        <v>28</v>
      </c>
      <c r="B1285" s="106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8">
        <v>29</v>
      </c>
      <c r="B1286" s="106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8">
        <v>30</v>
      </c>
      <c r="B1287" s="106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8">
        <v>1</v>
      </c>
      <c r="B1291" s="106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8">
        <v>2</v>
      </c>
      <c r="B1292" s="106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8">
        <v>3</v>
      </c>
      <c r="B1293" s="106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8">
        <v>4</v>
      </c>
      <c r="B1294" s="106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8">
        <v>5</v>
      </c>
      <c r="B1295" s="106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8">
        <v>6</v>
      </c>
      <c r="B1296" s="106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8">
        <v>7</v>
      </c>
      <c r="B1297" s="106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8">
        <v>8</v>
      </c>
      <c r="B1298" s="106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8">
        <v>9</v>
      </c>
      <c r="B1299" s="106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8">
        <v>10</v>
      </c>
      <c r="B1300" s="106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8">
        <v>11</v>
      </c>
      <c r="B1301" s="106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8">
        <v>12</v>
      </c>
      <c r="B1302" s="106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8">
        <v>13</v>
      </c>
      <c r="B1303" s="106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8">
        <v>14</v>
      </c>
      <c r="B1304" s="106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8">
        <v>15</v>
      </c>
      <c r="B1305" s="106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8">
        <v>16</v>
      </c>
      <c r="B1306" s="106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8">
        <v>17</v>
      </c>
      <c r="B1307" s="106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8">
        <v>18</v>
      </c>
      <c r="B1308" s="106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8">
        <v>19</v>
      </c>
      <c r="B1309" s="106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8">
        <v>20</v>
      </c>
      <c r="B1310" s="106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8">
        <v>21</v>
      </c>
      <c r="B1311" s="106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8">
        <v>22</v>
      </c>
      <c r="B1312" s="106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8">
        <v>23</v>
      </c>
      <c r="B1313" s="106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8">
        <v>24</v>
      </c>
      <c r="B1314" s="106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8">
        <v>25</v>
      </c>
      <c r="B1315" s="106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8">
        <v>26</v>
      </c>
      <c r="B1316" s="106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8">
        <v>27</v>
      </c>
      <c r="B1317" s="106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8">
        <v>28</v>
      </c>
      <c r="B1318" s="106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8">
        <v>29</v>
      </c>
      <c r="B1319" s="106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8">
        <v>30</v>
      </c>
      <c r="B1320" s="106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2019-08-15T09:23:01Z</cp:lastPrinted>
  <dcterms:created xsi:type="dcterms:W3CDTF">2012-03-13T00:50:25Z</dcterms:created>
  <dcterms:modified xsi:type="dcterms:W3CDTF">2019-09-02T00:25:39Z</dcterms:modified>
</cp:coreProperties>
</file>