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3725E92-64F5-44E1-957D-93BD38A81256}" xr6:coauthVersionLast="36" xr6:coauthVersionMax="36" xr10:uidLastSave="{00000000-0000-0000-0000-000000000000}"/>
  <bookViews>
    <workbookView xWindow="230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<sst xmlns="http://schemas.openxmlformats.org/spreadsheetml/2006/main" count="2906" uniqueCount="654">
  <si>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</si>
  <si>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</si>
  <si>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</si>
  <si>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</si>
  <si>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</si>
  <si>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</si>
  <si>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</si>
  <si>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</si>
  <si>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</si>
  <si>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</si>
  <si>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</si>
  <si>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</si>
  <si>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</si>
  <si>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</si>
  <si>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</si>
  <si>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</si>
  <si>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</si>
  <si>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</si>
  <si>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</si>
  <si>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</si>
  <si>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</si>
  <si>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</si>
  <si>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</si>
  <si>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</si>
  <si>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</si>
  <si>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</si>
  <si>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</si>
  <si>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</si>
  <si>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</si>
  <si>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</si>
  <si>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</si>
  <si>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</si>
  <si>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</si>
  <si>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</si>
  <si>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</si>
  <si>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</si>
  <si>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</si>
  <si>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</si>
  <si>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</si>
  <si>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</si>
  <si>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</si>
  <si>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</si>
  <si>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</si>
  <si>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</si>
  <si>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</si>
  <si>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</si>
  <si>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</si>
  <si>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</si>
  <si>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</si>
  <si>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</si>
  <si>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</si>
  <si>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</si>
  <si>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</si>
  <si>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</si>
  <si>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</si>
  <si>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</si>
  <si>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</si>
  <si>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</si>
  <si>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</si>
  <si>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</si>
  <si>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</si>
  <si>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</si>
  <si>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</si>
  <si>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</si>
  <si>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</si>
  <si>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</si>
  <si>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</si>
  <si>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</si>
  <si>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</si>
  <si>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</si>
  <si>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</si>
  <si>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</si>
  <si>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</si>
  <si>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</si>
  <si>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</si>
  <si>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</si>
  <si>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</si>
  <si>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</si>
  <si>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</si>
  <si>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</si>
  <si>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</si>
  <si>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</si>
  <si>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</si>
  <si>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</si>
  <si>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</si>
  <si>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</si>
  <si>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</si>
  <si>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</si>
  <si>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</si>
  <si>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</si>
  <si>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</si>
  <si>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</si>
  <si>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</si>
  <si>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</si>
  <si>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</si>
  <si>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</si>
  <si>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</si>
  <si>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</si>
  <si>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</si>
  <si>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</si>
  <si>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</si>
  <si>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</si>
  <si>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</si>
  <si>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</si>
  <si>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</si>
  <si>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</si>
  <si>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</si>
  <si>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</si>
  <si>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</si>
  <si>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</si>
  <si>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</si>
  <si>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</si>
  <si>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</si>
  <si>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</si>
  <si>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</si>
  <si>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</si>
  <si>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</si>
  <si>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</si>
  <si>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</si>
  <si>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</si>
  <si>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</si>
  <si>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</si>
  <si>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</si>
  <si>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</si>
  <si>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</si>
  <si>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</si>
  <si>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</si>
  <si>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</si>
  <si>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</si>
  <si>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</si>
  <si>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</si>
  <si>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</si>
  <si>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</si>
  <si>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</si>
  <si>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</si>
  <si>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</si>
  <si>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</si>
  <si>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</si>
  <si>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</si>
  <si>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</si>
  <si>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</si>
  <si>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</si>
  <si>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</si>
  <si>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</si>
  <si>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</si>
  <si>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</si>
  <si>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</si>
  <si>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</si>
  <si>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</si>
  <si>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</si>
  <si>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</si>
  <si>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</si>
  <si>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</si>
  <si>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</si>
  <si>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</si>
  <si>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</si>
  <si>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</si>
  <si>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</si>
  <si>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</si>
  <si>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</si>
  <si>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</si>
  <si>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</si>
  <si>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</si>
  <si>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</si>
  <si>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</si>
  <si>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</si>
  <si>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</si>
  <si>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</si>
  <si>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</si>
  <si>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</si>
  <si>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</si>
  <si>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</si>
  <si>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</si>
  <si>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</si>
  <si>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</si>
  <si>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</si>
  <si>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</si>
  <si>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</si>
  <si>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</si>
  <si>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</si>
  <si>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</si>
  <si>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</si>
  <si>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</si>
  <si>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</si>
  <si>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</si>
  <si>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</si>
  <si>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</si>
  <si>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</si>
  <si>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</si>
  <si>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</si>
  <si>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</si>
  <si>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</si>
  <si>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</si>
  <si>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</si>
  <si>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</si>
  <si>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</si>
  <si>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</si>
  <si>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</si>
  <si>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</si>
  <si>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</si>
  <si>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</si>
  <si>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</si>
  <si>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</si>
  <si>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</si>
  <si>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</si>
  <si>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</si>
  <si>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</si>
  <si>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</si>
  <si>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</si>
  <si>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</si>
  <si>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</si>
  <si>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</si>
  <si>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</si>
  <si>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</si>
  <si>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</si>
  <si>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</si>
  <si>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</si>
  <si>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</si>
  <si>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</si>
  <si>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</si>
  <si>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</si>
  <si>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</si>
  <si>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</si>
  <si>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</si>
  <si>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</si>
  <si>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</si>
  <si>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</si>
  <si>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</si>
  <si>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</si>
  <si>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</si>
  <si>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</si>
  <si>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</si>
  <si>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</si>
  <si>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</si>
  <si>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</si>
  <si>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</si>
  <si>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</si>
  <si>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</si>
  <si>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</si>
  <si>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</si>
  <si>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</si>
  <si>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</si>
  <si>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</si>
  <si>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</si>
  <si>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</si>
  <si>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</si>
  <si>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</si>
  <si>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</si>
  <si>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</si>
  <si>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</si>
  <si>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</si>
  <si>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</si>
  <si>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</si>
  <si>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</si>
  <si>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</si>
  <si>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</si>
  <si>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</si>
  <si>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</si>
  <si>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</si>
  <si>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</si>
  <si>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</si>
  <si>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</si>
  <si>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</si>
  <si>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</si>
  <si>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</si>
  <si>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</si>
  <si>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</si>
  <si>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</si>
  <si>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</si>
  <si>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</si>
  <si>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</si>
  <si>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</si>
  <si>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</si>
  <si>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</si>
  <si>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</si>
  <si>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</si>
  <si>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</si>
  <si>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</si>
  <si>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</si>
  <si>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</si>
  <si>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</si>
  <si>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</si>
  <si>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</si>
  <si>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</si>
  <si>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</si>
  <si>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</si>
  <si>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</si>
  <si>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</si>
  <si>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</si>
  <si>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</si>
  <si>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</si>
  <si>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</si>
  <si>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</si>
  <si>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</si>
  <si>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</si>
  <si>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</si>
  <si>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</si>
  <si>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</si>
  <si>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</si>
  <si>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</si>
  <si>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</si>
  <si>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</si>
  <si>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</si>
  <si>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</si>
  <si>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</si>
  <si>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</si>
  <si>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</si>
  <si>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</si>
  <si>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</si>
  <si>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</si>
  <si>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</si>
  <si>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</si>
  <si>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</si>
  <si>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</si>
  <si>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</si>
  <si>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</si>
  <si>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</si>
  <si>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</si>
  <si>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</si>
  <si>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</si>
  <si>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</si>
  <si>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</si>
  <si>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</si>
  <si>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</si>
  <si>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</si>
  <si>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</si>
  <si>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</si>
  <si>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</si>
  <si>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</si>
  <si>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</si>
  <si>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</si>
  <si>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</si>
  <si>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</si>
  <si>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</si>
  <si>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</si>
  <si>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</si>
  <si>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</si>
  <si>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</si>
  <si>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</si>
  <si>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</si>
  <si>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</si>
  <si>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</si>
  <si>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</si>
  <si>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</si>
  <si>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</si>
  <si>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</si>
  <si>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</si>
  <si>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</si>
  <si>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</si>
  <si>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</si>
  <si>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</si>
  <si>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</si>
  <si>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</si>
  <si>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</si>
  <si>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</si>
  <si>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</si>
  <si>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</si>
  <si>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</si>
  <si>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</si>
  <si>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</si>
  <si>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</si>
  <si>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</si>
  <si>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</si>
  <si>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</si>
  <si>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</si>
  <si>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</si>
  <si>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</si>
  <si>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</si>
  <si>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</si>
  <si>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</si>
  <si>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</si>
  <si>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</si>
  <si>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</si>
  <si>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</si>
  <si>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</si>
  <si>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</si>
  <si>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</si>
  <si>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</si>
  <si>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</si>
  <si>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</si>
  <si>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</si>
  <si>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</si>
  <si>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</si>
  <si>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</si>
  <si>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</si>
  <si>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</si>
  <si>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</si>
  <si>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</si>
  <si>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</si>
  <si>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</si>
  <si>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</si>
  <si>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</si>
  <si>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</si>
  <si>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</si>
  <si>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</si>
  <si>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</si>
  <si>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</si>
  <si>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</si>
  <si>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</si>
  <si>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</si>
  <si>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</si>
  <si>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</si>
  <si>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</si>
  <si>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</si>
  <si>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</si>
  <si>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</si>
  <si>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</si>
  <si>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</si>
  <si>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</si>
  <si>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</si>
  <si>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</si>
  <si>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</si>
  <si>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</si>
  <si>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</si>
  <si>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</si>
  <si>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</si>
  <si>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</si>
  <si>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</si>
  <si>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</si>
  <si>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</si>
  <si>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</si>
  <si>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</si>
  <si>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</si>
  <si>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</si>
  <si>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</si>
  <si>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</si>
  <si>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</si>
  <si>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</si>
  <si>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</si>
  <si>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</si>
  <si>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</si>
  <si>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</si>
  <si>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</si>
  <si>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</si>
  <si>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</si>
  <si>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</si>
  <si>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</si>
  <si>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</si>
  <si>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</si>
  <si>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</si>
  <si>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</si>
  <si>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</si>
  <si>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</si>
  <si>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</si>
  <si>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</si>
  <si>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</si>
  <si>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</si>
  <si>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</si>
  <si>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</si>
  <si>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</si>
  <si>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</si>
  <si>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</si>
  <si>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</si>
  <si>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</si>
  <si>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</si>
  <si>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</si>
  <si>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</si>
  <si>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</si>
  <si>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</si>
  <si>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</si>
  <si>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</si>
  <si>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</si>
  <si>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</si>
  <si>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</si>
  <si>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</si>
  <si>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</si>
  <si>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</si>
  <si>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</si>
  <si>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</si>
  <si>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</si>
  <si>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</si>
  <si>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</si>
  <si>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</si>
  <si>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</si>
  <si>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</si>
  <si>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</si>
  <si>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</si>
  <si>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</si>
  <si>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</si>
  <si>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</si>
  <si>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</si>
  <si>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</si>
  <si>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</si>
  <si>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</si>
  <si>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</si>
  <si>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</si>
  <si>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</si>
  <si>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</si>
  <si>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</si>
  <si>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</si>
  <si>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</si>
  <si>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</si>
  <si>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</si>
  <si>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</si>
  <si>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</si>
  <si>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</si>
  <si>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</si>
  <si>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</si>
  <si>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</si>
  <si>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</si>
  <si>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</si>
  <si>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</si>
  <si>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</si>
  <si>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</si>
  <si>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</si>
  <si>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</si>
  <si>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</si>
  <si>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</si>
  <si>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</si>
  <si>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</si>
  <si>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</si>
  <si>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</si>
  <si>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</si>
  <si>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</si>
  <si>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</si>
  <si>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</si>
  <si>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</si>
  <si>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</si>
  <si>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</si>
  <si>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</si>
  <si>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</si>
  <si>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</si>
  <si>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</si>
  <si>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</si>
  <si>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</si>
  <si>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</si>
  <si>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</si>
  <si>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</si>
  <si>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</si>
  <si>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</si>
  <si>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</si>
  <si>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</si>
  <si>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</si>
  <si>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</si>
  <si>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</si>
  <si>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</si>
  <si>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</si>
  <si>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</si>
  <si>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</si>
  <si>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</si>
  <si>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</si>
  <si>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</si>
  <si>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</si>
  <si>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</si>
  <si>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</si>
  <si>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</si>
  <si>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</si>
  <si>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</si>
  <si>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</si>
  <si>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</si>
  <si>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</si>
  <si>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</si>
  <si>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</si>
  <si>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</si>
  <si>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</si>
  <si>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</si>
  <si>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</si>
  <si>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</si>
  <si>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</si>
  <si>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</si>
  <si>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</si>
  <si>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</si>
  <si>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</si>
  <si>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</si>
  <si>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</si>
  <si>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</si>
  <si>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</si>
  <si>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</si>
  <si>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</si>
  <si>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</si>
  <si>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</si>
  <si>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</si>
  <si>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</si>
  <si>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百万円</t>
    <phoneticPr fontId="5"/>
  </si>
  <si>
    <t>　　/</t>
    <phoneticPr fontId="5"/>
  </si>
  <si>
    <t>文部科学省</t>
    <phoneticPr fontId="5"/>
  </si>
  <si>
    <t>平成２６年度</t>
    <phoneticPr fontId="5"/>
  </si>
  <si>
    <t>終了予定なし</t>
    <phoneticPr fontId="5"/>
  </si>
  <si>
    <t>健康スポーツ課長
安達　栄</t>
    <phoneticPr fontId="5"/>
  </si>
  <si>
    <t>スポーツ基本法（平成２３年法律第７８号）
第２６条第２項及び第３項 、第３３条第１項</t>
    <phoneticPr fontId="5"/>
  </si>
  <si>
    <t>第２期スポーツ基本計画（平成29年3月24日策定）
障害者基本計画（第4次）（平成30年3月策定）</t>
    <phoneticPr fontId="5"/>
  </si>
  <si>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る。　</t>
    <phoneticPr fontId="5"/>
  </si>
  <si>
    <t>全国障害者スポーツ大会の運営費の一部を補助金として開催都道府県へ交付する。
補助率：定額　　　　　　　　　　　　　　　　　　　　　　　　　　　　　　　　　　　　　　　　　　　　　　　　　　　　　　
平成２５年度まで厚生労働省で実施（「身体障害者体育等振興」事業番号：760）</t>
    <phoneticPr fontId="5"/>
  </si>
  <si>
    <t>-</t>
    <phoneticPr fontId="5"/>
  </si>
  <si>
    <t>-</t>
    <phoneticPr fontId="5"/>
  </si>
  <si>
    <t>-</t>
    <phoneticPr fontId="5"/>
  </si>
  <si>
    <t>-</t>
    <phoneticPr fontId="5"/>
  </si>
  <si>
    <t>-</t>
    <phoneticPr fontId="5"/>
  </si>
  <si>
    <t>-</t>
    <phoneticPr fontId="5"/>
  </si>
  <si>
    <t>地方スポーツ振興費補助金</t>
    <phoneticPr fontId="5"/>
  </si>
  <si>
    <t xml:space="preserve">大会の参加者数の増加 </t>
    <phoneticPr fontId="5"/>
  </si>
  <si>
    <t>大会の参加者数（選手・監督・大会関係者）</t>
    <phoneticPr fontId="5"/>
  </si>
  <si>
    <t>人</t>
    <phoneticPr fontId="5"/>
  </si>
  <si>
    <t>人</t>
    <phoneticPr fontId="5"/>
  </si>
  <si>
    <t>大会の観覧者数の増加</t>
    <phoneticPr fontId="5"/>
  </si>
  <si>
    <t>大会の観覧者数</t>
    <phoneticPr fontId="5"/>
  </si>
  <si>
    <t>人</t>
    <phoneticPr fontId="5"/>
  </si>
  <si>
    <t>補助自治体数</t>
    <phoneticPr fontId="5"/>
  </si>
  <si>
    <t>県</t>
    <phoneticPr fontId="5"/>
  </si>
  <si>
    <t>全国障害者スポーツ大会の経費（百万円）／補助自治体数　　</t>
    <phoneticPr fontId="5"/>
  </si>
  <si>
    <t>百万円/開催数</t>
    <phoneticPr fontId="5"/>
  </si>
  <si>
    <t>81百万円/1</t>
    <phoneticPr fontId="5"/>
  </si>
  <si>
    <t>81百万円/1</t>
    <phoneticPr fontId="5"/>
  </si>
  <si>
    <t>／　</t>
    <phoneticPr fontId="5"/>
  </si>
  <si>
    <t>　　/</t>
    <phoneticPr fontId="5"/>
  </si>
  <si>
    <t>／　　　　　　　　　　　　　　</t>
    <phoneticPr fontId="5"/>
  </si>
  <si>
    <t>①障害者のスポーツ実施率（週１回以上）</t>
    <phoneticPr fontId="5"/>
  </si>
  <si>
    <t>②障害者のスポーツ実施率（週３回以上）</t>
  </si>
  <si>
    <t>％</t>
    <phoneticPr fontId="5"/>
  </si>
  <si>
    <t>本事業の実施により、全国障害者スポーツ大会の参加者数及び観覧者数の増加を図ることが、我が国の障害者スポーツの振興に資することとなり、障害者のスポーツ実施率の向上に寄与する。</t>
    <phoneticPr fontId="5"/>
  </si>
  <si>
    <t>本大会は、障害者スポーツの推進、障害に対する国民の理解促進、障害者の社会参加の推進に重要な役割を果たしている。</t>
    <phoneticPr fontId="5"/>
  </si>
  <si>
    <t>スポーツ基本法において、国は開催経費の一部を補助することが明記されている。</t>
    <phoneticPr fontId="5"/>
  </si>
  <si>
    <t>本大会は、地域における障害者スポーツの普及に重要な役割を果たしており、当該大会の補助は、生涯スポーツ社会の実現のために必要かつ適切である。</t>
    <phoneticPr fontId="5"/>
  </si>
  <si>
    <t>補助金額については、経費の費目・使途の内容を厳正に審査して決定している。</t>
    <phoneticPr fontId="5"/>
  </si>
  <si>
    <t>参加人数に対する単位あたりのコストの水準は妥当である。</t>
    <phoneticPr fontId="5"/>
  </si>
  <si>
    <t>費目・使途の内容を厳正に審査する。</t>
    <phoneticPr fontId="5"/>
  </si>
  <si>
    <t>大会は開催県持ち回りのため、前年度開催県からの引継事項等を有効に活用し、コスト削減や効率化に努めている。</t>
    <phoneticPr fontId="5"/>
  </si>
  <si>
    <t>事業の目的にもある、国民の障害者スポーツに対する理解を深めるには参加者数の確保、観覧者数を上げることが重要であり、見合ったものとなっている。</t>
    <phoneticPr fontId="5"/>
  </si>
  <si>
    <t>障害者スポーツ大会の中で最大規模の大会であることに加え、皇室からの御臨席を賜っているため安全・安心の事業実施が重要であり、見合ったものとなっている。</t>
    <phoneticPr fontId="5"/>
  </si>
  <si>
    <t>活動実績はほぼ見込みに合ったものとなっている。</t>
    <phoneticPr fontId="5"/>
  </si>
  <si>
    <t>-</t>
    <phoneticPr fontId="5"/>
  </si>
  <si>
    <t>（厚労-0458）</t>
    <phoneticPr fontId="5"/>
  </si>
  <si>
    <t>（厚労-0401）</t>
    <phoneticPr fontId="5"/>
  </si>
  <si>
    <t>（厚労-760）</t>
    <phoneticPr fontId="5"/>
  </si>
  <si>
    <t>26－0033</t>
    <phoneticPr fontId="5"/>
  </si>
  <si>
    <t>27-0326</t>
    <phoneticPr fontId="5"/>
  </si>
  <si>
    <t>28-0304</t>
    <phoneticPr fontId="5"/>
  </si>
  <si>
    <t>文部科学省</t>
    <phoneticPr fontId="5"/>
  </si>
  <si>
    <t>○</t>
    <phoneticPr fontId="5"/>
  </si>
  <si>
    <t>11　スポーツの振興</t>
    <phoneticPr fontId="5"/>
  </si>
  <si>
    <t>11-2 スポーツを通じた活力があり｢絆｣の強い社会の実現</t>
    <phoneticPr fontId="5"/>
  </si>
  <si>
    <t>全国障害者スポーツ大会開催事業（地方スポーツ振興費補助）</t>
    <phoneticPr fontId="5"/>
  </si>
  <si>
    <t>スポーツ庁</t>
    <phoneticPr fontId="5"/>
  </si>
  <si>
    <t>健康スポーツ課</t>
    <phoneticPr fontId="5"/>
  </si>
  <si>
    <t>-</t>
    <phoneticPr fontId="5"/>
  </si>
  <si>
    <t>‐</t>
  </si>
  <si>
    <t>無</t>
  </si>
  <si>
    <t>その他</t>
    <rPh sb="2" eb="3">
      <t>タ</t>
    </rPh>
    <phoneticPr fontId="5"/>
  </si>
  <si>
    <t>全国障害者スポーツ大会開催経費</t>
    <rPh sb="0" eb="2">
      <t>ゼンコク</t>
    </rPh>
    <rPh sb="2" eb="5">
      <t>ショウガイシャ</t>
    </rPh>
    <rPh sb="9" eb="11">
      <t>タイカイ</t>
    </rPh>
    <rPh sb="11" eb="13">
      <t>カイサイ</t>
    </rPh>
    <rPh sb="13" eb="15">
      <t>ケイヒ</t>
    </rPh>
    <phoneticPr fontId="5"/>
  </si>
  <si>
    <t>全国障害者スポーツ大会の運営費</t>
    <phoneticPr fontId="5"/>
  </si>
  <si>
    <t>補助金等交付</t>
  </si>
  <si>
    <t>福井県</t>
    <rPh sb="0" eb="3">
      <t>フクイケン</t>
    </rPh>
    <phoneticPr fontId="5"/>
  </si>
  <si>
    <t>大会の開催にあたっては、国、開催都道府県、関係団体が連携して効率的な大会となるよう運用を行うとともに、事業の効率化の観点から、対象経費、内容を厳正に審査する。</t>
    <phoneticPr fontId="5"/>
  </si>
  <si>
    <t>事業の効率化の観点から、対象経費、内容を厳正に審査する。</t>
    <phoneticPr fontId="5"/>
  </si>
  <si>
    <t>-</t>
    <phoneticPr fontId="5"/>
  </si>
  <si>
    <t>A.福井県</t>
    <rPh sb="2" eb="5">
      <t>フクイケン</t>
    </rPh>
    <phoneticPr fontId="5"/>
  </si>
  <si>
    <t>平成30年度地方スポーツ振興費補助金実績報告書</t>
    <phoneticPr fontId="5"/>
  </si>
  <si>
    <t>81百万円/1</t>
    <rPh sb="2" eb="5">
      <t>ヒャクマンエン</t>
    </rPh>
    <phoneticPr fontId="5"/>
  </si>
  <si>
    <t>-</t>
    <phoneticPr fontId="5"/>
  </si>
  <si>
    <t>執行等改善</t>
  </si>
  <si>
    <t>「大会の参加者数の増加」という成果目標に対し、直近の達成率が目標値を下回っていることについては、「大会の参加者数」という数値自体が開催県の人口や実施体制、アクセス等にも影響される数値であることから、より適切に達成度を測定する成果指標を設定できるよう引き続き検討を行う。</t>
    <phoneticPr fontId="5"/>
  </si>
  <si>
    <t>外部有識者による点検対象外</t>
    <phoneticPr fontId="5"/>
  </si>
  <si>
    <t xml:space="preserve">※金額は単位未満四捨五入して記載していることから、合計が一致しない場合がある
</t>
    <phoneticPr fontId="5"/>
  </si>
  <si>
    <t>１．事業評価の観点：この事業は、都道府県が開催する全国障害者スポーツ大会に要する経費の一部を補助することにより、障害者のスポーツ参加を促進するとともに、国民の障害者スポーツに対する理解・関心を深めることを目的とするものであり、事業評価に当たっては事業成果の観点から検証を行った。
２．所見：スポーツ基本法において、国は都道府県が開催する全国障害者スポーツ大会に要する経費の一部を補助することが明記されており、国の事業としての必要性は認められる。しかしながら、同大会への参加者が対前年度割れ及び目標値を下回っていることから、その原因及び対応方針を確認するとともに、目標最終年度(平成33年度)の目標値が達成できるよう、引き続き十分な検証を行う必要がある。また、事業所管部局による点検・改善結果のとおり、大会の開催にあたって、引き続き、国、開催都道府県、関係団体が連携して効率的な大会となっているかどうかについて評価できるよう、成果指標の設定につき検討を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</si>
</sst>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742</xdr:row>
      <xdr:rowOff>0</xdr:rowOff>
    </xdr:from>
    <xdr:to>
      <xdr:col>37</xdr:col>
      <xdr:colOff>164246</xdr:colOff>
      <xdr:row>753</xdr:row>
      <xdr:rowOff>98958</xdr:rowOff>
    </xdr:to>
    <xdr:grpSp>
      <xdr:nvGrpSpPr>
        <xdr:cNvPr id="4" name="グループ化 3">
          <a:extLst>
            <a:ext uri="{FF2B5EF4-FFF2-40B4-BE49-F238E27FC236}">
              <a16:creationId xmlns:a16="http://schemas.microsoft.com/office/drawing/2014/main" id="{42FF50C8-0999-47FB-9F95-28DEF2919DEE}"/>
            </a:ext>
          </a:extLst>
        </xdr:cNvPr>
        <xdr:cNvGrpSpPr/>
      </xdr:nvGrpSpPr>
      <xdr:grpSpPr>
        <a:xfrm>
          <a:off x="2622176" y="43949471"/>
          <a:ext cx="5005188" cy="3920163"/>
          <a:chOff x="3454400" y="43776900"/>
          <a:chExt cx="5062817" cy="3990601"/>
        </a:xfrm>
      </xdr:grpSpPr>
      <xdr:sp macro="" textlink="">
        <xdr:nvSpPr>
          <xdr:cNvPr id="5" name="テキスト ボックス 4">
            <a:extLst>
              <a:ext uri="{FF2B5EF4-FFF2-40B4-BE49-F238E27FC236}">
                <a16:creationId xmlns:a16="http://schemas.microsoft.com/office/drawing/2014/main" id="{B982A7E4-1FE1-41CC-8E0B-1E13442C4DF4}"/>
              </a:ext>
            </a:extLst>
          </xdr:cNvPr>
          <xdr:cNvSpPr txBox="1"/>
        </xdr:nvSpPr>
        <xdr:spPr>
          <a:xfrm>
            <a:off x="3619118" y="43776900"/>
            <a:ext cx="4694396" cy="890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スポーツ庁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p>
        </xdr:txBody>
      </xdr:sp>
      <xdr:sp macro="" textlink="">
        <xdr:nvSpPr>
          <xdr:cNvPr id="6" name="テキスト ボックス 5">
            <a:extLst>
              <a:ext uri="{FF2B5EF4-FFF2-40B4-BE49-F238E27FC236}">
                <a16:creationId xmlns:a16="http://schemas.microsoft.com/office/drawing/2014/main" id="{9D2CD911-8C14-477A-906E-92FC50D18DA1}"/>
              </a:ext>
            </a:extLst>
          </xdr:cNvPr>
          <xdr:cNvSpPr txBox="1"/>
        </xdr:nvSpPr>
        <xdr:spPr>
          <a:xfrm>
            <a:off x="3700617" y="44818670"/>
            <a:ext cx="4482497" cy="53452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都道府県が開催する全国障害者スポーツ大会の運営費の一部を補助金として交付する。</a:t>
            </a:r>
          </a:p>
        </xdr:txBody>
      </xdr:sp>
      <xdr:sp macro="" textlink="">
        <xdr:nvSpPr>
          <xdr:cNvPr id="7" name="AutoShape 34">
            <a:extLst>
              <a:ext uri="{FF2B5EF4-FFF2-40B4-BE49-F238E27FC236}">
                <a16:creationId xmlns:a16="http://schemas.microsoft.com/office/drawing/2014/main" id="{E9A5E870-1574-412B-BF3C-EB4DA2E33536}"/>
              </a:ext>
            </a:extLst>
          </xdr:cNvPr>
          <xdr:cNvSpPr>
            <a:spLocks noChangeArrowheads="1"/>
          </xdr:cNvSpPr>
        </xdr:nvSpPr>
        <xdr:spPr bwMode="auto">
          <a:xfrm>
            <a:off x="5615697" y="45496974"/>
            <a:ext cx="578820" cy="476108"/>
          </a:xfrm>
          <a:prstGeom prst="downArrow">
            <a:avLst>
              <a:gd name="adj1" fmla="val 50000"/>
              <a:gd name="adj2" fmla="val 38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右大かっこ 7">
            <a:extLst>
              <a:ext uri="{FF2B5EF4-FFF2-40B4-BE49-F238E27FC236}">
                <a16:creationId xmlns:a16="http://schemas.microsoft.com/office/drawing/2014/main" id="{3AB2717A-22E2-4F72-9562-0E34A967CD92}"/>
              </a:ext>
            </a:extLst>
          </xdr:cNvPr>
          <xdr:cNvSpPr/>
        </xdr:nvSpPr>
        <xdr:spPr>
          <a:xfrm flipH="1">
            <a:off x="3454400" y="44776185"/>
            <a:ext cx="189596" cy="5959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9" name="右大かっこ 8">
            <a:extLst>
              <a:ext uri="{FF2B5EF4-FFF2-40B4-BE49-F238E27FC236}">
                <a16:creationId xmlns:a16="http://schemas.microsoft.com/office/drawing/2014/main" id="{6A01AB1D-7BEF-4A6B-AFD9-5AC2C4D71590}"/>
              </a:ext>
            </a:extLst>
          </xdr:cNvPr>
          <xdr:cNvSpPr/>
        </xdr:nvSpPr>
        <xdr:spPr>
          <a:xfrm>
            <a:off x="8328702" y="44776113"/>
            <a:ext cx="188515" cy="5980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0" name="Rectangle 37">
            <a:extLst>
              <a:ext uri="{FF2B5EF4-FFF2-40B4-BE49-F238E27FC236}">
                <a16:creationId xmlns:a16="http://schemas.microsoft.com/office/drawing/2014/main" id="{5BB3902F-6A41-4F46-A505-165CFACE24D4}"/>
              </a:ext>
            </a:extLst>
          </xdr:cNvPr>
          <xdr:cNvSpPr>
            <a:spLocks noChangeArrowheads="1"/>
          </xdr:cNvSpPr>
        </xdr:nvSpPr>
        <xdr:spPr bwMode="auto">
          <a:xfrm>
            <a:off x="3454403" y="45767737"/>
            <a:ext cx="1161589" cy="2679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テキスト ボックス 10">
            <a:extLst>
              <a:ext uri="{FF2B5EF4-FFF2-40B4-BE49-F238E27FC236}">
                <a16:creationId xmlns:a16="http://schemas.microsoft.com/office/drawing/2014/main" id="{F3F39A66-8960-4B61-85BF-CD074346A905}"/>
              </a:ext>
            </a:extLst>
          </xdr:cNvPr>
          <xdr:cNvSpPr txBox="1"/>
        </xdr:nvSpPr>
        <xdr:spPr>
          <a:xfrm>
            <a:off x="3650031" y="46175629"/>
            <a:ext cx="4682594" cy="803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Ａ．福井県</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11">
            <a:extLst>
              <a:ext uri="{FF2B5EF4-FFF2-40B4-BE49-F238E27FC236}">
                <a16:creationId xmlns:a16="http://schemas.microsoft.com/office/drawing/2014/main" id="{9989D4FF-5B7F-4B08-A7C1-6D73AB141864}"/>
              </a:ext>
            </a:extLst>
          </xdr:cNvPr>
          <xdr:cNvSpPr txBox="1"/>
        </xdr:nvSpPr>
        <xdr:spPr>
          <a:xfrm>
            <a:off x="3659010" y="47178569"/>
            <a:ext cx="4661796" cy="583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第１８回全国障害者スポーツ大会の開催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右大かっこ 12">
            <a:extLst>
              <a:ext uri="{FF2B5EF4-FFF2-40B4-BE49-F238E27FC236}">
                <a16:creationId xmlns:a16="http://schemas.microsoft.com/office/drawing/2014/main" id="{BB569C29-C586-4655-82FD-B69602919B5D}"/>
              </a:ext>
            </a:extLst>
          </xdr:cNvPr>
          <xdr:cNvSpPr/>
        </xdr:nvSpPr>
        <xdr:spPr>
          <a:xfrm flipH="1">
            <a:off x="3454403" y="47169472"/>
            <a:ext cx="189596" cy="5959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4" name="右大かっこ 13">
            <a:extLst>
              <a:ext uri="{FF2B5EF4-FFF2-40B4-BE49-F238E27FC236}">
                <a16:creationId xmlns:a16="http://schemas.microsoft.com/office/drawing/2014/main" id="{7D8E2D0B-6175-45C6-B977-2938CEE8738C}"/>
              </a:ext>
            </a:extLst>
          </xdr:cNvPr>
          <xdr:cNvSpPr/>
        </xdr:nvSpPr>
        <xdr:spPr>
          <a:xfrm>
            <a:off x="8313514" y="47166675"/>
            <a:ext cx="188515" cy="60082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309</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633</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1.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81</v>
      </c>
      <c r="Q13" s="109"/>
      <c r="R13" s="109"/>
      <c r="S13" s="109"/>
      <c r="T13" s="109"/>
      <c r="U13" s="109"/>
      <c r="V13" s="110"/>
      <c r="W13" s="108">
        <v>81</v>
      </c>
      <c r="X13" s="109"/>
      <c r="Y13" s="109"/>
      <c r="Z13" s="109"/>
      <c r="AA13" s="109"/>
      <c r="AB13" s="109"/>
      <c r="AC13" s="110"/>
      <c r="AD13" s="108">
        <v>81</v>
      </c>
      <c r="AE13" s="109"/>
      <c r="AF13" s="109"/>
      <c r="AG13" s="109"/>
      <c r="AH13" s="109"/>
      <c r="AI13" s="109"/>
      <c r="AJ13" s="110"/>
      <c r="AK13" s="108">
        <v>81</v>
      </c>
      <c r="AL13" s="109"/>
      <c r="AM13" s="109"/>
      <c r="AN13" s="109"/>
      <c r="AO13" s="109"/>
      <c r="AP13" s="109"/>
      <c r="AQ13" s="110"/>
      <c r="AR13" s="105">
        <v>81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583</v>
      </c>
      <c r="Q14" s="109"/>
      <c r="R14" s="109"/>
      <c r="S14" s="109"/>
      <c r="T14" s="109"/>
      <c r="U14" s="109"/>
      <c r="V14" s="110"/>
      <c r="W14" s="108" t="s">
        <v>583</v>
      </c>
      <c r="X14" s="109"/>
      <c r="Y14" s="109"/>
      <c r="Z14" s="109"/>
      <c r="AA14" s="109"/>
      <c r="AB14" s="109"/>
      <c r="AC14" s="110"/>
      <c r="AD14" s="108" t="s">
        <v>634</v>
      </c>
      <c r="AE14" s="109"/>
      <c r="AF14" s="109"/>
      <c r="AG14" s="109"/>
      <c r="AH14" s="109"/>
      <c r="AI14" s="109"/>
      <c r="AJ14" s="110"/>
      <c r="AK14" s="108" t="s">
        <v>648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585</v>
      </c>
      <c r="Q15" s="109"/>
      <c r="R15" s="109"/>
      <c r="S15" s="109"/>
      <c r="T15" s="109"/>
      <c r="U15" s="109"/>
      <c r="V15" s="110"/>
      <c r="W15" s="108" t="s">
        <v>586</v>
      </c>
      <c r="X15" s="109"/>
      <c r="Y15" s="109"/>
      <c r="Z15" s="109"/>
      <c r="AA15" s="109"/>
      <c r="AB15" s="109"/>
      <c r="AC15" s="110"/>
      <c r="AD15" s="108" t="s">
        <v>586</v>
      </c>
      <c r="AE15" s="109"/>
      <c r="AF15" s="109"/>
      <c r="AG15" s="109"/>
      <c r="AH15" s="109"/>
      <c r="AI15" s="109"/>
      <c r="AJ15" s="110"/>
      <c r="AK15" s="108" t="s">
        <v>644</v>
      </c>
      <c r="AL15" s="109"/>
      <c r="AM15" s="109"/>
      <c r="AN15" s="109"/>
      <c r="AO15" s="109"/>
      <c r="AP15" s="109"/>
      <c r="AQ15" s="110"/>
      <c r="AR15" s="108" t="s">
        <v>648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585</v>
      </c>
      <c r="Q16" s="109"/>
      <c r="R16" s="109"/>
      <c r="S16" s="109"/>
      <c r="T16" s="109"/>
      <c r="U16" s="109"/>
      <c r="V16" s="110"/>
      <c r="W16" s="108" t="s">
        <v>587</v>
      </c>
      <c r="X16" s="109"/>
      <c r="Y16" s="109"/>
      <c r="Z16" s="109"/>
      <c r="AA16" s="109"/>
      <c r="AB16" s="109"/>
      <c r="AC16" s="110"/>
      <c r="AD16" s="108" t="s">
        <v>588</v>
      </c>
      <c r="AE16" s="109"/>
      <c r="AF16" s="109"/>
      <c r="AG16" s="109"/>
      <c r="AH16" s="109"/>
      <c r="AI16" s="109"/>
      <c r="AJ16" s="110"/>
      <c r="AK16" s="108" t="s">
        <v>648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585</v>
      </c>
      <c r="Q17" s="109"/>
      <c r="R17" s="109"/>
      <c r="S17" s="109"/>
      <c r="T17" s="109"/>
      <c r="U17" s="109"/>
      <c r="V17" s="110"/>
      <c r="W17" s="108" t="s">
        <v>585</v>
      </c>
      <c r="X17" s="109"/>
      <c r="Y17" s="109"/>
      <c r="Z17" s="109"/>
      <c r="AA17" s="109"/>
      <c r="AB17" s="109"/>
      <c r="AC17" s="110"/>
      <c r="AD17" s="108" t="s">
        <v>586</v>
      </c>
      <c r="AE17" s="109"/>
      <c r="AF17" s="109"/>
      <c r="AG17" s="109"/>
      <c r="AH17" s="109"/>
      <c r="AI17" s="109"/>
      <c r="AJ17" s="110"/>
      <c r="AK17" s="108" t="s">
        <v>648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81</v>
      </c>
      <c r="Q18" s="115"/>
      <c r="R18" s="115"/>
      <c r="S18" s="115"/>
      <c r="T18" s="115"/>
      <c r="U18" s="115"/>
      <c r="V18" s="116"/>
      <c r="W18" s="114">
        <f>SUM(W13:AC17)</f>
        <v>81</v>
      </c>
      <c r="X18" s="115"/>
      <c r="Y18" s="115"/>
      <c r="Z18" s="115"/>
      <c r="AA18" s="115"/>
      <c r="AB18" s="115"/>
      <c r="AC18" s="116"/>
      <c r="AD18" s="114">
        <f>SUM(AD13:AJ17)</f>
        <v>81</v>
      </c>
      <c r="AE18" s="115"/>
      <c r="AF18" s="115"/>
      <c r="AG18" s="115"/>
      <c r="AH18" s="115"/>
      <c r="AI18" s="115"/>
      <c r="AJ18" s="116"/>
      <c r="AK18" s="114">
        <f>SUM(AK13:AQ17)</f>
        <v>81</v>
      </c>
      <c r="AL18" s="115"/>
      <c r="AM18" s="115"/>
      <c r="AN18" s="115"/>
      <c r="AO18" s="115"/>
      <c r="AP18" s="115"/>
      <c r="AQ18" s="116"/>
      <c r="AR18" s="114">
        <f>SUM(AR13:AX17)</f>
        <v>81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81</v>
      </c>
      <c r="Q19" s="109"/>
      <c r="R19" s="109"/>
      <c r="S19" s="109"/>
      <c r="T19" s="109"/>
      <c r="U19" s="109"/>
      <c r="V19" s="110"/>
      <c r="W19" s="108">
        <v>81</v>
      </c>
      <c r="X19" s="109"/>
      <c r="Y19" s="109"/>
      <c r="Z19" s="109"/>
      <c r="AA19" s="109"/>
      <c r="AB19" s="109"/>
      <c r="AC19" s="110"/>
      <c r="AD19" s="108">
        <v>81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589</v>
      </c>
      <c r="H23" s="187"/>
      <c r="I23" s="187"/>
      <c r="J23" s="187"/>
      <c r="K23" s="187"/>
      <c r="L23" s="187"/>
      <c r="M23" s="187"/>
      <c r="N23" s="187"/>
      <c r="O23" s="188"/>
      <c r="P23" s="105">
        <v>81</v>
      </c>
      <c r="Q23" s="106"/>
      <c r="R23" s="106"/>
      <c r="S23" s="106"/>
      <c r="T23" s="106"/>
      <c r="U23" s="106"/>
      <c r="V23" s="107"/>
      <c r="W23" s="105">
        <v>81</v>
      </c>
      <c r="X23" s="106"/>
      <c r="Y23" s="106"/>
      <c r="Z23" s="106"/>
      <c r="AA23" s="106"/>
      <c r="AB23" s="106"/>
      <c r="AC23" s="107"/>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81</v>
      </c>
      <c r="Q29" s="109"/>
      <c r="R29" s="109"/>
      <c r="S29" s="109"/>
      <c r="T29" s="109"/>
      <c r="U29" s="109"/>
      <c r="V29" s="110"/>
      <c r="W29" s="227">
        <f>AR13</f>
        <v>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33</v>
      </c>
      <c r="AV31" s="271"/>
      <c r="AW31" s="379" t="s">
        <v>300</v>
      </c>
      <c r="AX31" s="380"/>
    </row>
    <row r="32" spans="1:50" ht="23.25" customHeight="1" x14ac:dyDescent="0.15">
      <c r="A32" s="515"/>
      <c r="B32" s="513"/>
      <c r="C32" s="513"/>
      <c r="D32" s="513"/>
      <c r="E32" s="513"/>
      <c r="F32" s="514"/>
      <c r="G32" s="540" t="s">
        <v>590</v>
      </c>
      <c r="H32" s="541"/>
      <c r="I32" s="541"/>
      <c r="J32" s="541"/>
      <c r="K32" s="541"/>
      <c r="L32" s="541"/>
      <c r="M32" s="541"/>
      <c r="N32" s="541"/>
      <c r="O32" s="542"/>
      <c r="P32" s="161" t="s">
        <v>591</v>
      </c>
      <c r="Q32" s="161"/>
      <c r="R32" s="161"/>
      <c r="S32" s="161"/>
      <c r="T32" s="161"/>
      <c r="U32" s="161"/>
      <c r="V32" s="161"/>
      <c r="W32" s="161"/>
      <c r="X32" s="231"/>
      <c r="Y32" s="338" t="s">
        <v>12</v>
      </c>
      <c r="Z32" s="549"/>
      <c r="AA32" s="550"/>
      <c r="AB32" s="551" t="s">
        <v>592</v>
      </c>
      <c r="AC32" s="551"/>
      <c r="AD32" s="551"/>
      <c r="AE32" s="364">
        <v>56212</v>
      </c>
      <c r="AF32" s="365"/>
      <c r="AG32" s="365"/>
      <c r="AH32" s="365"/>
      <c r="AI32" s="364">
        <v>59303</v>
      </c>
      <c r="AJ32" s="365"/>
      <c r="AK32" s="365"/>
      <c r="AL32" s="365"/>
      <c r="AM32" s="364">
        <v>56674</v>
      </c>
      <c r="AN32" s="365"/>
      <c r="AO32" s="365"/>
      <c r="AP32" s="365"/>
      <c r="AQ32" s="111" t="s">
        <v>586</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v>57500</v>
      </c>
      <c r="AF33" s="365"/>
      <c r="AG33" s="365"/>
      <c r="AH33" s="365"/>
      <c r="AI33" s="364">
        <v>58000</v>
      </c>
      <c r="AJ33" s="365"/>
      <c r="AK33" s="365"/>
      <c r="AL33" s="365"/>
      <c r="AM33" s="364">
        <v>58500</v>
      </c>
      <c r="AN33" s="365"/>
      <c r="AO33" s="365"/>
      <c r="AP33" s="365"/>
      <c r="AQ33" s="111" t="s">
        <v>567</v>
      </c>
      <c r="AR33" s="112"/>
      <c r="AS33" s="112"/>
      <c r="AT33" s="113"/>
      <c r="AU33" s="365">
        <v>60000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97.8</v>
      </c>
      <c r="AF34" s="365"/>
      <c r="AG34" s="365"/>
      <c r="AH34" s="365"/>
      <c r="AI34" s="364">
        <v>102.2</v>
      </c>
      <c r="AJ34" s="365"/>
      <c r="AK34" s="365"/>
      <c r="AL34" s="365"/>
      <c r="AM34" s="364">
        <v>96.9</v>
      </c>
      <c r="AN34" s="365"/>
      <c r="AO34" s="365"/>
      <c r="AP34" s="365"/>
      <c r="AQ34" s="111" t="s">
        <v>585</v>
      </c>
      <c r="AR34" s="112"/>
      <c r="AS34" s="112"/>
      <c r="AT34" s="113"/>
      <c r="AU34" s="365" t="s">
        <v>585</v>
      </c>
      <c r="AV34" s="365"/>
      <c r="AW34" s="365"/>
      <c r="AX34" s="367"/>
    </row>
    <row r="35" spans="1:50" ht="23.25" customHeight="1" x14ac:dyDescent="0.15">
      <c r="A35" s="897" t="s">
        <v>502</v>
      </c>
      <c r="B35" s="898"/>
      <c r="C35" s="898"/>
      <c r="D35" s="898"/>
      <c r="E35" s="898"/>
      <c r="F35" s="899"/>
      <c r="G35" s="903" t="s">
        <v>646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567</v>
      </c>
      <c r="AR38" s="136"/>
      <c r="AS38" s="137" t="s">
        <v>355</v>
      </c>
      <c r="AT38" s="172"/>
      <c r="AU38" s="271">
        <v>33</v>
      </c>
      <c r="AV38" s="271"/>
      <c r="AW38" s="379" t="s">
        <v>300</v>
      </c>
      <c r="AX38" s="380"/>
    </row>
    <row r="39" spans="1:50" ht="23.25" customHeight="1" x14ac:dyDescent="0.15">
      <c r="A39" s="515"/>
      <c r="B39" s="513"/>
      <c r="C39" s="513"/>
      <c r="D39" s="513"/>
      <c r="E39" s="513"/>
      <c r="F39" s="514"/>
      <c r="G39" s="540" t="s">
        <v>594</v>
      </c>
      <c r="H39" s="541"/>
      <c r="I39" s="541"/>
      <c r="J39" s="541"/>
      <c r="K39" s="541"/>
      <c r="L39" s="541"/>
      <c r="M39" s="541"/>
      <c r="N39" s="541"/>
      <c r="O39" s="542"/>
      <c r="P39" s="161" t="s">
        <v>595</v>
      </c>
      <c r="Q39" s="161"/>
      <c r="R39" s="161"/>
      <c r="S39" s="161"/>
      <c r="T39" s="161"/>
      <c r="U39" s="161"/>
      <c r="V39" s="161"/>
      <c r="W39" s="161"/>
      <c r="X39" s="231"/>
      <c r="Y39" s="338" t="s">
        <v>12</v>
      </c>
      <c r="Z39" s="549"/>
      <c r="AA39" s="550"/>
      <c r="AB39" s="551" t="s">
        <v>596</v>
      </c>
      <c r="AC39" s="551"/>
      <c r="AD39" s="551"/>
      <c r="AE39" s="364">
        <v>32195</v>
      </c>
      <c r="AF39" s="365"/>
      <c r="AG39" s="365"/>
      <c r="AH39" s="365"/>
      <c r="AI39" s="364">
        <v>33846</v>
      </c>
      <c r="AJ39" s="365"/>
      <c r="AK39" s="365"/>
      <c r="AL39" s="365"/>
      <c r="AM39" s="364">
        <v>42939</v>
      </c>
      <c r="AN39" s="365"/>
      <c r="AO39" s="365"/>
      <c r="AP39" s="365"/>
      <c r="AQ39" s="111" t="s">
        <v>586</v>
      </c>
      <c r="AR39" s="112"/>
      <c r="AS39" s="112"/>
      <c r="AT39" s="113"/>
      <c r="AU39" s="365" t="s">
        <v>585</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596</v>
      </c>
      <c r="AC40" s="522"/>
      <c r="AD40" s="522"/>
      <c r="AE40" s="364">
        <v>42000</v>
      </c>
      <c r="AF40" s="365"/>
      <c r="AG40" s="365"/>
      <c r="AH40" s="365"/>
      <c r="AI40" s="364">
        <v>43000</v>
      </c>
      <c r="AJ40" s="365"/>
      <c r="AK40" s="365"/>
      <c r="AL40" s="365"/>
      <c r="AM40" s="364">
        <v>44000</v>
      </c>
      <c r="AN40" s="365"/>
      <c r="AO40" s="365"/>
      <c r="AP40" s="365"/>
      <c r="AQ40" s="111" t="s">
        <v>567</v>
      </c>
      <c r="AR40" s="112"/>
      <c r="AS40" s="112"/>
      <c r="AT40" s="113"/>
      <c r="AU40" s="365">
        <v>47000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76.599999999999994</v>
      </c>
      <c r="AF41" s="365"/>
      <c r="AG41" s="365"/>
      <c r="AH41" s="365"/>
      <c r="AI41" s="364">
        <v>78.7</v>
      </c>
      <c r="AJ41" s="365"/>
      <c r="AK41" s="365"/>
      <c r="AL41" s="365"/>
      <c r="AM41" s="364">
        <v>97.6</v>
      </c>
      <c r="AN41" s="365"/>
      <c r="AO41" s="365"/>
      <c r="AP41" s="365"/>
      <c r="AQ41" s="111" t="s">
        <v>585</v>
      </c>
      <c r="AR41" s="112"/>
      <c r="AS41" s="112"/>
      <c r="AT41" s="113"/>
      <c r="AU41" s="365" t="s">
        <v>585</v>
      </c>
      <c r="AV41" s="365"/>
      <c r="AW41" s="365"/>
      <c r="AX41" s="367"/>
    </row>
    <row r="42" spans="1:50" ht="23.25" customHeight="1" x14ac:dyDescent="0.15">
      <c r="A42" s="897" t="s">
        <v>502</v>
      </c>
      <c r="B42" s="898"/>
      <c r="C42" s="898"/>
      <c r="D42" s="898"/>
      <c r="E42" s="898"/>
      <c r="F42" s="899"/>
      <c r="G42" s="903" t="s">
        <v>646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598</v>
      </c>
      <c r="AC101" s="551"/>
      <c r="AD101" s="551"/>
      <c r="AE101" s="364">
        <v>1</v>
      </c>
      <c r="AF101" s="365"/>
      <c r="AG101" s="365"/>
      <c r="AH101" s="366"/>
      <c r="AI101" s="364">
        <v>1</v>
      </c>
      <c r="AJ101" s="365"/>
      <c r="AK101" s="365"/>
      <c r="AL101" s="366"/>
      <c r="AM101" s="364">
        <v>1</v>
      </c>
      <c r="AN101" s="365"/>
      <c r="AO101" s="365"/>
      <c r="AP101" s="366"/>
      <c r="AQ101" s="364" t="s">
        <v>567</v>
      </c>
      <c r="AR101" s="365"/>
      <c r="AS101" s="365"/>
      <c r="AT101" s="366"/>
      <c r="AU101" s="364" t="s">
        <v>648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598</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573</v>
      </c>
      <c r="AC116" s="301"/>
      <c r="AD116" s="302"/>
      <c r="AE116" s="358">
        <v>81</v>
      </c>
      <c r="AF116" s="358"/>
      <c r="AG116" s="358"/>
      <c r="AH116" s="358"/>
      <c r="AI116" s="358">
        <v>81</v>
      </c>
      <c r="AJ116" s="358"/>
      <c r="AK116" s="358"/>
      <c r="AL116" s="358"/>
      <c r="AM116" s="358">
        <v>81</v>
      </c>
      <c r="AN116" s="358"/>
      <c r="AO116" s="358"/>
      <c r="AP116" s="358"/>
      <c r="AQ116" s="364">
        <v>81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601</v>
      </c>
      <c r="AJ117" s="306"/>
      <c r="AK117" s="306"/>
      <c r="AL117" s="306"/>
      <c r="AM117" s="306" t="s">
        <v>602</v>
      </c>
      <c r="AN117" s="306"/>
      <c r="AO117" s="306"/>
      <c r="AP117" s="306"/>
      <c r="AQ117" s="306" t="s">
        <v>647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608</v>
      </c>
      <c r="AC134" s="221"/>
      <c r="AD134" s="221"/>
      <c r="AE134" s="266" t="s">
        <v>585</v>
      </c>
      <c r="AF134" s="112"/>
      <c r="AG134" s="112"/>
      <c r="AH134" s="112"/>
      <c r="AI134" s="266">
        <v>20.8</v>
      </c>
      <c r="AJ134" s="112"/>
      <c r="AK134" s="112"/>
      <c r="AL134" s="112"/>
      <c r="AM134" s="266" t="s">
        <v>563</v>
      </c>
      <c r="AN134" s="112"/>
      <c r="AO134" s="112"/>
      <c r="AP134" s="112"/>
      <c r="AQ134" s="266" t="s">
        <v>585</v>
      </c>
      <c r="AR134" s="112"/>
      <c r="AS134" s="112"/>
      <c r="AT134" s="112"/>
      <c r="AU134" s="266" t="s">
        <v>585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608</v>
      </c>
      <c r="AC135" s="133"/>
      <c r="AD135" s="133"/>
      <c r="AE135" s="266" t="s">
        <v>585</v>
      </c>
      <c r="AF135" s="112"/>
      <c r="AG135" s="112"/>
      <c r="AH135" s="112"/>
      <c r="AI135" s="266" t="s">
        <v>585</v>
      </c>
      <c r="AJ135" s="112"/>
      <c r="AK135" s="112"/>
      <c r="AL135" s="112"/>
      <c r="AM135" s="266" t="s">
        <v>563</v>
      </c>
      <c r="AN135" s="112"/>
      <c r="AO135" s="112"/>
      <c r="AP135" s="112"/>
      <c r="AQ135" s="266" t="s">
        <v>585</v>
      </c>
      <c r="AR135" s="112"/>
      <c r="AS135" s="112"/>
      <c r="AT135" s="112"/>
      <c r="AU135" s="266">
        <v>40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607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t="s">
        <v>567</v>
      </c>
      <c r="AF138" s="112"/>
      <c r="AG138" s="112"/>
      <c r="AH138" s="112"/>
      <c r="AI138" s="266">
        <v>9.8000000000000007</v>
      </c>
      <c r="AJ138" s="112"/>
      <c r="AK138" s="112"/>
      <c r="AL138" s="112"/>
      <c r="AM138" s="266" t="s">
        <v>563</v>
      </c>
      <c r="AN138" s="112"/>
      <c r="AO138" s="112"/>
      <c r="AP138" s="112"/>
      <c r="AQ138" s="266" t="s">
        <v>567</v>
      </c>
      <c r="AR138" s="112"/>
      <c r="AS138" s="112"/>
      <c r="AT138" s="112"/>
      <c r="AU138" s="266" t="s">
        <v>567</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567</v>
      </c>
      <c r="AF139" s="112"/>
      <c r="AG139" s="112"/>
      <c r="AH139" s="112"/>
      <c r="AI139" s="266" t="s">
        <v>567</v>
      </c>
      <c r="AJ139" s="112"/>
      <c r="AK139" s="112"/>
      <c r="AL139" s="112"/>
      <c r="AM139" s="266" t="s">
        <v>563</v>
      </c>
      <c r="AN139" s="112"/>
      <c r="AO139" s="112"/>
      <c r="AP139" s="112"/>
      <c r="AQ139" s="266" t="s">
        <v>567</v>
      </c>
      <c r="AR139" s="112"/>
      <c r="AS139" s="112"/>
      <c r="AT139" s="112"/>
      <c r="AU139" s="266">
        <v>20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585</v>
      </c>
      <c r="K430" s="242"/>
      <c r="L430" s="242"/>
      <c r="M430" s="242"/>
      <c r="N430" s="242"/>
      <c r="O430" s="242"/>
      <c r="P430" s="242"/>
      <c r="Q430" s="242"/>
      <c r="R430" s="242"/>
      <c r="S430" s="242"/>
      <c r="T430" s="243"/>
      <c r="U430" s="244" t="s">
        <v>585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585</v>
      </c>
      <c r="AR432" s="136"/>
      <c r="AS432" s="137" t="s">
        <v>355</v>
      </c>
      <c r="AT432" s="172"/>
      <c r="AU432" s="136" t="s">
        <v>586</v>
      </c>
      <c r="AV432" s="136"/>
      <c r="AW432" s="137" t="s">
        <v>300</v>
      </c>
      <c r="AX432" s="138"/>
    </row>
    <row r="433" spans="1:50" ht="23.25" customHeight="1" x14ac:dyDescent="0.15">
      <c r="A433" s="99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586</v>
      </c>
      <c r="AF433" s="112"/>
      <c r="AG433" s="112"/>
      <c r="AH433" s="113"/>
      <c r="AI433" s="111" t="s">
        <v>585</v>
      </c>
      <c r="AJ433" s="112"/>
      <c r="AK433" s="112"/>
      <c r="AL433" s="112"/>
      <c r="AM433" s="111" t="s">
        <v>567</v>
      </c>
      <c r="AN433" s="112"/>
      <c r="AO433" s="112"/>
      <c r="AP433" s="113"/>
      <c r="AQ433" s="111" t="s">
        <v>586</v>
      </c>
      <c r="AR433" s="112"/>
      <c r="AS433" s="112"/>
      <c r="AT433" s="113"/>
      <c r="AU433" s="112" t="s">
        <v>585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585</v>
      </c>
      <c r="AF434" s="112"/>
      <c r="AG434" s="112"/>
      <c r="AH434" s="113"/>
      <c r="AI434" s="111" t="s">
        <v>585</v>
      </c>
      <c r="AJ434" s="112"/>
      <c r="AK434" s="112"/>
      <c r="AL434" s="112"/>
      <c r="AM434" s="111" t="s">
        <v>567</v>
      </c>
      <c r="AN434" s="112"/>
      <c r="AO434" s="112"/>
      <c r="AP434" s="113"/>
      <c r="AQ434" s="111" t="s">
        <v>585</v>
      </c>
      <c r="AR434" s="112"/>
      <c r="AS434" s="112"/>
      <c r="AT434" s="113"/>
      <c r="AU434" s="112" t="s">
        <v>585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586</v>
      </c>
      <c r="AJ435" s="112"/>
      <c r="AK435" s="112"/>
      <c r="AL435" s="112"/>
      <c r="AM435" s="111" t="s">
        <v>567</v>
      </c>
      <c r="AN435" s="112"/>
      <c r="AO435" s="112"/>
      <c r="AP435" s="113"/>
      <c r="AQ435" s="111" t="s">
        <v>585</v>
      </c>
      <c r="AR435" s="112"/>
      <c r="AS435" s="112"/>
      <c r="AT435" s="113"/>
      <c r="AU435" s="112" t="s">
        <v>585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586</v>
      </c>
      <c r="AV457" s="136"/>
      <c r="AW457" s="137" t="s">
        <v>300</v>
      </c>
      <c r="AX457" s="138"/>
    </row>
    <row r="458" spans="1:50" ht="23.25" customHeight="1" x14ac:dyDescent="0.15">
      <c r="A458" s="994"/>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586</v>
      </c>
      <c r="AF458" s="112"/>
      <c r="AG458" s="112"/>
      <c r="AH458" s="112"/>
      <c r="AI458" s="111" t="s">
        <v>585</v>
      </c>
      <c r="AJ458" s="112"/>
      <c r="AK458" s="112"/>
      <c r="AL458" s="112"/>
      <c r="AM458" s="111" t="s">
        <v>567</v>
      </c>
      <c r="AN458" s="112"/>
      <c r="AO458" s="112"/>
      <c r="AP458" s="113"/>
      <c r="AQ458" s="111" t="s">
        <v>586</v>
      </c>
      <c r="AR458" s="112"/>
      <c r="AS458" s="112"/>
      <c r="AT458" s="113"/>
      <c r="AU458" s="112" t="s">
        <v>584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585</v>
      </c>
      <c r="AJ459" s="112"/>
      <c r="AK459" s="112"/>
      <c r="AL459" s="112"/>
      <c r="AM459" s="111" t="s">
        <v>567</v>
      </c>
      <c r="AN459" s="112"/>
      <c r="AO459" s="112"/>
      <c r="AP459" s="113"/>
      <c r="AQ459" s="111" t="s">
        <v>585</v>
      </c>
      <c r="AR459" s="112"/>
      <c r="AS459" s="112"/>
      <c r="AT459" s="113"/>
      <c r="AU459" s="112" t="s">
        <v>585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586</v>
      </c>
      <c r="AJ460" s="112"/>
      <c r="AK460" s="112"/>
      <c r="AL460" s="112"/>
      <c r="AM460" s="111" t="s">
        <v>567</v>
      </c>
      <c r="AN460" s="112"/>
      <c r="AO460" s="112"/>
      <c r="AP460" s="113"/>
      <c r="AQ460" s="111" t="s">
        <v>585</v>
      </c>
      <c r="AR460" s="112"/>
      <c r="AS460" s="112"/>
      <c r="AT460" s="113"/>
      <c r="AU460" s="112" t="s">
        <v>585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635</v>
      </c>
      <c r="AE705" s="733"/>
      <c r="AF705" s="733"/>
      <c r="AG705" s="160" t="s">
        <v>586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635</v>
      </c>
      <c r="AE710" s="155"/>
      <c r="AF710" s="155"/>
      <c r="AG710" s="664" t="s">
        <v>586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t="s">
        <v>585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635</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635</v>
      </c>
      <c r="AE719" s="668"/>
      <c r="AF719" s="668"/>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28.25" customHeight="1" thickBot="1" x14ac:dyDescent="0.2">
      <c r="A731" s="618" t="s">
        <v>256</v>
      </c>
      <c r="B731" s="619"/>
      <c r="C731" s="619"/>
      <c r="D731" s="619"/>
      <c r="E731" s="620"/>
      <c r="F731" s="680" t="s">
        <v>653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4.5" customHeight="1" thickBot="1" x14ac:dyDescent="0.2">
      <c r="A733" s="749" t="s">
        <v>649</v>
      </c>
      <c r="B733" s="750"/>
      <c r="C733" s="750"/>
      <c r="D733" s="750"/>
      <c r="E733" s="751"/>
      <c r="F733" s="766" t="s">
        <v>650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585</v>
      </c>
      <c r="F737" s="122"/>
      <c r="G737" s="122"/>
      <c r="H737" s="122"/>
      <c r="I737" s="122"/>
      <c r="J737" s="122"/>
      <c r="K737" s="122"/>
      <c r="L737" s="122"/>
      <c r="M737" s="122"/>
      <c r="N737" s="101" t="s">
        <v>539</v>
      </c>
      <c r="O737" s="101"/>
      <c r="P737" s="101"/>
      <c r="Q737" s="101"/>
      <c r="R737" s="122" t="s">
        <v>621</v>
      </c>
      <c r="S737" s="122"/>
      <c r="T737" s="122"/>
      <c r="U737" s="122"/>
      <c r="V737" s="122"/>
      <c r="W737" s="122"/>
      <c r="X737" s="122"/>
      <c r="Y737" s="122"/>
      <c r="Z737" s="122"/>
      <c r="AA737" s="101" t="s">
        <v>538</v>
      </c>
      <c r="AB737" s="101"/>
      <c r="AC737" s="101"/>
      <c r="AD737" s="101"/>
      <c r="AE737" s="122" t="s">
        <v>622</v>
      </c>
      <c r="AF737" s="122"/>
      <c r="AG737" s="122"/>
      <c r="AH737" s="122"/>
      <c r="AI737" s="122"/>
      <c r="AJ737" s="122"/>
      <c r="AK737" s="122"/>
      <c r="AL737" s="122"/>
      <c r="AM737" s="122"/>
      <c r="AN737" s="101" t="s">
        <v>537</v>
      </c>
      <c r="AO737" s="101"/>
      <c r="AP737" s="101"/>
      <c r="AQ737" s="101"/>
      <c r="AR737" s="102" t="s">
        <v>623</v>
      </c>
      <c r="AS737" s="103"/>
      <c r="AT737" s="103"/>
      <c r="AU737" s="103"/>
      <c r="AV737" s="103"/>
      <c r="AW737" s="103"/>
      <c r="AX737" s="104"/>
      <c r="AY737" s="89"/>
      <c r="AZ737" s="89"/>
    </row>
    <row r="738" spans="1:52" ht="24.75" customHeight="1" x14ac:dyDescent="0.15">
      <c r="A738" s="123" t="s">
        <v>536</v>
      </c>
      <c r="B738" s="124"/>
      <c r="C738" s="124"/>
      <c r="D738" s="125"/>
      <c r="E738" s="122" t="s">
        <v>624</v>
      </c>
      <c r="F738" s="122"/>
      <c r="G738" s="122"/>
      <c r="H738" s="122"/>
      <c r="I738" s="122"/>
      <c r="J738" s="122"/>
      <c r="K738" s="122"/>
      <c r="L738" s="122"/>
      <c r="M738" s="122"/>
      <c r="N738" s="101" t="s">
        <v>535</v>
      </c>
      <c r="O738" s="101"/>
      <c r="P738" s="101"/>
      <c r="Q738" s="101"/>
      <c r="R738" s="122" t="s">
        <v>625</v>
      </c>
      <c r="S738" s="122"/>
      <c r="T738" s="122"/>
      <c r="U738" s="122"/>
      <c r="V738" s="122"/>
      <c r="W738" s="122"/>
      <c r="X738" s="122"/>
      <c r="Y738" s="122"/>
      <c r="Z738" s="122"/>
      <c r="AA738" s="101" t="s">
        <v>534</v>
      </c>
      <c r="AB738" s="101"/>
      <c r="AC738" s="101"/>
      <c r="AD738" s="101"/>
      <c r="AE738" s="122" t="s">
        <v>626</v>
      </c>
      <c r="AF738" s="122"/>
      <c r="AG738" s="122"/>
      <c r="AH738" s="122"/>
      <c r="AI738" s="122"/>
      <c r="AJ738" s="122"/>
      <c r="AK738" s="122"/>
      <c r="AL738" s="122"/>
      <c r="AM738" s="122"/>
      <c r="AN738" s="101" t="s">
        <v>530</v>
      </c>
      <c r="AO738" s="101"/>
      <c r="AP738" s="101"/>
      <c r="AQ738" s="101"/>
      <c r="AR738" s="102">
        <v>313</v>
      </c>
      <c r="AS738" s="103"/>
      <c r="AT738" s="103"/>
      <c r="AU738" s="103"/>
      <c r="AV738" s="103"/>
      <c r="AW738" s="103"/>
      <c r="AX738" s="104"/>
    </row>
    <row r="739" spans="1:52" ht="24.75" customHeight="1" thickBot="1" x14ac:dyDescent="0.2">
      <c r="A739" s="126" t="s">
        <v>526</v>
      </c>
      <c r="B739" s="127"/>
      <c r="C739" s="127"/>
      <c r="D739" s="128"/>
      <c r="E739" s="129" t="s">
        <v>627</v>
      </c>
      <c r="F739" s="117"/>
      <c r="G739" s="117"/>
      <c r="H739" s="93" t="str">
        <f>IF(E739="", "", "(")</f>
        <v>(</v>
      </c>
      <c r="I739" s="117"/>
      <c r="J739" s="117"/>
      <c r="K739" s="93" t="str">
        <f>IF(OR(I739="　", I739=""), "", "-")</f>
        <v/>
      </c>
      <c r="L739" s="118">
        <v>314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6"/>
      <c r="B781" s="763"/>
      <c r="C781" s="763"/>
      <c r="D781" s="763"/>
      <c r="E781" s="763"/>
      <c r="F781" s="764"/>
      <c r="G781" s="449" t="s">
        <v>637</v>
      </c>
      <c r="H781" s="450"/>
      <c r="I781" s="450"/>
      <c r="J781" s="450"/>
      <c r="K781" s="451"/>
      <c r="L781" s="452" t="s">
        <v>638</v>
      </c>
      <c r="M781" s="453"/>
      <c r="N781" s="453"/>
      <c r="O781" s="453"/>
      <c r="P781" s="453"/>
      <c r="Q781" s="453"/>
      <c r="R781" s="453"/>
      <c r="S781" s="453"/>
      <c r="T781" s="453"/>
      <c r="U781" s="453"/>
      <c r="V781" s="453"/>
      <c r="W781" s="453"/>
      <c r="X781" s="454"/>
      <c r="Y781" s="455">
        <v>81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19.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41.2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5.2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641</v>
      </c>
      <c r="D837" s="418"/>
      <c r="E837" s="418"/>
      <c r="F837" s="418"/>
      <c r="G837" s="418"/>
      <c r="H837" s="418"/>
      <c r="I837" s="418"/>
      <c r="J837" s="419">
        <v>4000020180009</v>
      </c>
      <c r="K837" s="420"/>
      <c r="L837" s="420"/>
      <c r="M837" s="420"/>
      <c r="N837" s="420"/>
      <c r="O837" s="420"/>
      <c r="P837" s="425" t="s">
        <v>639</v>
      </c>
      <c r="Q837" s="317"/>
      <c r="R837" s="317"/>
      <c r="S837" s="317"/>
      <c r="T837" s="317"/>
      <c r="U837" s="317"/>
      <c r="V837" s="317"/>
      <c r="W837" s="317"/>
      <c r="X837" s="317"/>
      <c r="Y837" s="318">
        <v>81</v>
      </c>
      <c r="Z837" s="319"/>
      <c r="AA837" s="319"/>
      <c r="AB837" s="320"/>
      <c r="AC837" s="328" t="s">
        <v>640</v>
      </c>
      <c r="AD837" s="423"/>
      <c r="AE837" s="423"/>
      <c r="AF837" s="423"/>
      <c r="AG837" s="423"/>
      <c r="AH837" s="421" t="s">
        <v>563</v>
      </c>
      <c r="AI837" s="422"/>
      <c r="AJ837" s="422"/>
      <c r="AK837" s="422"/>
      <c r="AL837" s="325" t="s">
        <v>563</v>
      </c>
      <c r="AM837" s="326"/>
      <c r="AN837" s="326"/>
      <c r="AO837" s="327"/>
      <c r="AP837" s="321" t="s">
        <v>563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2019-06-10T08:38:44Z</cp:lastPrinted>
  <dcterms:created xsi:type="dcterms:W3CDTF">2012-03-13T00:50:25Z</dcterms:created>
  <dcterms:modified xsi:type="dcterms:W3CDTF">2019-08-30T12:12:05Z</dcterms:modified>
</cp:coreProperties>
</file>