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庶務係\予算・決算\予算\R2\02行政事業レビュー\記載の確認（H28～）\修正版\H31\"/>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<sst xmlns="http://schemas.openxmlformats.org/spreadsheetml/2006/main" count="3034" uniqueCount="682">
  <si>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</si>
  <si>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</si>
  <si>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</si>
  <si>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</si>
  <si>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</si>
  <si>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</si>
  <si>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</si>
  <si>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</si>
  <si>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</si>
  <si>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</si>
  <si>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</si>
  <si>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</si>
  <si>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</si>
  <si>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</si>
  <si>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</si>
  <si>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</si>
  <si>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</si>
  <si>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</si>
  <si>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</si>
  <si>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</si>
  <si>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</si>
  <si>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</si>
  <si>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</si>
  <si>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</si>
  <si>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</si>
  <si>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</si>
  <si>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</si>
  <si>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</si>
  <si>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</si>
  <si>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</si>
  <si>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</si>
  <si>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</si>
  <si>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</si>
  <si>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</si>
  <si>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</si>
  <si>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</si>
  <si>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</si>
  <si>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</si>
  <si>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</si>
  <si>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</si>
  <si>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</si>
  <si>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</si>
  <si>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</si>
  <si>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</si>
  <si>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</si>
  <si>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</si>
  <si>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</si>
  <si>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</si>
  <si>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</si>
  <si>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</si>
  <si>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</si>
  <si>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</si>
  <si>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</si>
  <si>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</si>
  <si>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</si>
  <si>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</si>
  <si>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</si>
  <si>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</si>
  <si>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</si>
  <si>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</si>
  <si>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</si>
  <si>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</si>
  <si>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</si>
  <si>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</si>
  <si>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</si>
  <si>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</si>
  <si>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</si>
  <si>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</si>
  <si>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</si>
  <si>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</si>
  <si>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</si>
  <si>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</si>
  <si>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</si>
  <si>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</si>
  <si>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</si>
  <si>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</si>
  <si>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</si>
  <si>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</si>
  <si>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</si>
  <si>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</si>
  <si>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</si>
  <si>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</si>
  <si>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</si>
  <si>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</si>
  <si>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</si>
  <si>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</si>
  <si>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</si>
  <si>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</si>
  <si>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</si>
  <si>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</si>
  <si>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</si>
  <si>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</si>
  <si>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</si>
  <si>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</si>
  <si>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</si>
  <si>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</si>
  <si>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</si>
  <si>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</si>
  <si>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</si>
  <si>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</si>
  <si>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</si>
  <si>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</si>
  <si>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</si>
  <si>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</si>
  <si>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</si>
  <si>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</si>
  <si>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</si>
  <si>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</si>
  <si>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</si>
  <si>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</si>
  <si>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</si>
  <si>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</si>
  <si>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</si>
  <si>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</si>
  <si>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</si>
  <si>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</si>
  <si>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</si>
  <si>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</si>
  <si>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</si>
  <si>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</si>
  <si>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</si>
  <si>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</si>
  <si>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</si>
  <si>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</si>
  <si>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</si>
  <si>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</si>
  <si>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</si>
  <si>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</si>
  <si>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</si>
  <si>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</si>
  <si>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</si>
  <si>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</si>
  <si>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</si>
  <si>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</si>
  <si>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</si>
  <si>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</si>
  <si>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</si>
  <si>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</si>
  <si>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</si>
  <si>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</si>
  <si>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</si>
  <si>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</si>
  <si>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</si>
  <si>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</si>
  <si>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</si>
  <si>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</si>
  <si>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</si>
  <si>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</si>
  <si>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</si>
  <si>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</si>
  <si>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</si>
  <si>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</si>
  <si>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</si>
  <si>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</si>
  <si>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</si>
  <si>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</si>
  <si>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</si>
  <si>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</si>
  <si>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</si>
  <si>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</si>
  <si>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</si>
  <si>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</si>
  <si>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</si>
  <si>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</si>
  <si>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</si>
  <si>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</si>
  <si>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</si>
  <si>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</si>
  <si>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</si>
  <si>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</si>
  <si>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</si>
  <si>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</si>
  <si>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</si>
  <si>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</si>
  <si>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</si>
  <si>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</si>
  <si>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</si>
  <si>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</si>
  <si>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</si>
  <si>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</si>
  <si>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</si>
  <si>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</si>
  <si>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</si>
  <si>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</si>
  <si>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</si>
  <si>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</si>
  <si>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</si>
  <si>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</si>
  <si>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</si>
  <si>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</si>
  <si>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</si>
  <si>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</si>
  <si>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</si>
  <si>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</si>
  <si>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</si>
  <si>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</si>
  <si>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</si>
  <si>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</si>
  <si>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</si>
  <si>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</si>
  <si>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</si>
  <si>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</si>
  <si>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</si>
  <si>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</si>
  <si>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</si>
  <si>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</si>
  <si>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</si>
  <si>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</si>
  <si>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</si>
  <si>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</si>
  <si>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</si>
  <si>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</si>
  <si>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</si>
  <si>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</si>
  <si>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</si>
  <si>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</si>
  <si>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</si>
  <si>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</si>
  <si>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</si>
  <si>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</si>
  <si>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</si>
  <si>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</si>
  <si>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</si>
  <si>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</si>
  <si>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</si>
  <si>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</si>
  <si>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</si>
  <si>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</si>
  <si>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</si>
  <si>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</si>
  <si>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</si>
  <si>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</si>
  <si>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</si>
  <si>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</si>
  <si>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</si>
  <si>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</si>
  <si>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</si>
  <si>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</si>
  <si>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</si>
  <si>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</si>
  <si>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</si>
  <si>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</si>
  <si>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</si>
  <si>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</si>
  <si>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</si>
  <si>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</si>
  <si>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</si>
  <si>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</si>
  <si>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</si>
  <si>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</si>
  <si>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</si>
  <si>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</si>
  <si>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</si>
  <si>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</si>
  <si>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</si>
  <si>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</si>
  <si>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</si>
  <si>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</si>
  <si>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</si>
  <si>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</si>
  <si>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</si>
  <si>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</si>
  <si>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</si>
  <si>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</si>
  <si>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</si>
  <si>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</si>
  <si>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</si>
  <si>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</si>
  <si>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</si>
  <si>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</si>
  <si>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</si>
  <si>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</si>
  <si>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</si>
  <si>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</si>
  <si>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</si>
  <si>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</si>
  <si>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</si>
  <si>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</si>
  <si>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</si>
  <si>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</si>
  <si>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</si>
  <si>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</si>
  <si>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</si>
  <si>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</si>
  <si>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</si>
  <si>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</si>
  <si>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</si>
  <si>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</si>
  <si>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</si>
  <si>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</si>
  <si>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</si>
  <si>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</si>
  <si>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</si>
  <si>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</si>
  <si>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</si>
  <si>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</si>
  <si>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</si>
  <si>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</si>
  <si>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</si>
  <si>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</si>
  <si>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</si>
  <si>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</si>
  <si>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</si>
  <si>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</si>
  <si>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</si>
  <si>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</si>
  <si>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</si>
  <si>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</si>
  <si>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</si>
  <si>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</si>
  <si>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</si>
  <si>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</si>
  <si>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</si>
  <si>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</si>
  <si>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</si>
  <si>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</si>
  <si>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</si>
  <si>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</si>
  <si>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</si>
  <si>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</si>
  <si>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</si>
  <si>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</si>
  <si>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</si>
  <si>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</si>
  <si>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</si>
  <si>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</si>
  <si>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</si>
  <si>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</si>
  <si>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</si>
  <si>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</si>
  <si>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</si>
  <si>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</si>
  <si>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</si>
  <si>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</si>
  <si>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</si>
  <si>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</si>
  <si>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</si>
  <si>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</si>
  <si>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</si>
  <si>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</si>
  <si>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</si>
  <si>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</si>
  <si>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</si>
  <si>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</si>
  <si>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</si>
  <si>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</si>
  <si>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</si>
  <si>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</si>
  <si>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</si>
  <si>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</si>
  <si>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</si>
  <si>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</si>
  <si>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</si>
  <si>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</si>
  <si>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</si>
  <si>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</si>
  <si>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</si>
  <si>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</si>
  <si>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</si>
  <si>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</si>
  <si>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</si>
  <si>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</si>
  <si>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</si>
  <si>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</si>
  <si>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</si>
  <si>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</si>
  <si>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</si>
  <si>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</si>
  <si>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</si>
  <si>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</si>
  <si>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</si>
  <si>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</si>
  <si>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</si>
  <si>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</si>
  <si>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</si>
  <si>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</si>
  <si>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</si>
  <si>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</si>
  <si>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</si>
  <si>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</si>
  <si>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</si>
  <si>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</si>
  <si>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</si>
  <si>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</si>
  <si>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</si>
  <si>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</si>
  <si>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</si>
  <si>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</si>
  <si>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</si>
  <si>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</si>
  <si>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</si>
  <si>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</si>
  <si>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</si>
  <si>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</si>
  <si>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</si>
  <si>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</si>
  <si>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</si>
  <si>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</si>
  <si>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</si>
  <si>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</si>
  <si>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</si>
  <si>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</si>
  <si>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</si>
  <si>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</si>
  <si>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</si>
  <si>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</si>
  <si>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</si>
  <si>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</si>
  <si>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</si>
  <si>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</si>
  <si>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</si>
  <si>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</si>
  <si>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</si>
  <si>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</si>
  <si>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</si>
  <si>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</si>
  <si>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</si>
  <si>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</si>
  <si>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</si>
  <si>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</si>
  <si>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</si>
  <si>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</si>
  <si>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</si>
  <si>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</si>
  <si>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</si>
  <si>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</si>
  <si>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</si>
  <si>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</si>
  <si>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</si>
  <si>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</si>
  <si>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</si>
  <si>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</si>
  <si>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</si>
  <si>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</si>
  <si>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</si>
  <si>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</si>
  <si>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</si>
  <si>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</si>
  <si>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</si>
  <si>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</si>
  <si>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</si>
  <si>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</si>
  <si>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</si>
  <si>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</si>
  <si>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</si>
  <si>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</si>
  <si>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</si>
  <si>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</si>
  <si>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</si>
  <si>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</si>
  <si>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</si>
  <si>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</si>
  <si>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</si>
  <si>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</si>
  <si>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</si>
  <si>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</si>
  <si>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</si>
  <si>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</si>
  <si>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</si>
  <si>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</si>
  <si>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</si>
  <si>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</si>
  <si>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</si>
  <si>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</si>
  <si>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</si>
  <si>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</si>
  <si>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</si>
  <si>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</si>
  <si>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</si>
  <si>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</si>
  <si>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</si>
  <si>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</si>
  <si>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</si>
  <si>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</si>
  <si>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</si>
  <si>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</si>
  <si>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</si>
  <si>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</si>
  <si>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</si>
  <si>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</si>
  <si>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</si>
  <si>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</si>
  <si>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</si>
  <si>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</si>
  <si>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</si>
  <si>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</si>
  <si>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</si>
  <si>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</si>
  <si>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</si>
  <si>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</si>
  <si>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</si>
  <si>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</si>
  <si>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</si>
  <si>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</si>
  <si>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</si>
  <si>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</si>
  <si>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</si>
  <si>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</si>
  <si>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</si>
  <si>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</si>
  <si>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</si>
  <si>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</si>
  <si>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</si>
  <si>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</si>
  <si>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</si>
  <si>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</si>
  <si>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</si>
  <si>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</si>
  <si>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</si>
  <si>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</si>
  <si>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</si>
  <si>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</si>
  <si>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</si>
  <si>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</si>
  <si>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</si>
  <si>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</si>
  <si>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</si>
  <si>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</si>
  <si>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</si>
  <si>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</si>
  <si>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</si>
  <si>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</si>
  <si>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</si>
  <si>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</si>
  <si>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</si>
  <si>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</si>
  <si>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</si>
  <si>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</si>
  <si>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</si>
  <si>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</si>
  <si>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</si>
  <si>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</si>
  <si>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</si>
  <si>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</si>
  <si>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</si>
  <si>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</si>
  <si>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</si>
  <si>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</si>
  <si>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</si>
  <si>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</si>
  <si>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</si>
  <si>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</si>
  <si>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</si>
  <si>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</si>
  <si>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</si>
  <si>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</si>
  <si>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</si>
  <si>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</si>
  <si>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</si>
  <si>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</si>
  <si>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</si>
  <si>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</si>
  <si>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</si>
  <si>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</si>
  <si>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</si>
  <si>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</si>
  <si>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</si>
  <si>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</si>
  <si>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</si>
  <si>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</si>
  <si>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</si>
  <si>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</si>
  <si>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</si>
  <si>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</si>
  <si>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</si>
  <si>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</si>
  <si>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</si>
  <si>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</si>
  <si>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</si>
  <si>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</si>
  <si>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</si>
  <si>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</si>
  <si>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</si>
  <si>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</si>
  <si>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</si>
  <si>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</si>
  <si>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平成２７年度</t>
    <phoneticPr fontId="5"/>
  </si>
  <si>
    <t>終了予定なし</t>
    <phoneticPr fontId="5"/>
  </si>
  <si>
    <t>スポーツ基本法第２１条、第２２条</t>
    <phoneticPr fontId="5"/>
  </si>
  <si>
    <t>スポーツ基本計画（平成29年3月24日策定）</t>
    <phoneticPr fontId="5"/>
  </si>
  <si>
    <t>-</t>
    <phoneticPr fontId="5"/>
  </si>
  <si>
    <t>-</t>
    <phoneticPr fontId="5"/>
  </si>
  <si>
    <t>地方スポーツ振興費補助金</t>
    <phoneticPr fontId="5"/>
  </si>
  <si>
    <t>【（１）運動・スポーツ習慣化促進事業】成人の週１回以上のスポーツ実施率の向上</t>
    <phoneticPr fontId="5"/>
  </si>
  <si>
    <t>成人の週１回以上のスポーツ実施率</t>
    <phoneticPr fontId="5"/>
  </si>
  <si>
    <t>％</t>
    <phoneticPr fontId="5"/>
  </si>
  <si>
    <t>％</t>
    <phoneticPr fontId="5"/>
  </si>
  <si>
    <t>本事業に参画した地方公共団体における成人の週１回以上のスポーツ実施率</t>
    <phoneticPr fontId="5"/>
  </si>
  <si>
    <t>団体数</t>
  </si>
  <si>
    <t>億円</t>
  </si>
  <si>
    <t>％</t>
    <phoneticPr fontId="5"/>
  </si>
  <si>
    <t>％</t>
    <phoneticPr fontId="5"/>
  </si>
  <si>
    <t>【（１）運動・スポーツ習慣化促進事業】
執行額（百万円）／実施箇所数　　　　　　　　　　　　　　</t>
    <phoneticPr fontId="5"/>
  </si>
  <si>
    <t>百万円</t>
    <phoneticPr fontId="5"/>
  </si>
  <si>
    <t>百万円/
箇所数</t>
    <phoneticPr fontId="5"/>
  </si>
  <si>
    <t>332.2/21</t>
    <phoneticPr fontId="5"/>
  </si>
  <si>
    <t>80/14</t>
    <phoneticPr fontId="5"/>
  </si>
  <si>
    <t>／　　　　　　　　　　　　　　</t>
    <phoneticPr fontId="5"/>
  </si>
  <si>
    <t>　　/</t>
    <phoneticPr fontId="5"/>
  </si>
  <si>
    <t>／　　　　　　　　　　　　　　</t>
    <phoneticPr fontId="5"/>
  </si>
  <si>
    <t>　　/</t>
    <phoneticPr fontId="5"/>
  </si>
  <si>
    <t>11　スポーツの振興</t>
  </si>
  <si>
    <t>①成人のスポーツ実施率（週1回以上）</t>
    <phoneticPr fontId="5"/>
  </si>
  <si>
    <t>②成人のスポーツ実施率（週3回以上）</t>
  </si>
  <si>
    <t>③成人のスポーツ未実施者（1年間に一度もスポーツをしない者）の数</t>
  </si>
  <si>
    <t>-</t>
    <phoneticPr fontId="5"/>
  </si>
  <si>
    <t>補助金の交付決定に当たっては、費目・使途の内容を厳正に審査するなど、その必要性について適切にチェックを行っている。</t>
    <phoneticPr fontId="5"/>
  </si>
  <si>
    <t>見込みどおりに実施された。</t>
    <phoneticPr fontId="5"/>
  </si>
  <si>
    <t>新27-0030</t>
    <phoneticPr fontId="5"/>
  </si>
  <si>
    <t>306</t>
    <phoneticPr fontId="5"/>
  </si>
  <si>
    <t>文部科学省</t>
    <phoneticPr fontId="5"/>
  </si>
  <si>
    <t>11-2　スポーツを通じた活力があり絆の強い社会の実現</t>
  </si>
  <si>
    <t>地域スポーツコミッションの設置数</t>
  </si>
  <si>
    <t>【（２）スポーツによるまちづくり・地域活性化活動支援事業】
事業を実施することで、地域スポーツコミッションによるスポーツツーリズム需要拡大への取組が促進され、恒常的・安定的な交流人口が創出されることから、スポーツを通じた地域活性化を図ることができる。</t>
  </si>
  <si>
    <t>○</t>
    <phoneticPr fontId="5"/>
  </si>
  <si>
    <t>11　スポーツの振興</t>
    <phoneticPr fontId="5"/>
  </si>
  <si>
    <t>11-1 スポーツを「する」「みる」「ささえる」スポーツ参画人口の拡大と、そのための人材育成・場の充実</t>
    <phoneticPr fontId="5"/>
  </si>
  <si>
    <t>スポーツによる地域活性化推進事業（運動・スポーツ習慣化促進事業）</t>
    <phoneticPr fontId="5"/>
  </si>
  <si>
    <t>スポーツ庁</t>
    <phoneticPr fontId="5"/>
  </si>
  <si>
    <t>健康スポーツ課</t>
    <phoneticPr fontId="5"/>
  </si>
  <si>
    <t>健康スポーツ課長　安達　栄</t>
    <phoneticPr fontId="5"/>
  </si>
  <si>
    <t>-</t>
    <phoneticPr fontId="5"/>
  </si>
  <si>
    <t>-</t>
    <phoneticPr fontId="5"/>
  </si>
  <si>
    <t>福島県伊達市</t>
    <rPh sb="0" eb="3">
      <t>フクシマケン</t>
    </rPh>
    <rPh sb="3" eb="6">
      <t>ダテシ</t>
    </rPh>
    <phoneticPr fontId="5"/>
  </si>
  <si>
    <t>三重県伊勢市</t>
    <rPh sb="0" eb="3">
      <t>ミエケン</t>
    </rPh>
    <rPh sb="3" eb="6">
      <t>イセシ</t>
    </rPh>
    <phoneticPr fontId="5"/>
  </si>
  <si>
    <t>鹿児島県指宿市</t>
    <rPh sb="0" eb="4">
      <t>カゴシマケン</t>
    </rPh>
    <rPh sb="4" eb="7">
      <t>イブスキシ</t>
    </rPh>
    <phoneticPr fontId="5"/>
  </si>
  <si>
    <t>東京都清瀬市</t>
    <rPh sb="0" eb="2">
      <t>トウキョウ</t>
    </rPh>
    <rPh sb="2" eb="3">
      <t>ト</t>
    </rPh>
    <rPh sb="3" eb="6">
      <t>キヨセシ</t>
    </rPh>
    <phoneticPr fontId="5"/>
  </si>
  <si>
    <t>静岡県三島市</t>
    <rPh sb="0" eb="3">
      <t>シズオカケン</t>
    </rPh>
    <rPh sb="3" eb="6">
      <t>ミシマシ</t>
    </rPh>
    <phoneticPr fontId="5"/>
  </si>
  <si>
    <t>山形県中山町</t>
    <rPh sb="0" eb="3">
      <t>ヤマガタケン</t>
    </rPh>
    <rPh sb="3" eb="5">
      <t>ナカヤマ</t>
    </rPh>
    <rPh sb="5" eb="6">
      <t>マチ</t>
    </rPh>
    <phoneticPr fontId="5"/>
  </si>
  <si>
    <t>神奈川県相模原市</t>
    <rPh sb="0" eb="4">
      <t>カナガワケン</t>
    </rPh>
    <rPh sb="4" eb="8">
      <t>サガミハラシ</t>
    </rPh>
    <phoneticPr fontId="5"/>
  </si>
  <si>
    <t>栃木県大田原市</t>
    <rPh sb="0" eb="3">
      <t>トチギケン</t>
    </rPh>
    <rPh sb="3" eb="6">
      <t>オオタワラ</t>
    </rPh>
    <rPh sb="6" eb="7">
      <t>シ</t>
    </rPh>
    <phoneticPr fontId="5"/>
  </si>
  <si>
    <t>大阪府泉大津市</t>
    <rPh sb="0" eb="3">
      <t>オオサカフ</t>
    </rPh>
    <rPh sb="3" eb="7">
      <t>イズミオオツシ</t>
    </rPh>
    <phoneticPr fontId="5"/>
  </si>
  <si>
    <t>福岡県北九州市</t>
    <rPh sb="0" eb="3">
      <t>フクオカケン</t>
    </rPh>
    <rPh sb="3" eb="7">
      <t>キタキュウシュウシ</t>
    </rPh>
    <phoneticPr fontId="5"/>
  </si>
  <si>
    <t>運動・スポーツ習慣化促進事業</t>
    <rPh sb="0" eb="2">
      <t>ウンドウ</t>
    </rPh>
    <rPh sb="7" eb="10">
      <t>シュウカンカ</t>
    </rPh>
    <rPh sb="10" eb="12">
      <t>ソクシン</t>
    </rPh>
    <rPh sb="12" eb="14">
      <t>ジギョウ</t>
    </rPh>
    <phoneticPr fontId="5"/>
  </si>
  <si>
    <t>-</t>
    <phoneticPr fontId="5"/>
  </si>
  <si>
    <t>-</t>
    <phoneticPr fontId="5"/>
  </si>
  <si>
    <t>-</t>
    <phoneticPr fontId="5"/>
  </si>
  <si>
    <t>-</t>
    <phoneticPr fontId="5"/>
  </si>
  <si>
    <t>-</t>
    <phoneticPr fontId="5"/>
  </si>
  <si>
    <t>-</t>
    <phoneticPr fontId="5"/>
  </si>
  <si>
    <t>-</t>
    <phoneticPr fontId="5"/>
  </si>
  <si>
    <t>補助金等交付</t>
  </si>
  <si>
    <t>A.福島県伊達市</t>
    <rPh sb="2" eb="5">
      <t>フクシマケン</t>
    </rPh>
    <rPh sb="5" eb="8">
      <t>ダテシ</t>
    </rPh>
    <phoneticPr fontId="5"/>
  </si>
  <si>
    <t>諸謝金</t>
    <rPh sb="0" eb="3">
      <t>ショシャキン</t>
    </rPh>
    <phoneticPr fontId="5"/>
  </si>
  <si>
    <t>印刷製本費</t>
    <rPh sb="0" eb="2">
      <t>インサツ</t>
    </rPh>
    <rPh sb="2" eb="4">
      <t>セイホン</t>
    </rPh>
    <rPh sb="4" eb="5">
      <t>ヒ</t>
    </rPh>
    <phoneticPr fontId="5"/>
  </si>
  <si>
    <t>雑役務費</t>
    <rPh sb="0" eb="1">
      <t>ザツ</t>
    </rPh>
    <rPh sb="1" eb="4">
      <t>エキムヒ</t>
    </rPh>
    <phoneticPr fontId="5"/>
  </si>
  <si>
    <t>健幸ポイント事業サポート謝礼</t>
    <rPh sb="0" eb="1">
      <t>ケン</t>
    </rPh>
    <rPh sb="1" eb="2">
      <t>サイワイ</t>
    </rPh>
    <rPh sb="6" eb="8">
      <t>ジギョウ</t>
    </rPh>
    <rPh sb="12" eb="14">
      <t>シャレイ</t>
    </rPh>
    <phoneticPr fontId="5"/>
  </si>
  <si>
    <t>パンフレット・アンケート印刷、テキスト印刷・製本</t>
    <rPh sb="12" eb="14">
      <t>インサツ</t>
    </rPh>
    <rPh sb="19" eb="21">
      <t>インサツ</t>
    </rPh>
    <rPh sb="22" eb="24">
      <t>セイホン</t>
    </rPh>
    <phoneticPr fontId="5"/>
  </si>
  <si>
    <t>健幸ポイントシステム管理</t>
    <rPh sb="0" eb="1">
      <t>ケン</t>
    </rPh>
    <rPh sb="1" eb="2">
      <t>サイワイ</t>
    </rPh>
    <rPh sb="10" eb="12">
      <t>カンリ</t>
    </rPh>
    <phoneticPr fontId="5"/>
  </si>
  <si>
    <t>‐</t>
  </si>
  <si>
    <t>無</t>
  </si>
  <si>
    <t>180/25</t>
    <phoneticPr fontId="5"/>
  </si>
  <si>
    <t>平成28・29・30度「スポーツの実施状況等に関する世論調査」（スポーツ庁）</t>
    <rPh sb="0" eb="2">
      <t>ヘイセイ</t>
    </rPh>
    <phoneticPr fontId="5"/>
  </si>
  <si>
    <t>-</t>
    <phoneticPr fontId="5"/>
  </si>
  <si>
    <t>事業を実施することで、日常的にスポーツを実施する成人の割合が増加すると見込まれることから、スポーツ参画人口の拡大をより一層促進することができる。</t>
    <phoneticPr fontId="5"/>
  </si>
  <si>
    <t>運動・スポーツの無関心層や、疾病コントロール及びQOLの維持・向上のために医師からスポーツを推奨されている有疾患者を含め、多くの住民が運動・スポーツに興味・関心を持ち、その習慣化を図るためのスポーツを通じた健康増進に資する取組を支援する。このことを通じて、多くの地域住民のスポーツへの参画を促進し、健康で活力ある長寿社会の実現を目指す。</t>
    <rPh sb="0" eb="2">
      <t>ウンドウ</t>
    </rPh>
    <rPh sb="8" eb="12">
      <t>ムカンシンソウ</t>
    </rPh>
    <rPh sb="14" eb="16">
      <t>シッペイ</t>
    </rPh>
    <rPh sb="22" eb="23">
      <t>オヨ</t>
    </rPh>
    <rPh sb="28" eb="30">
      <t>イジ</t>
    </rPh>
    <rPh sb="31" eb="33">
      <t>コウジョウ</t>
    </rPh>
    <rPh sb="37" eb="39">
      <t>イシ</t>
    </rPh>
    <rPh sb="46" eb="48">
      <t>スイショウ</t>
    </rPh>
    <rPh sb="53" eb="54">
      <t>ユウ</t>
    </rPh>
    <rPh sb="54" eb="57">
      <t>シッカンシャ</t>
    </rPh>
    <rPh sb="58" eb="59">
      <t>フク</t>
    </rPh>
    <rPh sb="61" eb="62">
      <t>オオ</t>
    </rPh>
    <rPh sb="64" eb="66">
      <t>ジュウミン</t>
    </rPh>
    <rPh sb="67" eb="69">
      <t>ウンドウ</t>
    </rPh>
    <rPh sb="75" eb="77">
      <t>キョウミ</t>
    </rPh>
    <rPh sb="78" eb="80">
      <t>カンシン</t>
    </rPh>
    <rPh sb="81" eb="82">
      <t>モ</t>
    </rPh>
    <rPh sb="86" eb="89">
      <t>シュウカンカ</t>
    </rPh>
    <rPh sb="90" eb="91">
      <t>ハカ</t>
    </rPh>
    <rPh sb="100" eb="101">
      <t>ツウ</t>
    </rPh>
    <rPh sb="103" eb="105">
      <t>ケンコウ</t>
    </rPh>
    <rPh sb="105" eb="107">
      <t>ゾウシン</t>
    </rPh>
    <rPh sb="108" eb="109">
      <t>シ</t>
    </rPh>
    <rPh sb="111" eb="113">
      <t>トリクミ</t>
    </rPh>
    <rPh sb="114" eb="116">
      <t>シエン</t>
    </rPh>
    <rPh sb="124" eb="125">
      <t>ツウ</t>
    </rPh>
    <rPh sb="128" eb="129">
      <t>オオ</t>
    </rPh>
    <rPh sb="131" eb="133">
      <t>チイキ</t>
    </rPh>
    <rPh sb="133" eb="135">
      <t>ジュウミン</t>
    </rPh>
    <rPh sb="142" eb="144">
      <t>サンカク</t>
    </rPh>
    <rPh sb="145" eb="147">
      <t>ソクシン</t>
    </rPh>
    <rPh sb="149" eb="151">
      <t>ケンコウ</t>
    </rPh>
    <rPh sb="152" eb="154">
      <t>カツリョク</t>
    </rPh>
    <rPh sb="156" eb="158">
      <t>チョウジュ</t>
    </rPh>
    <rPh sb="158" eb="160">
      <t>シャカイ</t>
    </rPh>
    <rPh sb="161" eb="163">
      <t>ジツゲン</t>
    </rPh>
    <rPh sb="164" eb="166">
      <t>メザ</t>
    </rPh>
    <phoneticPr fontId="5"/>
  </si>
  <si>
    <t>本事業において取り組むスポーツを通じた健康増進は、スポーツ基本計画において国による取組の必要性が明記されるなど、政策優先度の極めて高い事業であり、国民の行動変容を促すため地方の取組を支援する本事業は手段として適正である。</t>
    <phoneticPr fontId="5"/>
  </si>
  <si>
    <t>本事業の目的を達成するためには、国が地方公共団体に対して一定の財政支援を行いながら、事業を強力に推進する必要がある。</t>
    <phoneticPr fontId="5"/>
  </si>
  <si>
    <t>補助金の交付決定に当たっては、費目・使途の内容を厳正に審査するなど、その必要性について適切にチェックを行っている。</t>
    <phoneticPr fontId="5"/>
  </si>
  <si>
    <t>補助金の交付決定に当たっては、費目・使途の内容を厳正に審査するなど、その必要性について適切にチェックを行っている。</t>
    <phoneticPr fontId="5"/>
  </si>
  <si>
    <t>本事業は、スポーツを通じた健康増進を目的としており、見合ったものになっている。</t>
    <phoneticPr fontId="5"/>
  </si>
  <si>
    <t>補助先で事業の効率化を図ることで、低コストで実施できた。
各地域の実情を踏まえて実施する事業であり、地域における健康増進を図る上で、実効性の高い事業となっている。</t>
    <phoneticPr fontId="5"/>
  </si>
  <si>
    <t xml:space="preserve">・本事業は、スポーツを通じた健康増進を図るものであり、スポーツ基本計画に沿った国が実施する政策優先度の高い事業となっている。
・当該事業の執行状況に係る点検方法については、交付決定時に補助事業者の事業計画書に問題がないかを確認するとともに、額の確定時にも補助事業者の実績報告書をもとに、支出等が適正なものとなっているか書類等により確認を行っている。
・事業成果については、地方公共団体の経費の一部を補助することにより、地域におけるスポーツの振興並びに、スポーツによる地域活性化が図られていると考える。
・より多面的に事業成果を検証するため、「成人の週１回以上のスポーツ実施率の向上」以外にも適切なアウトカム指標の設定が必要である。                              </t>
    <rPh sb="209" eb="211">
      <t>チイキ</t>
    </rPh>
    <rPh sb="220" eb="222">
      <t>シンコウ</t>
    </rPh>
    <rPh sb="222" eb="223">
      <t>ナラ</t>
    </rPh>
    <rPh sb="254" eb="257">
      <t>タメンテキ</t>
    </rPh>
    <rPh sb="258" eb="260">
      <t>ジギョウ</t>
    </rPh>
    <rPh sb="260" eb="262">
      <t>セイカ</t>
    </rPh>
    <rPh sb="263" eb="265">
      <t>ケンショウ</t>
    </rPh>
    <rPh sb="291" eb="293">
      <t>イガイ</t>
    </rPh>
    <rPh sb="306" eb="308">
      <t>セッテイ</t>
    </rPh>
    <rPh sb="309" eb="311">
      <t>ヒツヨウ</t>
    </rPh>
    <phoneticPr fontId="5"/>
  </si>
  <si>
    <t>公開プロセスでの指摘を踏まえ、「スポーツによる地域活性化推進事業」のレビューシートを「スポーツによる地域活性化推進事業（運動・スポーツ習慣化促進事業」と「スポーツによる地域活性化推進事業（スポーツによるまちづくり・地域活性化活動支援事業）」に分けて作成をした。</t>
    <rPh sb="0" eb="2">
      <t>コウカイ</t>
    </rPh>
    <rPh sb="8" eb="10">
      <t>シテキ</t>
    </rPh>
    <rPh sb="11" eb="12">
      <t>フ</t>
    </rPh>
    <rPh sb="23" eb="25">
      <t>チイキ</t>
    </rPh>
    <rPh sb="25" eb="28">
      <t>カッセイカ</t>
    </rPh>
    <rPh sb="28" eb="30">
      <t>スイシン</t>
    </rPh>
    <rPh sb="30" eb="32">
      <t>ジギョウ</t>
    </rPh>
    <rPh sb="50" eb="52">
      <t>チイキ</t>
    </rPh>
    <rPh sb="52" eb="55">
      <t>カッセイカ</t>
    </rPh>
    <rPh sb="55" eb="57">
      <t>スイシン</t>
    </rPh>
    <rPh sb="57" eb="59">
      <t>ジギョウ</t>
    </rPh>
    <rPh sb="60" eb="62">
      <t>ウンドウ</t>
    </rPh>
    <rPh sb="67" eb="70">
      <t>シュウカンカ</t>
    </rPh>
    <rPh sb="70" eb="72">
      <t>ソクシン</t>
    </rPh>
    <rPh sb="72" eb="74">
      <t>ジギョウ</t>
    </rPh>
    <rPh sb="84" eb="86">
      <t>チイキ</t>
    </rPh>
    <rPh sb="86" eb="89">
      <t>カッセイカ</t>
    </rPh>
    <rPh sb="89" eb="91">
      <t>スイシン</t>
    </rPh>
    <rPh sb="91" eb="93">
      <t>ジギョウ</t>
    </rPh>
    <rPh sb="121" eb="122">
      <t>ワ</t>
    </rPh>
    <rPh sb="124" eb="126">
      <t>サクセイ</t>
    </rPh>
    <phoneticPr fontId="5"/>
  </si>
  <si>
    <t>111/17</t>
    <phoneticPr fontId="5"/>
  </si>
  <si>
    <t>-</t>
    <phoneticPr fontId="5"/>
  </si>
  <si>
    <t>地方公共団体の負担率を上げたため。</t>
    <rPh sb="0" eb="2">
      <t>チホウ</t>
    </rPh>
    <rPh sb="2" eb="4">
      <t>コウキョウ</t>
    </rPh>
    <rPh sb="4" eb="6">
      <t>ダンタイ</t>
    </rPh>
    <rPh sb="7" eb="9">
      <t>フタン</t>
    </rPh>
    <rPh sb="9" eb="10">
      <t>リツ</t>
    </rPh>
    <rPh sb="11" eb="12">
      <t>ア</t>
    </rPh>
    <phoneticPr fontId="5"/>
  </si>
  <si>
    <t>事業の実施に当たっては、参加料等の収入がある場合には、補事業の実施に要する経費に優先的に充てている。</t>
    <phoneticPr fontId="5"/>
  </si>
  <si>
    <t>各地方公共団体による調査（※現在集計中）</t>
    <rPh sb="14" eb="16">
      <t>ゲンザイ</t>
    </rPh>
    <rPh sb="16" eb="19">
      <t>シュウケイチュウ</t>
    </rPh>
    <phoneticPr fontId="5"/>
  </si>
  <si>
    <t>・本事業の実施に当たっては、より効果的・効率的な事業となるよう、事業計画書や実績報告書の内容を精査することが重要である。
・目的に対する成果（アウトカム）と手段（アウトプット）について、新たな指標を設定し、より正確な成果の把握に努める。</t>
    <rPh sb="62" eb="64">
      <t>モクテキ</t>
    </rPh>
    <rPh sb="65" eb="66">
      <t>タイ</t>
    </rPh>
    <rPh sb="68" eb="70">
      <t>セイカ</t>
    </rPh>
    <rPh sb="78" eb="80">
      <t>シュダン</t>
    </rPh>
    <rPh sb="93" eb="94">
      <t>アラ</t>
    </rPh>
    <rPh sb="96" eb="98">
      <t>シヒョウ</t>
    </rPh>
    <rPh sb="99" eb="101">
      <t>セッテイ</t>
    </rPh>
    <rPh sb="105" eb="107">
      <t>セイカク</t>
    </rPh>
    <rPh sb="108" eb="110">
      <t>セイカ</t>
    </rPh>
    <rPh sb="111" eb="113">
      <t>ハアク</t>
    </rPh>
    <rPh sb="114" eb="115">
      <t>ツト</t>
    </rPh>
    <phoneticPr fontId="5"/>
  </si>
  <si>
    <t>-</t>
    <phoneticPr fontId="5"/>
  </si>
  <si>
    <t>執行等改善</t>
  </si>
  <si>
    <t>平成30年度は公開プロセスの結果を踏まえて、296及び297の二つの事業のレビューシート等を分けて作成し、事業単位の明確化を図るとともに、スポーツ継続意欲など新たな指標を追加し、スポーツ実施率を問う際にはスポーツの定義を明記するようにした。また、新たな課題に対しライフステージ毎の対象を明示的にし、スポーツ無関心層に対応した取組を促すなど事業内容を見直した。一方、補助事業終了後の自走化を促すため、補助事業者負担割合を増やしたが、このことが申請の妨げとなったと考えられた。かつ、本事業の周知が十分でないことにより、申請事業者が少なく、不用額が生じた原因と考えられた。
そこで、令和元年度は、補助事業終了後の自走化を促すための取組方法として、参加費徴収を必須化させるなど事業内容を工夫した。また、厚生労働省や様々な関係団体に周知の協力要請をするなど、周知方法を工夫したところ、補助事業者数（特に新規参画事業者）が増えているところである。したがって、令和2年度は同額での概算要求とした。</t>
    <phoneticPr fontId="5"/>
  </si>
  <si>
    <t>-</t>
    <phoneticPr fontId="5"/>
  </si>
  <si>
    <t>外部有識者による点検対象外</t>
    <phoneticPr fontId="5"/>
  </si>
  <si>
    <t>【（１）運動・スポーツ習慣化促進事業】本事業参加者のスポーツ継続意欲</t>
    <phoneticPr fontId="5"/>
  </si>
  <si>
    <t>【（１）運動・スポーツ習慣化促進事業】本事業参加者の週１回以上のスポーツ実施率</t>
    <phoneticPr fontId="5"/>
  </si>
  <si>
    <t>【（１）運動・スポーツ習慣化促進事業】スポーツを通じて健康になったと思う人(健康だと答えた人)の割合</t>
    <rPh sb="38" eb="40">
      <t>ケンコウ</t>
    </rPh>
    <rPh sb="42" eb="43">
      <t>コタ</t>
    </rPh>
    <rPh sb="45" eb="46">
      <t>ヒト</t>
    </rPh>
    <phoneticPr fontId="5"/>
  </si>
  <si>
    <t>-</t>
    <phoneticPr fontId="5"/>
  </si>
  <si>
    <t>【（１）運動・スポーツ習慣化促進事業】本事業に参画した地方公共団体における成人の週1回以上のスポーツ実施率の向上
※30年度の調査実績を踏まえ31年度中に目標値を設定予定</t>
    <rPh sb="64" eb="66">
      <t>チョウサ</t>
    </rPh>
    <rPh sb="74" eb="76">
      <t>ネンド</t>
    </rPh>
    <rPh sb="76" eb="77">
      <t>チュウ</t>
    </rPh>
    <phoneticPr fontId="5"/>
  </si>
  <si>
    <t>地方公共団体におけるスポーツを通じた健康増進に関する施策を持続可能な取組とするため、多くの住民が運動・スポーツに興味・関心を持ち、その活動の習慣化につながる取組を支援する。具体的には、地域の実情に応じ、生活習慣病の予防・改善等に効果的なスポーツを通じた健康増進に資する取組を支援する。【定額補助】</t>
    <rPh sb="2" eb="4">
      <t>コウキョウ</t>
    </rPh>
    <rPh sb="4" eb="6">
      <t>ダンタイ</t>
    </rPh>
    <rPh sb="42" eb="43">
      <t>オオ</t>
    </rPh>
    <rPh sb="45" eb="47">
      <t>ジュウミン</t>
    </rPh>
    <rPh sb="48" eb="50">
      <t>ウンドウ</t>
    </rPh>
    <rPh sb="56" eb="58">
      <t>キョウミ</t>
    </rPh>
    <rPh sb="59" eb="61">
      <t>カンシン</t>
    </rPh>
    <rPh sb="62" eb="63">
      <t>モ</t>
    </rPh>
    <rPh sb="67" eb="69">
      <t>カツドウ</t>
    </rPh>
    <rPh sb="70" eb="73">
      <t>シュウカンカ</t>
    </rPh>
    <rPh sb="78" eb="80">
      <t>トリクミ</t>
    </rPh>
    <rPh sb="81" eb="83">
      <t>シエン</t>
    </rPh>
    <rPh sb="86" eb="89">
      <t>グタイテキ</t>
    </rPh>
    <rPh sb="92" eb="94">
      <t>チイキ</t>
    </rPh>
    <rPh sb="95" eb="97">
      <t>ジツジョウ</t>
    </rPh>
    <rPh sb="98" eb="99">
      <t>オウ</t>
    </rPh>
    <rPh sb="101" eb="103">
      <t>セイカツ</t>
    </rPh>
    <rPh sb="103" eb="105">
      <t>シュウカン</t>
    </rPh>
    <rPh sb="105" eb="106">
      <t>ビョウ</t>
    </rPh>
    <rPh sb="107" eb="109">
      <t>ヨボウ</t>
    </rPh>
    <rPh sb="110" eb="112">
      <t>カイゼン</t>
    </rPh>
    <rPh sb="112" eb="113">
      <t>ナド</t>
    </rPh>
    <rPh sb="114" eb="117">
      <t>コウカテキ</t>
    </rPh>
    <rPh sb="123" eb="124">
      <t>ツウ</t>
    </rPh>
    <rPh sb="126" eb="128">
      <t>ケンコウ</t>
    </rPh>
    <rPh sb="128" eb="130">
      <t>ゾウシン</t>
    </rPh>
    <rPh sb="131" eb="132">
      <t>シ</t>
    </rPh>
    <rPh sb="134" eb="136">
      <t>トリクミ</t>
    </rPh>
    <rPh sb="137" eb="139">
      <t>シエン</t>
    </rPh>
    <rPh sb="143" eb="145">
      <t>テイガク</t>
    </rPh>
    <rPh sb="145" eb="147">
      <t>ホジョ</t>
    </rPh>
    <phoneticPr fontId="5"/>
  </si>
  <si>
    <t>１．事業評価の観点：この事業は多くの住民が運動・スポーツに興味・関心を持ち、その習慣化を図るためのスポーツを通じた健康増進に資する取組を支援することで、健康で活力ある長寿社会の実現を目指すことを目的とした事業であり、事業成果等の検証及び予算執行上の検証の観点から検証を行った。
２．所見：この事業は前年度の公開プロセスの判定結果を踏まえ、事業単位の整理、適切な指標設定、事業の要因分析に基づく課題と対策の構築、事業地域の選定方針の観点で改善を行ったものであるが、平成30年度決算において不用額が生じていることから、不用額が生じた要因を分析したうえで、予算執行の実績を適切に概算要求に反映すべきである。併せて、事業所管部局による点検・改善結果にもあるとおり、より多面的に事業成果を検証するため、現状の成果指標以外にも新たな指標を設定し、成果を適切に測るため一層の工夫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</si>
</sst>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151773</xdr:rowOff>
    </xdr:from>
    <xdr:to>
      <xdr:col>31</xdr:col>
      <xdr:colOff>139753</xdr:colOff>
      <xdr:row>742</xdr:row>
      <xdr:rowOff>290558</xdr:rowOff>
    </xdr:to>
    <xdr:sp macro="" textlink="">
      <xdr:nvSpPr>
        <xdr:cNvPr id="3" name="テキスト ボックス 2">
          <a:extLst>
            <a:ext uri="{FF2B5EF4-FFF2-40B4-BE49-F238E27FC236}">
              <a16:creationId xmlns:a16="http://schemas.microsoft.com/office/drawing/2014/main" id="{0A71597E-F709-4707-AA43-ECAF5CC7C0DB}"/>
            </a:ext>
          </a:extLst>
        </xdr:cNvPr>
        <xdr:cNvSpPr txBox="1"/>
      </xdr:nvSpPr>
      <xdr:spPr>
        <a:xfrm>
          <a:off x="4694464" y="66772344"/>
          <a:ext cx="1772610"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スポーツ庁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１１１百万円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38100</xdr:colOff>
      <xdr:row>743</xdr:row>
      <xdr:rowOff>9525</xdr:rowOff>
    </xdr:from>
    <xdr:to>
      <xdr:col>37</xdr:col>
      <xdr:colOff>10013</xdr:colOff>
      <xdr:row>746</xdr:row>
      <xdr:rowOff>56902</xdr:rowOff>
    </xdr:to>
    <xdr:sp macro="" textlink="">
      <xdr:nvSpPr>
        <xdr:cNvPr id="4" name="大かっこ 3">
          <a:extLst>
            <a:ext uri="{FF2B5EF4-FFF2-40B4-BE49-F238E27FC236}">
              <a16:creationId xmlns:a16="http://schemas.microsoft.com/office/drawing/2014/main" id="{95EF25CB-77D3-4BAC-99CA-48D6407CD4F8}"/>
            </a:ext>
          </a:extLst>
        </xdr:cNvPr>
        <xdr:cNvSpPr/>
      </xdr:nvSpPr>
      <xdr:spPr>
        <a:xfrm>
          <a:off x="3638550" y="65979675"/>
          <a:ext cx="3772388" cy="11046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ゴシック" panose="020B0609070205080204" pitchFamily="49" charset="-128"/>
              <a:ea typeface="ＭＳ ゴシック" panose="020B0609070205080204" pitchFamily="49" charset="-128"/>
            </a:rPr>
            <a:t>スポーツを通じた健康増進の意識の醸成や運動・スポーツへの興味・関心を喚起する取組とともに、さらにはスポーツツーリズムを活用した地域の活性化などの事業に必要な経費の一部を補助する。</a:t>
          </a:r>
        </a:p>
      </xdr:txBody>
    </xdr:sp>
    <xdr:clientData/>
  </xdr:twoCellAnchor>
  <xdr:twoCellAnchor>
    <xdr:from>
      <xdr:col>20</xdr:col>
      <xdr:colOff>191861</xdr:colOff>
      <xdr:row>749</xdr:row>
      <xdr:rowOff>220942</xdr:rowOff>
    </xdr:from>
    <xdr:to>
      <xdr:col>34</xdr:col>
      <xdr:colOff>72346</xdr:colOff>
      <xdr:row>751</xdr:row>
      <xdr:rowOff>2313</xdr:rowOff>
    </xdr:to>
    <xdr:sp macro="" textlink="">
      <xdr:nvSpPr>
        <xdr:cNvPr id="10" name="テキスト ボックス 18">
          <a:extLst>
            <a:ext uri="{FF2B5EF4-FFF2-40B4-BE49-F238E27FC236}">
              <a16:creationId xmlns:a16="http://schemas.microsoft.com/office/drawing/2014/main" id="{0D4405B3-50E2-4843-B7C6-C31701404896}"/>
            </a:ext>
          </a:extLst>
        </xdr:cNvPr>
        <xdr:cNvSpPr txBox="1"/>
      </xdr:nvSpPr>
      <xdr:spPr>
        <a:xfrm>
          <a:off x="4255861" y="54348342"/>
          <a:ext cx="2725285"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　地方公共団体（全１７団体）</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１１１百万円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131989</xdr:colOff>
      <xdr:row>748</xdr:row>
      <xdr:rowOff>287110</xdr:rowOff>
    </xdr:from>
    <xdr:to>
      <xdr:col>26</xdr:col>
      <xdr:colOff>159163</xdr:colOff>
      <xdr:row>749</xdr:row>
      <xdr:rowOff>227137</xdr:rowOff>
    </xdr:to>
    <xdr:sp macro="" textlink="">
      <xdr:nvSpPr>
        <xdr:cNvPr id="11" name="テキスト ボックス 16">
          <a:extLst>
            <a:ext uri="{FF2B5EF4-FFF2-40B4-BE49-F238E27FC236}">
              <a16:creationId xmlns:a16="http://schemas.microsoft.com/office/drawing/2014/main" id="{0DA1C7AA-6CD7-4C20-8EAD-B44C561E6FB8}"/>
            </a:ext>
          </a:extLst>
        </xdr:cNvPr>
        <xdr:cNvSpPr txBox="1"/>
      </xdr:nvSpPr>
      <xdr:spPr>
        <a:xfrm>
          <a:off x="4010025" y="69384181"/>
          <a:ext cx="1455924" cy="29381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lang="ja-JP" altLang="en-US" sz="1200"/>
            <a:t>公募・補助</a:t>
          </a:r>
          <a:r>
            <a:rPr kumimoji="1" lang="en-US" altLang="ja-JP" sz="1200"/>
            <a:t>】</a:t>
          </a:r>
          <a:endParaRPr kumimoji="1" lang="ja-JP" altLang="en-US" sz="1200"/>
        </a:p>
      </xdr:txBody>
    </xdr:sp>
    <xdr:clientData/>
  </xdr:twoCellAnchor>
  <xdr:twoCellAnchor>
    <xdr:from>
      <xdr:col>20</xdr:col>
      <xdr:colOff>2720</xdr:colOff>
      <xdr:row>751</xdr:row>
      <xdr:rowOff>175371</xdr:rowOff>
    </xdr:from>
    <xdr:to>
      <xdr:col>35</xdr:col>
      <xdr:colOff>74244</xdr:colOff>
      <xdr:row>756</xdr:row>
      <xdr:rowOff>425823</xdr:rowOff>
    </xdr:to>
    <xdr:sp macro="" textlink="">
      <xdr:nvSpPr>
        <xdr:cNvPr id="14" name="大かっこ 13">
          <a:extLst>
            <a:ext uri="{FF2B5EF4-FFF2-40B4-BE49-F238E27FC236}">
              <a16:creationId xmlns:a16="http://schemas.microsoft.com/office/drawing/2014/main" id="{8E4C92C8-2555-4BC4-9DDA-6709B82D0D50}"/>
            </a:ext>
          </a:extLst>
        </xdr:cNvPr>
        <xdr:cNvSpPr/>
      </xdr:nvSpPr>
      <xdr:spPr>
        <a:xfrm>
          <a:off x="4084863" y="70333800"/>
          <a:ext cx="3133131" cy="2019380"/>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ＭＳ ゴシック" panose="020B0609070205080204" pitchFamily="49" charset="-128"/>
              <a:ea typeface="ＭＳ ゴシック" panose="020B0609070205080204" pitchFamily="49" charset="-128"/>
            </a:rPr>
            <a:t>域内のスポーツを通じた健康増進に関する施策を持続可能な取組とするため、行政内、民間企業、スポーツ団体等から構成する実行委員会等の開催及び「スポーツを通じた健康増進効果獲得のための定期的な運動・スポーツの実践」や「御当地一押しスポーツを活用したプログラムの検討・実践」等の取組を実施す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136071</xdr:colOff>
      <xdr:row>746</xdr:row>
      <xdr:rowOff>176893</xdr:rowOff>
    </xdr:from>
    <xdr:to>
      <xdr:col>29</xdr:col>
      <xdr:colOff>136072</xdr:colOff>
      <xdr:row>748</xdr:row>
      <xdr:rowOff>163286</xdr:rowOff>
    </xdr:to>
    <xdr:sp macro="" textlink="">
      <xdr:nvSpPr>
        <xdr:cNvPr id="16" name="矢印: 下 15">
          <a:extLst>
            <a:ext uri="{FF2B5EF4-FFF2-40B4-BE49-F238E27FC236}">
              <a16:creationId xmlns:a16="http://schemas.microsoft.com/office/drawing/2014/main" id="{8484D808-90E0-4F83-A872-61480EB89721}"/>
            </a:ext>
          </a:extLst>
        </xdr:cNvPr>
        <xdr:cNvSpPr/>
      </xdr:nvSpPr>
      <xdr:spPr>
        <a:xfrm>
          <a:off x="5238750" y="68566393"/>
          <a:ext cx="816429" cy="693964"/>
        </a:xfrm>
        <a:prstGeom prst="down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296</v>
      </c>
      <c r="AT2" s="942"/>
      <c r="AU2" s="942"/>
      <c r="AV2" s="52" t="str">
        <f>IF(AW2="", "", "-")</f>
        <v/>
      </c>
      <c r="AW2" s="913"/>
      <c r="AX2" s="913"/>
    </row>
    <row r="3" spans="1:50" ht="21" customHeight="1" thickBot="1" x14ac:dyDescent="0.2">
      <c r="A3" s="869" t="s">
        <v>540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575</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617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618</v>
      </c>
      <c r="AF4" s="690"/>
      <c r="AG4" s="690"/>
      <c r="AH4" s="690"/>
      <c r="AI4" s="690"/>
      <c r="AJ4" s="690"/>
      <c r="AK4" s="690"/>
      <c r="AL4" s="690"/>
      <c r="AM4" s="690"/>
      <c r="AN4" s="690"/>
      <c r="AO4" s="690"/>
      <c r="AP4" s="691"/>
      <c r="AQ4" s="692" t="s">
        <v>2</v>
      </c>
      <c r="AR4" s="687"/>
      <c r="AS4" s="687"/>
      <c r="AT4" s="687"/>
      <c r="AU4" s="687"/>
      <c r="AV4" s="687"/>
      <c r="AW4" s="687"/>
      <c r="AX4" s="693"/>
    </row>
    <row r="5" spans="1:50" ht="63.75" customHeight="1" x14ac:dyDescent="0.15">
      <c r="A5" s="694" t="s">
        <v>67</v>
      </c>
      <c r="B5" s="695"/>
      <c r="C5" s="695"/>
      <c r="D5" s="695"/>
      <c r="E5" s="695"/>
      <c r="F5" s="696"/>
      <c r="G5" s="841" t="s">
        <v>576</v>
      </c>
      <c r="H5" s="842"/>
      <c r="I5" s="842"/>
      <c r="J5" s="842"/>
      <c r="K5" s="842"/>
      <c r="L5" s="842"/>
      <c r="M5" s="843" t="s">
        <v>66</v>
      </c>
      <c r="N5" s="844"/>
      <c r="O5" s="844"/>
      <c r="P5" s="844"/>
      <c r="Q5" s="844"/>
      <c r="R5" s="845"/>
      <c r="S5" s="846" t="s">
        <v>577</v>
      </c>
      <c r="T5" s="842"/>
      <c r="U5" s="842"/>
      <c r="V5" s="842"/>
      <c r="W5" s="842"/>
      <c r="X5" s="847"/>
      <c r="Y5" s="700" t="s">
        <v>3</v>
      </c>
      <c r="Z5" s="543"/>
      <c r="AA5" s="543"/>
      <c r="AB5" s="543"/>
      <c r="AC5" s="543"/>
      <c r="AD5" s="544"/>
      <c r="AE5" s="701" t="s">
        <v>619</v>
      </c>
      <c r="AF5" s="701"/>
      <c r="AG5" s="701"/>
      <c r="AH5" s="701"/>
      <c r="AI5" s="701"/>
      <c r="AJ5" s="701"/>
      <c r="AK5" s="701"/>
      <c r="AL5" s="701"/>
      <c r="AM5" s="701"/>
      <c r="AN5" s="701"/>
      <c r="AO5" s="701"/>
      <c r="AP5" s="702"/>
      <c r="AQ5" s="703" t="s">
        <v>620</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4" t="s">
        <v>512</v>
      </c>
      <c r="Z7" s="443"/>
      <c r="AA7" s="443"/>
      <c r="AB7" s="443"/>
      <c r="AC7" s="443"/>
      <c r="AD7" s="925"/>
      <c r="AE7" s="914" t="s">
        <v>579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観光立国、地方創生</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6" customHeight="1" x14ac:dyDescent="0.15">
      <c r="A10" s="662" t="s">
        <v>30</v>
      </c>
      <c r="B10" s="663"/>
      <c r="C10" s="663"/>
      <c r="D10" s="663"/>
      <c r="E10" s="663"/>
      <c r="F10" s="663"/>
      <c r="G10" s="756" t="s">
        <v>680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9">
        <v>374</v>
      </c>
      <c r="Q13" s="660"/>
      <c r="R13" s="660"/>
      <c r="S13" s="660"/>
      <c r="T13" s="660"/>
      <c r="U13" s="660"/>
      <c r="V13" s="661"/>
      <c r="W13" s="659">
        <v>110</v>
      </c>
      <c r="X13" s="660"/>
      <c r="Y13" s="660"/>
      <c r="Z13" s="660"/>
      <c r="AA13" s="660"/>
      <c r="AB13" s="660"/>
      <c r="AC13" s="661"/>
      <c r="AD13" s="659">
        <v>180</v>
      </c>
      <c r="AE13" s="660"/>
      <c r="AF13" s="660"/>
      <c r="AG13" s="660"/>
      <c r="AH13" s="660"/>
      <c r="AI13" s="660"/>
      <c r="AJ13" s="661"/>
      <c r="AK13" s="659">
        <v>180</v>
      </c>
      <c r="AL13" s="660"/>
      <c r="AM13" s="660"/>
      <c r="AN13" s="660"/>
      <c r="AO13" s="660"/>
      <c r="AP13" s="660"/>
      <c r="AQ13" s="661"/>
      <c r="AR13" s="921">
        <v>180</v>
      </c>
      <c r="AS13" s="922"/>
      <c r="AT13" s="922"/>
      <c r="AU13" s="922"/>
      <c r="AV13" s="922"/>
      <c r="AW13" s="922"/>
      <c r="AX13" s="923"/>
    </row>
    <row r="14" spans="1:50" ht="21" customHeight="1" x14ac:dyDescent="0.15">
      <c r="A14" s="614"/>
      <c r="B14" s="615"/>
      <c r="C14" s="615"/>
      <c r="D14" s="615"/>
      <c r="E14" s="615"/>
      <c r="F14" s="616"/>
      <c r="G14" s="727"/>
      <c r="H14" s="728"/>
      <c r="I14" s="713" t="s">
        <v>8</v>
      </c>
      <c r="J14" s="764"/>
      <c r="K14" s="764"/>
      <c r="L14" s="764"/>
      <c r="M14" s="764"/>
      <c r="N14" s="764"/>
      <c r="O14" s="765"/>
      <c r="P14" s="659" t="s">
        <v>580</v>
      </c>
      <c r="Q14" s="660"/>
      <c r="R14" s="660"/>
      <c r="S14" s="660"/>
      <c r="T14" s="660"/>
      <c r="U14" s="660"/>
      <c r="V14" s="661"/>
      <c r="W14" s="659" t="s">
        <v>580</v>
      </c>
      <c r="X14" s="660"/>
      <c r="Y14" s="660"/>
      <c r="Z14" s="660"/>
      <c r="AA14" s="660"/>
      <c r="AB14" s="660"/>
      <c r="AC14" s="661"/>
      <c r="AD14" s="659" t="s">
        <v>563</v>
      </c>
      <c r="AE14" s="660"/>
      <c r="AF14" s="660"/>
      <c r="AG14" s="660"/>
      <c r="AH14" s="660"/>
      <c r="AI14" s="660"/>
      <c r="AJ14" s="661"/>
      <c r="AK14" s="659" t="s">
        <v>622</v>
      </c>
      <c r="AL14" s="660"/>
      <c r="AM14" s="660"/>
      <c r="AN14" s="660"/>
      <c r="AO14" s="660"/>
      <c r="AP14" s="660"/>
      <c r="AQ14" s="661"/>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9" t="s">
        <v>574</v>
      </c>
      <c r="Q15" s="660"/>
      <c r="R15" s="660"/>
      <c r="S15" s="660"/>
      <c r="T15" s="660"/>
      <c r="U15" s="660"/>
      <c r="V15" s="661"/>
      <c r="W15" s="659" t="s">
        <v>574</v>
      </c>
      <c r="X15" s="660"/>
      <c r="Y15" s="660"/>
      <c r="Z15" s="660"/>
      <c r="AA15" s="660"/>
      <c r="AB15" s="660"/>
      <c r="AC15" s="661"/>
      <c r="AD15" s="659" t="s">
        <v>574</v>
      </c>
      <c r="AE15" s="660"/>
      <c r="AF15" s="660"/>
      <c r="AG15" s="660"/>
      <c r="AH15" s="660"/>
      <c r="AI15" s="660"/>
      <c r="AJ15" s="661"/>
      <c r="AK15" s="659" t="s">
        <v>634</v>
      </c>
      <c r="AL15" s="660"/>
      <c r="AM15" s="660"/>
      <c r="AN15" s="660"/>
      <c r="AO15" s="660"/>
      <c r="AP15" s="660"/>
      <c r="AQ15" s="661"/>
      <c r="AR15" s="659" t="s">
        <v>673</v>
      </c>
      <c r="AS15" s="660"/>
      <c r="AT15" s="660"/>
      <c r="AU15" s="660"/>
      <c r="AV15" s="660"/>
      <c r="AW15" s="660"/>
      <c r="AX15" s="808"/>
    </row>
    <row r="16" spans="1:50" ht="21" customHeight="1" x14ac:dyDescent="0.15">
      <c r="A16" s="614"/>
      <c r="B16" s="615"/>
      <c r="C16" s="615"/>
      <c r="D16" s="615"/>
      <c r="E16" s="615"/>
      <c r="F16" s="616"/>
      <c r="G16" s="727"/>
      <c r="H16" s="728"/>
      <c r="I16" s="713" t="s">
        <v>52</v>
      </c>
      <c r="J16" s="714"/>
      <c r="K16" s="714"/>
      <c r="L16" s="714"/>
      <c r="M16" s="714"/>
      <c r="N16" s="714"/>
      <c r="O16" s="715"/>
      <c r="P16" s="659" t="s">
        <v>574</v>
      </c>
      <c r="Q16" s="660"/>
      <c r="R16" s="660"/>
      <c r="S16" s="660"/>
      <c r="T16" s="660"/>
      <c r="U16" s="660"/>
      <c r="V16" s="661"/>
      <c r="W16" s="659" t="s">
        <v>574</v>
      </c>
      <c r="X16" s="660"/>
      <c r="Y16" s="660"/>
      <c r="Z16" s="660"/>
      <c r="AA16" s="660"/>
      <c r="AB16" s="660"/>
      <c r="AC16" s="661"/>
      <c r="AD16" s="659" t="s">
        <v>581</v>
      </c>
      <c r="AE16" s="660"/>
      <c r="AF16" s="660"/>
      <c r="AG16" s="660"/>
      <c r="AH16" s="660"/>
      <c r="AI16" s="660"/>
      <c r="AJ16" s="661"/>
      <c r="AK16" s="659" t="s">
        <v>621</v>
      </c>
      <c r="AL16" s="660"/>
      <c r="AM16" s="660"/>
      <c r="AN16" s="660"/>
      <c r="AO16" s="660"/>
      <c r="AP16" s="660"/>
      <c r="AQ16" s="661"/>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9" t="s">
        <v>581</v>
      </c>
      <c r="Q17" s="660"/>
      <c r="R17" s="660"/>
      <c r="S17" s="660"/>
      <c r="T17" s="660"/>
      <c r="U17" s="660"/>
      <c r="V17" s="661"/>
      <c r="W17" s="659" t="s">
        <v>574</v>
      </c>
      <c r="X17" s="660"/>
      <c r="Y17" s="660"/>
      <c r="Z17" s="660"/>
      <c r="AA17" s="660"/>
      <c r="AB17" s="660"/>
      <c r="AC17" s="661"/>
      <c r="AD17" s="659" t="s">
        <v>574</v>
      </c>
      <c r="AE17" s="660"/>
      <c r="AF17" s="660"/>
      <c r="AG17" s="660"/>
      <c r="AH17" s="660"/>
      <c r="AI17" s="660"/>
      <c r="AJ17" s="661"/>
      <c r="AK17" s="659" t="s">
        <v>621</v>
      </c>
      <c r="AL17" s="660"/>
      <c r="AM17" s="660"/>
      <c r="AN17" s="660"/>
      <c r="AO17" s="660"/>
      <c r="AP17" s="660"/>
      <c r="AQ17" s="661"/>
      <c r="AR17" s="919"/>
      <c r="AS17" s="919"/>
      <c r="AT17" s="919"/>
      <c r="AU17" s="919"/>
      <c r="AV17" s="919"/>
      <c r="AW17" s="919"/>
      <c r="AX17" s="920"/>
    </row>
    <row r="18" spans="1:50" ht="24.75" customHeight="1" x14ac:dyDescent="0.15">
      <c r="A18" s="614"/>
      <c r="B18" s="615"/>
      <c r="C18" s="615"/>
      <c r="D18" s="615"/>
      <c r="E18" s="615"/>
      <c r="F18" s="616"/>
      <c r="G18" s="729"/>
      <c r="H18" s="730"/>
      <c r="I18" s="718" t="s">
        <v>20</v>
      </c>
      <c r="J18" s="719"/>
      <c r="K18" s="719"/>
      <c r="L18" s="719"/>
      <c r="M18" s="719"/>
      <c r="N18" s="719"/>
      <c r="O18" s="720"/>
      <c r="P18" s="880">
        <f>SUM(P13:V17)</f>
        <v>374</v>
      </c>
      <c r="Q18" s="881"/>
      <c r="R18" s="881"/>
      <c r="S18" s="881"/>
      <c r="T18" s="881"/>
      <c r="U18" s="881"/>
      <c r="V18" s="882"/>
      <c r="W18" s="880">
        <f>SUM(W13:AC17)</f>
        <v>110</v>
      </c>
      <c r="X18" s="881"/>
      <c r="Y18" s="881"/>
      <c r="Z18" s="881"/>
      <c r="AA18" s="881"/>
      <c r="AB18" s="881"/>
      <c r="AC18" s="882"/>
      <c r="AD18" s="880">
        <f>SUM(AD13:AJ17)</f>
        <v>180</v>
      </c>
      <c r="AE18" s="881"/>
      <c r="AF18" s="881"/>
      <c r="AG18" s="881"/>
      <c r="AH18" s="881"/>
      <c r="AI18" s="881"/>
      <c r="AJ18" s="882"/>
      <c r="AK18" s="880">
        <f>SUM(AK13:AQ17)</f>
        <v>180</v>
      </c>
      <c r="AL18" s="881"/>
      <c r="AM18" s="881"/>
      <c r="AN18" s="881"/>
      <c r="AO18" s="881"/>
      <c r="AP18" s="881"/>
      <c r="AQ18" s="882"/>
      <c r="AR18" s="880">
        <f>SUM(AR13:AX17)</f>
        <v>180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9">
        <v>358</v>
      </c>
      <c r="Q19" s="660"/>
      <c r="R19" s="660"/>
      <c r="S19" s="660"/>
      <c r="T19" s="660"/>
      <c r="U19" s="660"/>
      <c r="V19" s="661"/>
      <c r="W19" s="659">
        <v>105</v>
      </c>
      <c r="X19" s="660"/>
      <c r="Y19" s="660"/>
      <c r="Z19" s="660"/>
      <c r="AA19" s="660"/>
      <c r="AB19" s="660"/>
      <c r="AC19" s="661"/>
      <c r="AD19" s="659">
        <v>111</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0.95721925133689845</v>
      </c>
      <c r="Q20" s="318"/>
      <c r="R20" s="318"/>
      <c r="S20" s="318"/>
      <c r="T20" s="318"/>
      <c r="U20" s="318"/>
      <c r="V20" s="318"/>
      <c r="W20" s="318">
        <f t="shared" ref="W20" si="0">IF(W18=0, "-", SUM(W19)/W18)</f>
        <v>0.95454545454545459</v>
      </c>
      <c r="X20" s="318"/>
      <c r="Y20" s="318"/>
      <c r="Z20" s="318"/>
      <c r="AA20" s="318"/>
      <c r="AB20" s="318"/>
      <c r="AC20" s="318"/>
      <c r="AD20" s="318">
        <f t="shared" ref="AD20" si="1">IF(AD18=0, "-", SUM(AD19)/AD18)</f>
        <v>0.6166666666666667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478</v>
      </c>
      <c r="H21" s="317"/>
      <c r="I21" s="317"/>
      <c r="J21" s="317"/>
      <c r="K21" s="317"/>
      <c r="L21" s="317"/>
      <c r="M21" s="317"/>
      <c r="N21" s="317"/>
      <c r="O21" s="317"/>
      <c r="P21" s="318">
        <f>IF(P19=0, "-", SUM(P19)/SUM(P13,P14))</f>
        <v>0.95721925133689845</v>
      </c>
      <c r="Q21" s="318"/>
      <c r="R21" s="318"/>
      <c r="S21" s="318"/>
      <c r="T21" s="318"/>
      <c r="U21" s="318"/>
      <c r="V21" s="318"/>
      <c r="W21" s="318">
        <f t="shared" ref="W21" si="2">IF(W19=0, "-", SUM(W19)/SUM(W13,W14))</f>
        <v>0.95454545454545459</v>
      </c>
      <c r="X21" s="318"/>
      <c r="Y21" s="318"/>
      <c r="Z21" s="318"/>
      <c r="AA21" s="318"/>
      <c r="AB21" s="318"/>
      <c r="AC21" s="318"/>
      <c r="AD21" s="318">
        <f t="shared" ref="AD21" si="3">IF(AD19=0, "-", SUM(AD19)/SUM(AD13,AD14))</f>
        <v>0.6166666666666667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556</v>
      </c>
      <c r="B22" s="967"/>
      <c r="C22" s="967"/>
      <c r="D22" s="967"/>
      <c r="E22" s="967"/>
      <c r="F22" s="968"/>
      <c r="G22" s="953" t="s">
        <v>457</v>
      </c>
      <c r="H22" s="222"/>
      <c r="I22" s="222"/>
      <c r="J22" s="222"/>
      <c r="K22" s="222"/>
      <c r="L22" s="222"/>
      <c r="M22" s="222"/>
      <c r="N22" s="222"/>
      <c r="O22" s="223"/>
      <c r="P22" s="938" t="s">
        <v>517</v>
      </c>
      <c r="Q22" s="222"/>
      <c r="R22" s="222"/>
      <c r="S22" s="222"/>
      <c r="T22" s="222"/>
      <c r="U22" s="222"/>
      <c r="V22" s="223"/>
      <c r="W22" s="938" t="s">
        <v>513</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582</v>
      </c>
      <c r="H23" s="955"/>
      <c r="I23" s="955"/>
      <c r="J23" s="955"/>
      <c r="K23" s="955"/>
      <c r="L23" s="955"/>
      <c r="M23" s="955"/>
      <c r="N23" s="955"/>
      <c r="O23" s="956"/>
      <c r="P23" s="921">
        <v>180</v>
      </c>
      <c r="Q23" s="922"/>
      <c r="R23" s="922"/>
      <c r="S23" s="922"/>
      <c r="T23" s="922"/>
      <c r="U23" s="922"/>
      <c r="V23" s="939"/>
      <c r="W23" s="921">
        <v>180</v>
      </c>
      <c r="X23" s="922"/>
      <c r="Y23" s="922"/>
      <c r="Z23" s="922"/>
      <c r="AA23" s="922"/>
      <c r="AB23" s="922"/>
      <c r="AC23" s="939"/>
      <c r="AD23" s="976" t="s">
        <v>567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59">
        <f>AK13</f>
        <v>180</v>
      </c>
      <c r="Q29" s="660"/>
      <c r="R29" s="660"/>
      <c r="S29" s="660"/>
      <c r="T29" s="660"/>
      <c r="U29" s="660"/>
      <c r="V29" s="661"/>
      <c r="W29" s="935">
        <f>AR13</f>
        <v>180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532</v>
      </c>
      <c r="AF30" s="861"/>
      <c r="AG30" s="861"/>
      <c r="AH30" s="862"/>
      <c r="AI30" s="860" t="s">
        <v>529</v>
      </c>
      <c r="AJ30" s="861"/>
      <c r="AK30" s="861"/>
      <c r="AL30" s="862"/>
      <c r="AM30" s="917" t="s">
        <v>524</v>
      </c>
      <c r="AN30" s="917"/>
      <c r="AO30" s="917"/>
      <c r="AP30" s="860"/>
      <c r="AQ30" s="769" t="s">
        <v>354</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568</v>
      </c>
      <c r="AR31" s="200"/>
      <c r="AS31" s="133" t="s">
        <v>355</v>
      </c>
      <c r="AT31" s="134"/>
      <c r="AU31" s="199">
        <v>33</v>
      </c>
      <c r="AV31" s="199"/>
      <c r="AW31" s="398" t="s">
        <v>300</v>
      </c>
      <c r="AX31" s="399"/>
    </row>
    <row r="32" spans="1:50" ht="23.2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v>42.5</v>
      </c>
      <c r="AF32" s="219"/>
      <c r="AG32" s="219"/>
      <c r="AH32" s="219"/>
      <c r="AI32" s="218">
        <v>51.5</v>
      </c>
      <c r="AJ32" s="219"/>
      <c r="AK32" s="219"/>
      <c r="AL32" s="219"/>
      <c r="AM32" s="218">
        <v>55.1</v>
      </c>
      <c r="AN32" s="219"/>
      <c r="AO32" s="219"/>
      <c r="AP32" s="219"/>
      <c r="AQ32" s="340" t="s">
        <v>574</v>
      </c>
      <c r="AR32" s="207"/>
      <c r="AS32" s="207"/>
      <c r="AT32" s="341"/>
      <c r="AU32" s="219" t="s">
        <v>581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t="s">
        <v>568</v>
      </c>
      <c r="AF33" s="219"/>
      <c r="AG33" s="219"/>
      <c r="AH33" s="219"/>
      <c r="AI33" s="218" t="s">
        <v>568</v>
      </c>
      <c r="AJ33" s="219"/>
      <c r="AK33" s="219"/>
      <c r="AL33" s="219"/>
      <c r="AM33" s="218" t="s">
        <v>621</v>
      </c>
      <c r="AN33" s="219"/>
      <c r="AO33" s="219"/>
      <c r="AP33" s="219"/>
      <c r="AQ33" s="340" t="s">
        <v>568</v>
      </c>
      <c r="AR33" s="207"/>
      <c r="AS33" s="207"/>
      <c r="AT33" s="341"/>
      <c r="AU33" s="219">
        <v>65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568</v>
      </c>
      <c r="AF34" s="219"/>
      <c r="AG34" s="219"/>
      <c r="AH34" s="219"/>
      <c r="AI34" s="218" t="s">
        <v>568</v>
      </c>
      <c r="AJ34" s="219"/>
      <c r="AK34" s="219"/>
      <c r="AL34" s="219"/>
      <c r="AM34" s="218" t="s">
        <v>621</v>
      </c>
      <c r="AN34" s="219"/>
      <c r="AO34" s="219"/>
      <c r="AP34" s="219"/>
      <c r="AQ34" s="340" t="s">
        <v>574</v>
      </c>
      <c r="AR34" s="207"/>
      <c r="AS34" s="207"/>
      <c r="AT34" s="341"/>
      <c r="AU34" s="219" t="s">
        <v>574</v>
      </c>
      <c r="AV34" s="219"/>
      <c r="AW34" s="219"/>
      <c r="AX34" s="221"/>
    </row>
    <row r="35" spans="1:50" ht="23.25" customHeight="1" x14ac:dyDescent="0.15">
      <c r="A35" s="226" t="s">
        <v>502</v>
      </c>
      <c r="B35" s="227"/>
      <c r="C35" s="227"/>
      <c r="D35" s="227"/>
      <c r="E35" s="227"/>
      <c r="F35" s="228"/>
      <c r="G35" s="232" t="s">
        <v>652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568</v>
      </c>
      <c r="AR38" s="200"/>
      <c r="AS38" s="133" t="s">
        <v>355</v>
      </c>
      <c r="AT38" s="134"/>
      <c r="AU38" s="199">
        <v>33</v>
      </c>
      <c r="AV38" s="199"/>
      <c r="AW38" s="398" t="s">
        <v>300</v>
      </c>
      <c r="AX38" s="399"/>
    </row>
    <row r="39" spans="1:50" ht="48" customHeight="1" x14ac:dyDescent="0.15">
      <c r="A39" s="403"/>
      <c r="B39" s="401"/>
      <c r="C39" s="401"/>
      <c r="D39" s="401"/>
      <c r="E39" s="401"/>
      <c r="F39" s="402"/>
      <c r="G39" s="564" t="s">
        <v>679</v>
      </c>
      <c r="H39" s="565"/>
      <c r="I39" s="565"/>
      <c r="J39" s="565"/>
      <c r="K39" s="565"/>
      <c r="L39" s="565"/>
      <c r="M39" s="565"/>
      <c r="N39" s="565"/>
      <c r="O39" s="566"/>
      <c r="P39" s="105" t="s">
        <v>587</v>
      </c>
      <c r="Q39" s="105"/>
      <c r="R39" s="105"/>
      <c r="S39" s="105"/>
      <c r="T39" s="105"/>
      <c r="U39" s="105"/>
      <c r="V39" s="105"/>
      <c r="W39" s="105"/>
      <c r="X39" s="106"/>
      <c r="Y39" s="471" t="s">
        <v>12</v>
      </c>
      <c r="Z39" s="531"/>
      <c r="AA39" s="532"/>
      <c r="AB39" s="461" t="s">
        <v>586</v>
      </c>
      <c r="AC39" s="461"/>
      <c r="AD39" s="461"/>
      <c r="AE39" s="218" t="s">
        <v>568</v>
      </c>
      <c r="AF39" s="219"/>
      <c r="AG39" s="219"/>
      <c r="AH39" s="219"/>
      <c r="AI39" s="218" t="s">
        <v>568</v>
      </c>
      <c r="AJ39" s="219"/>
      <c r="AK39" s="219"/>
      <c r="AL39" s="219"/>
      <c r="AM39" s="218" t="s">
        <v>678</v>
      </c>
      <c r="AN39" s="219"/>
      <c r="AO39" s="219"/>
      <c r="AP39" s="219"/>
      <c r="AQ39" s="340" t="s">
        <v>574</v>
      </c>
      <c r="AR39" s="207"/>
      <c r="AS39" s="207"/>
      <c r="AT39" s="341"/>
      <c r="AU39" s="219" t="s">
        <v>574</v>
      </c>
      <c r="AV39" s="219"/>
      <c r="AW39" s="219"/>
      <c r="AX39" s="221"/>
    </row>
    <row r="40" spans="1:50" ht="48"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586</v>
      </c>
      <c r="AC40" s="523"/>
      <c r="AD40" s="523"/>
      <c r="AE40" s="218" t="s">
        <v>568</v>
      </c>
      <c r="AF40" s="219"/>
      <c r="AG40" s="219"/>
      <c r="AH40" s="219"/>
      <c r="AI40" s="218" t="s">
        <v>568</v>
      </c>
      <c r="AJ40" s="219"/>
      <c r="AK40" s="219"/>
      <c r="AL40" s="219"/>
      <c r="AM40" s="218" t="s">
        <v>621</v>
      </c>
      <c r="AN40" s="219"/>
      <c r="AO40" s="219"/>
      <c r="AP40" s="219"/>
      <c r="AQ40" s="340" t="s">
        <v>568</v>
      </c>
      <c r="AR40" s="207"/>
      <c r="AS40" s="207"/>
      <c r="AT40" s="341"/>
      <c r="AU40" s="219" t="s">
        <v>580</v>
      </c>
      <c r="AV40" s="219"/>
      <c r="AW40" s="219"/>
      <c r="AX40" s="221"/>
    </row>
    <row r="41" spans="1:50" ht="48"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568</v>
      </c>
      <c r="AF41" s="219"/>
      <c r="AG41" s="219"/>
      <c r="AH41" s="219"/>
      <c r="AI41" s="218" t="s">
        <v>568</v>
      </c>
      <c r="AJ41" s="219"/>
      <c r="AK41" s="219"/>
      <c r="AL41" s="219"/>
      <c r="AM41" s="218" t="s">
        <v>622</v>
      </c>
      <c r="AN41" s="219"/>
      <c r="AO41" s="219"/>
      <c r="AP41" s="219"/>
      <c r="AQ41" s="340" t="s">
        <v>581</v>
      </c>
      <c r="AR41" s="207"/>
      <c r="AS41" s="207"/>
      <c r="AT41" s="341"/>
      <c r="AU41" s="219" t="s">
        <v>574</v>
      </c>
      <c r="AV41" s="219"/>
      <c r="AW41" s="219"/>
      <c r="AX41" s="221"/>
    </row>
    <row r="42" spans="1:50" ht="23.25" customHeight="1" x14ac:dyDescent="0.15">
      <c r="A42" s="226" t="s">
        <v>502</v>
      </c>
      <c r="B42" s="227"/>
      <c r="C42" s="227"/>
      <c r="D42" s="227"/>
      <c r="E42" s="227"/>
      <c r="F42" s="228"/>
      <c r="G42" s="232" t="s">
        <v>668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568</v>
      </c>
      <c r="AR45" s="200"/>
      <c r="AS45" s="133" t="s">
        <v>355</v>
      </c>
      <c r="AT45" s="134"/>
      <c r="AU45" s="199">
        <v>33</v>
      </c>
      <c r="AV45" s="199"/>
      <c r="AW45" s="398" t="s">
        <v>300</v>
      </c>
      <c r="AX45" s="399"/>
    </row>
    <row r="46" spans="1:50" ht="36"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36"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36"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568</v>
      </c>
      <c r="AR52" s="200"/>
      <c r="AS52" s="133" t="s">
        <v>355</v>
      </c>
      <c r="AT52" s="134"/>
      <c r="AU52" s="199">
        <v>33</v>
      </c>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t="s">
        <v>568</v>
      </c>
      <c r="AR59" s="200"/>
      <c r="AS59" s="133" t="s">
        <v>355</v>
      </c>
      <c r="AT59" s="134"/>
      <c r="AU59" s="199" t="s">
        <v>568</v>
      </c>
      <c r="AV59" s="199"/>
      <c r="AW59" s="398" t="s">
        <v>300</v>
      </c>
      <c r="AX59" s="399"/>
    </row>
    <row r="60" spans="1:50" ht="51.7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t="s">
        <v>589</v>
      </c>
      <c r="AC60" s="461"/>
      <c r="AD60" s="461"/>
      <c r="AE60" s="218" t="s">
        <v>568</v>
      </c>
      <c r="AF60" s="219"/>
      <c r="AG60" s="219"/>
      <c r="AH60" s="219"/>
      <c r="AI60" s="218" t="s">
        <v>568</v>
      </c>
      <c r="AJ60" s="219"/>
      <c r="AK60" s="219"/>
      <c r="AL60" s="219"/>
      <c r="AM60" s="218"/>
      <c r="AN60" s="219"/>
      <c r="AO60" s="219"/>
      <c r="AP60" s="219"/>
      <c r="AQ60" s="340" t="s">
        <v>568</v>
      </c>
      <c r="AR60" s="207"/>
      <c r="AS60" s="207"/>
      <c r="AT60" s="341"/>
      <c r="AU60" s="219" t="s">
        <v>568</v>
      </c>
      <c r="AV60" s="219"/>
      <c r="AW60" s="219"/>
      <c r="AX60" s="221"/>
    </row>
    <row r="61" spans="1:50" ht="51.7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589</v>
      </c>
      <c r="AC61" s="523"/>
      <c r="AD61" s="523"/>
      <c r="AE61" s="218" t="s">
        <v>568</v>
      </c>
      <c r="AF61" s="219"/>
      <c r="AG61" s="219"/>
      <c r="AH61" s="219"/>
      <c r="AI61" s="218" t="s">
        <v>568</v>
      </c>
      <c r="AJ61" s="219"/>
      <c r="AK61" s="219"/>
      <c r="AL61" s="219"/>
      <c r="AM61" s="218"/>
      <c r="AN61" s="219"/>
      <c r="AO61" s="219"/>
      <c r="AP61" s="219"/>
      <c r="AQ61" s="340" t="s">
        <v>568</v>
      </c>
      <c r="AR61" s="207"/>
      <c r="AS61" s="207"/>
      <c r="AT61" s="341"/>
      <c r="AU61" s="219" t="s">
        <v>568</v>
      </c>
      <c r="AV61" s="219"/>
      <c r="AW61" s="219"/>
      <c r="AX61" s="221"/>
    </row>
    <row r="62" spans="1:50" ht="51.7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t="s">
        <v>568</v>
      </c>
      <c r="AF62" s="219"/>
      <c r="AG62" s="219"/>
      <c r="AH62" s="219"/>
      <c r="AI62" s="218" t="s">
        <v>568</v>
      </c>
      <c r="AJ62" s="219"/>
      <c r="AK62" s="219"/>
      <c r="AL62" s="219"/>
      <c r="AM62" s="218"/>
      <c r="AN62" s="219"/>
      <c r="AO62" s="219"/>
      <c r="AP62" s="219"/>
      <c r="AQ62" s="340" t="s">
        <v>568</v>
      </c>
      <c r="AR62" s="207"/>
      <c r="AS62" s="207"/>
      <c r="AT62" s="341"/>
      <c r="AU62" s="219" t="s">
        <v>568</v>
      </c>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676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t="s">
        <v>568</v>
      </c>
      <c r="AF101" s="219"/>
      <c r="AG101" s="219"/>
      <c r="AH101" s="220"/>
      <c r="AI101" s="218">
        <v>75.5</v>
      </c>
      <c r="AJ101" s="219"/>
      <c r="AK101" s="219"/>
      <c r="AL101" s="220"/>
      <c r="AM101" s="218">
        <v>71.2</v>
      </c>
      <c r="AN101" s="219"/>
      <c r="AO101" s="219"/>
      <c r="AP101" s="220"/>
      <c r="AQ101" s="218" t="s">
        <v>568</v>
      </c>
      <c r="AR101" s="219"/>
      <c r="AS101" s="219"/>
      <c r="AT101" s="220"/>
      <c r="AU101" s="218" t="s">
        <v>670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t="s">
        <v>568</v>
      </c>
      <c r="AF102" s="418"/>
      <c r="AG102" s="418"/>
      <c r="AH102" s="418"/>
      <c r="AI102" s="418" t="s">
        <v>568</v>
      </c>
      <c r="AJ102" s="418"/>
      <c r="AK102" s="418"/>
      <c r="AL102" s="418"/>
      <c r="AM102" s="418">
        <v>80</v>
      </c>
      <c r="AN102" s="418"/>
      <c r="AO102" s="418"/>
      <c r="AP102" s="418"/>
      <c r="AQ102" s="273">
        <v>85</v>
      </c>
      <c r="AR102" s="274"/>
      <c r="AS102" s="274"/>
      <c r="AT102" s="319"/>
      <c r="AU102" s="273">
        <v>90</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675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590</v>
      </c>
      <c r="AC104" s="546"/>
      <c r="AD104" s="547"/>
      <c r="AE104" s="218" t="s">
        <v>568</v>
      </c>
      <c r="AF104" s="219"/>
      <c r="AG104" s="219"/>
      <c r="AH104" s="220"/>
      <c r="AI104" s="218">
        <v>83.4</v>
      </c>
      <c r="AJ104" s="219"/>
      <c r="AK104" s="219"/>
      <c r="AL104" s="220"/>
      <c r="AM104" s="218">
        <v>92.1</v>
      </c>
      <c r="AN104" s="219"/>
      <c r="AO104" s="219"/>
      <c r="AP104" s="220"/>
      <c r="AQ104" s="218" t="s">
        <v>568</v>
      </c>
      <c r="AR104" s="219"/>
      <c r="AS104" s="219"/>
      <c r="AT104" s="220"/>
      <c r="AU104" s="218" t="s">
        <v>670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591</v>
      </c>
      <c r="AC105" s="469"/>
      <c r="AD105" s="470"/>
      <c r="AE105" s="418" t="s">
        <v>568</v>
      </c>
      <c r="AF105" s="418"/>
      <c r="AG105" s="418"/>
      <c r="AH105" s="418"/>
      <c r="AI105" s="418" t="s">
        <v>568</v>
      </c>
      <c r="AJ105" s="418"/>
      <c r="AK105" s="418"/>
      <c r="AL105" s="418"/>
      <c r="AM105" s="418">
        <v>85</v>
      </c>
      <c r="AN105" s="418"/>
      <c r="AO105" s="418"/>
      <c r="AP105" s="418"/>
      <c r="AQ105" s="218">
        <v>90</v>
      </c>
      <c r="AR105" s="219"/>
      <c r="AS105" s="219"/>
      <c r="AT105" s="220"/>
      <c r="AU105" s="273">
        <v>95</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customHeight="1" x14ac:dyDescent="0.15">
      <c r="A107" s="422"/>
      <c r="B107" s="423"/>
      <c r="C107" s="423"/>
      <c r="D107" s="423"/>
      <c r="E107" s="423"/>
      <c r="F107" s="424"/>
      <c r="G107" s="105" t="s">
        <v>677</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493</v>
      </c>
      <c r="AC107" s="546"/>
      <c r="AD107" s="547"/>
      <c r="AE107" s="418" t="s">
        <v>568</v>
      </c>
      <c r="AF107" s="418"/>
      <c r="AG107" s="418"/>
      <c r="AH107" s="418"/>
      <c r="AI107" s="418">
        <v>70.7</v>
      </c>
      <c r="AJ107" s="418"/>
      <c r="AK107" s="418"/>
      <c r="AL107" s="418"/>
      <c r="AM107" s="418">
        <v>85.6</v>
      </c>
      <c r="AN107" s="418"/>
      <c r="AO107" s="418"/>
      <c r="AP107" s="418"/>
      <c r="AQ107" s="218" t="s">
        <v>568</v>
      </c>
      <c r="AR107" s="219"/>
      <c r="AS107" s="219"/>
      <c r="AT107" s="220"/>
      <c r="AU107" s="218" t="s">
        <v>670</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493</v>
      </c>
      <c r="AC108" s="469"/>
      <c r="AD108" s="470"/>
      <c r="AE108" s="418" t="s">
        <v>568</v>
      </c>
      <c r="AF108" s="418"/>
      <c r="AG108" s="418"/>
      <c r="AH108" s="418"/>
      <c r="AI108" s="418" t="s">
        <v>568</v>
      </c>
      <c r="AJ108" s="418"/>
      <c r="AK108" s="418"/>
      <c r="AL108" s="418"/>
      <c r="AM108" s="418">
        <v>75</v>
      </c>
      <c r="AN108" s="418"/>
      <c r="AO108" s="418"/>
      <c r="AP108" s="418"/>
      <c r="AQ108" s="218">
        <v>80</v>
      </c>
      <c r="AR108" s="219"/>
      <c r="AS108" s="219"/>
      <c r="AT108" s="220"/>
      <c r="AU108" s="273">
        <v>85</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15.8</v>
      </c>
      <c r="AF116" s="418"/>
      <c r="AG116" s="418"/>
      <c r="AH116" s="418"/>
      <c r="AI116" s="418">
        <v>5.7</v>
      </c>
      <c r="AJ116" s="418"/>
      <c r="AK116" s="418"/>
      <c r="AL116" s="418"/>
      <c r="AM116" s="418">
        <v>6.5</v>
      </c>
      <c r="AN116" s="418"/>
      <c r="AO116" s="418"/>
      <c r="AP116" s="418"/>
      <c r="AQ116" s="218">
        <v>7.2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595</v>
      </c>
      <c r="AF117" s="551"/>
      <c r="AG117" s="551"/>
      <c r="AH117" s="551"/>
      <c r="AI117" s="551" t="s">
        <v>596</v>
      </c>
      <c r="AJ117" s="551"/>
      <c r="AK117" s="551"/>
      <c r="AL117" s="551"/>
      <c r="AM117" s="551" t="s">
        <v>664</v>
      </c>
      <c r="AN117" s="551"/>
      <c r="AO117" s="551"/>
      <c r="AP117" s="551"/>
      <c r="AQ117" s="551" t="s">
        <v>651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597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599</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600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574</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602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42.5</v>
      </c>
      <c r="AF134" s="207"/>
      <c r="AG134" s="207"/>
      <c r="AH134" s="207"/>
      <c r="AI134" s="206">
        <v>51.5</v>
      </c>
      <c r="AJ134" s="207"/>
      <c r="AK134" s="207"/>
      <c r="AL134" s="207"/>
      <c r="AM134" s="206">
        <v>55.1</v>
      </c>
      <c r="AN134" s="207"/>
      <c r="AO134" s="207"/>
      <c r="AP134" s="207"/>
      <c r="AQ134" s="206" t="s">
        <v>605</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574</v>
      </c>
      <c r="AF135" s="207"/>
      <c r="AG135" s="207"/>
      <c r="AH135" s="207"/>
      <c r="AI135" s="206" t="s">
        <v>574</v>
      </c>
      <c r="AJ135" s="207"/>
      <c r="AK135" s="207"/>
      <c r="AL135" s="207"/>
      <c r="AM135" s="206" t="s">
        <v>621</v>
      </c>
      <c r="AN135" s="207"/>
      <c r="AO135" s="207"/>
      <c r="AP135" s="207"/>
      <c r="AQ135" s="206" t="s">
        <v>574</v>
      </c>
      <c r="AR135" s="207"/>
      <c r="AS135" s="207"/>
      <c r="AT135" s="207"/>
      <c r="AU135" s="206">
        <v>65</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568</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603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493</v>
      </c>
      <c r="AC138" s="205"/>
      <c r="AD138" s="205"/>
      <c r="AE138" s="206">
        <v>19.7</v>
      </c>
      <c r="AF138" s="207"/>
      <c r="AG138" s="207"/>
      <c r="AH138" s="207"/>
      <c r="AI138" s="206">
        <v>26</v>
      </c>
      <c r="AJ138" s="207"/>
      <c r="AK138" s="207"/>
      <c r="AL138" s="207"/>
      <c r="AM138" s="206">
        <v>27.8</v>
      </c>
      <c r="AN138" s="207"/>
      <c r="AO138" s="207"/>
      <c r="AP138" s="207"/>
      <c r="AQ138" s="206" t="s">
        <v>568</v>
      </c>
      <c r="AR138" s="207"/>
      <c r="AS138" s="207"/>
      <c r="AT138" s="207"/>
      <c r="AU138" s="206" t="s">
        <v>568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493</v>
      </c>
      <c r="AC139" s="213"/>
      <c r="AD139" s="213"/>
      <c r="AE139" s="206" t="s">
        <v>568</v>
      </c>
      <c r="AF139" s="207"/>
      <c r="AG139" s="207"/>
      <c r="AH139" s="207"/>
      <c r="AI139" s="206" t="s">
        <v>568</v>
      </c>
      <c r="AJ139" s="207"/>
      <c r="AK139" s="207"/>
      <c r="AL139" s="207"/>
      <c r="AM139" s="206" t="s">
        <v>653</v>
      </c>
      <c r="AN139" s="207"/>
      <c r="AO139" s="207"/>
      <c r="AP139" s="207"/>
      <c r="AQ139" s="206" t="s">
        <v>568</v>
      </c>
      <c r="AR139" s="207"/>
      <c r="AS139" s="207"/>
      <c r="AT139" s="207"/>
      <c r="AU139" s="206">
        <v>30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568</v>
      </c>
      <c r="AR141" s="199"/>
      <c r="AS141" s="133" t="s">
        <v>355</v>
      </c>
      <c r="AT141" s="134"/>
      <c r="AU141" s="200">
        <v>33</v>
      </c>
      <c r="AV141" s="200"/>
      <c r="AW141" s="133" t="s">
        <v>300</v>
      </c>
      <c r="AX141" s="195"/>
    </row>
    <row r="142" spans="1:50" ht="39.75" customHeight="1" x14ac:dyDescent="0.15">
      <c r="A142" s="189"/>
      <c r="B142" s="186"/>
      <c r="C142" s="180"/>
      <c r="D142" s="186"/>
      <c r="E142" s="180"/>
      <c r="F142" s="181"/>
      <c r="G142" s="104" t="s">
        <v>604</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493</v>
      </c>
      <c r="AC142" s="205"/>
      <c r="AD142" s="205"/>
      <c r="AE142" s="206">
        <v>32.5</v>
      </c>
      <c r="AF142" s="207"/>
      <c r="AG142" s="207"/>
      <c r="AH142" s="207"/>
      <c r="AI142" s="206">
        <v>24.7</v>
      </c>
      <c r="AJ142" s="207"/>
      <c r="AK142" s="207"/>
      <c r="AL142" s="207"/>
      <c r="AM142" s="206">
        <v>18.100000000000001</v>
      </c>
      <c r="AN142" s="207"/>
      <c r="AO142" s="207"/>
      <c r="AP142" s="207"/>
      <c r="AQ142" s="206" t="s">
        <v>568</v>
      </c>
      <c r="AR142" s="207"/>
      <c r="AS142" s="207"/>
      <c r="AT142" s="207"/>
      <c r="AU142" s="206" t="s">
        <v>568</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493</v>
      </c>
      <c r="AC143" s="213"/>
      <c r="AD143" s="213"/>
      <c r="AE143" s="206" t="s">
        <v>568</v>
      </c>
      <c r="AF143" s="207"/>
      <c r="AG143" s="207"/>
      <c r="AH143" s="207"/>
      <c r="AI143" s="206" t="s">
        <v>568</v>
      </c>
      <c r="AJ143" s="207"/>
      <c r="AK143" s="207"/>
      <c r="AL143" s="207"/>
      <c r="AM143" s="206" t="s">
        <v>665</v>
      </c>
      <c r="AN143" s="207"/>
      <c r="AO143" s="207"/>
      <c r="AP143" s="207"/>
      <c r="AQ143" s="206" t="s">
        <v>568</v>
      </c>
      <c r="AR143" s="207"/>
      <c r="AS143" s="207"/>
      <c r="AT143" s="207"/>
      <c r="AU143" s="206">
        <v>0</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654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t="s">
        <v>601</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t="s">
        <v>611</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568</v>
      </c>
      <c r="AR193" s="199"/>
      <c r="AS193" s="133" t="s">
        <v>355</v>
      </c>
      <c r="AT193" s="134"/>
      <c r="AU193" s="200">
        <v>33</v>
      </c>
      <c r="AV193" s="200"/>
      <c r="AW193" s="133" t="s">
        <v>300</v>
      </c>
      <c r="AX193" s="195"/>
    </row>
    <row r="194" spans="1:50" ht="39.75" hidden="1" customHeight="1" x14ac:dyDescent="0.15">
      <c r="A194" s="189"/>
      <c r="B194" s="186"/>
      <c r="C194" s="180"/>
      <c r="D194" s="186"/>
      <c r="E194" s="180"/>
      <c r="F194" s="181"/>
      <c r="G194" s="104" t="s">
        <v>612</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588</v>
      </c>
      <c r="AC194" s="205"/>
      <c r="AD194" s="205"/>
      <c r="AE194" s="206">
        <v>56</v>
      </c>
      <c r="AF194" s="207"/>
      <c r="AG194" s="207"/>
      <c r="AH194" s="207"/>
      <c r="AI194" s="206">
        <v>83</v>
      </c>
      <c r="AJ194" s="207"/>
      <c r="AK194" s="207"/>
      <c r="AL194" s="207"/>
      <c r="AM194" s="206"/>
      <c r="AN194" s="207"/>
      <c r="AO194" s="207"/>
      <c r="AP194" s="207"/>
      <c r="AQ194" s="206" t="s">
        <v>568</v>
      </c>
      <c r="AR194" s="207"/>
      <c r="AS194" s="207"/>
      <c r="AT194" s="207"/>
      <c r="AU194" s="206" t="s">
        <v>568</v>
      </c>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588</v>
      </c>
      <c r="AC195" s="213"/>
      <c r="AD195" s="213"/>
      <c r="AE195" s="206" t="s">
        <v>568</v>
      </c>
      <c r="AF195" s="207"/>
      <c r="AG195" s="207"/>
      <c r="AH195" s="207"/>
      <c r="AI195" s="206" t="s">
        <v>568</v>
      </c>
      <c r="AJ195" s="207"/>
      <c r="AK195" s="207"/>
      <c r="AL195" s="207"/>
      <c r="AM195" s="206"/>
      <c r="AN195" s="207"/>
      <c r="AO195" s="207"/>
      <c r="AP195" s="207"/>
      <c r="AQ195" s="206" t="s">
        <v>568</v>
      </c>
      <c r="AR195" s="207"/>
      <c r="AS195" s="207"/>
      <c r="AT195" s="207"/>
      <c r="AU195" s="206">
        <v>170</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613</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3"/>
      <c r="E430" s="174" t="s">
        <v>542</v>
      </c>
      <c r="F430" s="900"/>
      <c r="G430" s="901" t="s">
        <v>374</v>
      </c>
      <c r="H430" s="123"/>
      <c r="I430" s="123"/>
      <c r="J430" s="902" t="s">
        <v>574</v>
      </c>
      <c r="K430" s="903"/>
      <c r="L430" s="903"/>
      <c r="M430" s="903"/>
      <c r="N430" s="903"/>
      <c r="O430" s="903"/>
      <c r="P430" s="903"/>
      <c r="Q430" s="903"/>
      <c r="R430" s="903"/>
      <c r="S430" s="903"/>
      <c r="T430" s="904"/>
      <c r="U430" s="588" t="s">
        <v>574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355</v>
      </c>
      <c r="AH432" s="134"/>
      <c r="AI432" s="156"/>
      <c r="AJ432" s="156"/>
      <c r="AK432" s="156"/>
      <c r="AL432" s="154"/>
      <c r="AM432" s="156"/>
      <c r="AN432" s="156"/>
      <c r="AO432" s="156"/>
      <c r="AP432" s="154"/>
      <c r="AQ432" s="590" t="s">
        <v>574</v>
      </c>
      <c r="AR432" s="200"/>
      <c r="AS432" s="133" t="s">
        <v>355</v>
      </c>
      <c r="AT432" s="134"/>
      <c r="AU432" s="200" t="s">
        <v>605</v>
      </c>
      <c r="AV432" s="200"/>
      <c r="AW432" s="133" t="s">
        <v>300</v>
      </c>
      <c r="AX432" s="195"/>
    </row>
    <row r="433" spans="1:50" ht="23.25" customHeight="1" x14ac:dyDescent="0.15">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581</v>
      </c>
      <c r="AF433" s="207"/>
      <c r="AG433" s="207"/>
      <c r="AH433" s="341"/>
      <c r="AI433" s="340" t="s">
        <v>574</v>
      </c>
      <c r="AJ433" s="207"/>
      <c r="AK433" s="207"/>
      <c r="AL433" s="207"/>
      <c r="AM433" s="340" t="s">
        <v>568</v>
      </c>
      <c r="AN433" s="207"/>
      <c r="AO433" s="207"/>
      <c r="AP433" s="341"/>
      <c r="AQ433" s="340" t="s">
        <v>574</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574</v>
      </c>
      <c r="AF434" s="207"/>
      <c r="AG434" s="207"/>
      <c r="AH434" s="341"/>
      <c r="AI434" s="340" t="s">
        <v>581</v>
      </c>
      <c r="AJ434" s="207"/>
      <c r="AK434" s="207"/>
      <c r="AL434" s="207"/>
      <c r="AM434" s="340" t="s">
        <v>568</v>
      </c>
      <c r="AN434" s="207"/>
      <c r="AO434" s="207"/>
      <c r="AP434" s="341"/>
      <c r="AQ434" s="340" t="s">
        <v>574</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574</v>
      </c>
      <c r="AF435" s="207"/>
      <c r="AG435" s="207"/>
      <c r="AH435" s="341"/>
      <c r="AI435" s="340" t="s">
        <v>574</v>
      </c>
      <c r="AJ435" s="207"/>
      <c r="AK435" s="207"/>
      <c r="AL435" s="207"/>
      <c r="AM435" s="340" t="s">
        <v>568</v>
      </c>
      <c r="AN435" s="207"/>
      <c r="AO435" s="207"/>
      <c r="AP435" s="341"/>
      <c r="AQ435" s="340" t="s">
        <v>574</v>
      </c>
      <c r="AR435" s="207"/>
      <c r="AS435" s="207"/>
      <c r="AT435" s="341"/>
      <c r="AU435" s="207" t="s">
        <v>574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0" t="s">
        <v>574</v>
      </c>
      <c r="AR457" s="200"/>
      <c r="AS457" s="133" t="s">
        <v>355</v>
      </c>
      <c r="AT457" s="134"/>
      <c r="AU457" s="200" t="s">
        <v>574</v>
      </c>
      <c r="AV457" s="200"/>
      <c r="AW457" s="133" t="s">
        <v>300</v>
      </c>
      <c r="AX457" s="195"/>
    </row>
    <row r="458" spans="1:50" ht="23.25" hidden="1"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574</v>
      </c>
      <c r="AF458" s="207"/>
      <c r="AG458" s="207"/>
      <c r="AH458" s="207"/>
      <c r="AI458" s="340" t="s">
        <v>581</v>
      </c>
      <c r="AJ458" s="207"/>
      <c r="AK458" s="207"/>
      <c r="AL458" s="207"/>
      <c r="AM458" s="340" t="s">
        <v>568</v>
      </c>
      <c r="AN458" s="207"/>
      <c r="AO458" s="207"/>
      <c r="AP458" s="341"/>
      <c r="AQ458" s="340" t="s">
        <v>581</v>
      </c>
      <c r="AR458" s="207"/>
      <c r="AS458" s="207"/>
      <c r="AT458" s="341"/>
      <c r="AU458" s="207" t="s">
        <v>581</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574</v>
      </c>
      <c r="AF459" s="207"/>
      <c r="AG459" s="207"/>
      <c r="AH459" s="341"/>
      <c r="AI459" s="340" t="s">
        <v>581</v>
      </c>
      <c r="AJ459" s="207"/>
      <c r="AK459" s="207"/>
      <c r="AL459" s="207"/>
      <c r="AM459" s="340" t="s">
        <v>568</v>
      </c>
      <c r="AN459" s="207"/>
      <c r="AO459" s="207"/>
      <c r="AP459" s="341"/>
      <c r="AQ459" s="340" t="s">
        <v>574</v>
      </c>
      <c r="AR459" s="207"/>
      <c r="AS459" s="207"/>
      <c r="AT459" s="341"/>
      <c r="AU459" s="207" t="s">
        <v>574</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581</v>
      </c>
      <c r="AF460" s="207"/>
      <c r="AG460" s="207"/>
      <c r="AH460" s="341"/>
      <c r="AI460" s="340" t="s">
        <v>581</v>
      </c>
      <c r="AJ460" s="207"/>
      <c r="AK460" s="207"/>
      <c r="AL460" s="207"/>
      <c r="AM460" s="340" t="s">
        <v>568</v>
      </c>
      <c r="AN460" s="207"/>
      <c r="AO460" s="207"/>
      <c r="AP460" s="341"/>
      <c r="AQ460" s="340" t="s">
        <v>581</v>
      </c>
      <c r="AR460" s="207"/>
      <c r="AS460" s="207"/>
      <c r="AT460" s="341"/>
      <c r="AU460" s="207" t="s">
        <v>581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84"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573</v>
      </c>
      <c r="AE702" s="346"/>
      <c r="AF702" s="346"/>
      <c r="AG702" s="385" t="s">
        <v>656</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573</v>
      </c>
      <c r="AE703" s="329"/>
      <c r="AF703" s="329"/>
      <c r="AG703" s="101" t="s">
        <v>657</v>
      </c>
      <c r="AH703" s="102"/>
      <c r="AI703" s="102"/>
      <c r="AJ703" s="102"/>
      <c r="AK703" s="102"/>
      <c r="AL703" s="102"/>
      <c r="AM703" s="102"/>
      <c r="AN703" s="102"/>
      <c r="AO703" s="102"/>
      <c r="AP703" s="102"/>
      <c r="AQ703" s="102"/>
      <c r="AR703" s="102"/>
      <c r="AS703" s="102"/>
      <c r="AT703" s="102"/>
      <c r="AU703" s="102"/>
      <c r="AV703" s="102"/>
      <c r="AW703" s="102"/>
      <c r="AX703" s="103"/>
    </row>
    <row r="704" spans="1:50" ht="80.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573</v>
      </c>
      <c r="AE704" s="785"/>
      <c r="AF704" s="785"/>
      <c r="AG704" s="167" t="s">
        <v>656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649</v>
      </c>
      <c r="AE705" s="717"/>
      <c r="AF705" s="717"/>
      <c r="AG705" s="125" t="s">
        <v>574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2" t="s">
        <v>503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650</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650</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44.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573</v>
      </c>
      <c r="AE708" s="605"/>
      <c r="AF708" s="605"/>
      <c r="AG708" s="744" t="s">
        <v>667</v>
      </c>
      <c r="AH708" s="745"/>
      <c r="AI708" s="745"/>
      <c r="AJ708" s="745"/>
      <c r="AK708" s="745"/>
      <c r="AL708" s="745"/>
      <c r="AM708" s="745"/>
      <c r="AN708" s="745"/>
      <c r="AO708" s="745"/>
      <c r="AP708" s="745"/>
      <c r="AQ708" s="745"/>
      <c r="AR708" s="745"/>
      <c r="AS708" s="745"/>
      <c r="AT708" s="745"/>
      <c r="AU708" s="745"/>
      <c r="AV708" s="745"/>
      <c r="AW708" s="745"/>
      <c r="AX708" s="746"/>
    </row>
    <row r="709" spans="1:50" ht="42"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649</v>
      </c>
      <c r="AE710" s="329"/>
      <c r="AF710" s="329"/>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44.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658</v>
      </c>
      <c r="AH711" s="102"/>
      <c r="AI711" s="102"/>
      <c r="AJ711" s="102"/>
      <c r="AK711" s="102"/>
      <c r="AL711" s="102"/>
      <c r="AM711" s="102"/>
      <c r="AN711" s="102"/>
      <c r="AO711" s="102"/>
      <c r="AP711" s="102"/>
      <c r="AQ711" s="102"/>
      <c r="AR711" s="102"/>
      <c r="AS711" s="102"/>
      <c r="AT711" s="102"/>
      <c r="AU711" s="102"/>
      <c r="AV711" s="102"/>
      <c r="AW711" s="102"/>
      <c r="AX711" s="103"/>
    </row>
    <row r="712" spans="1:50" ht="39"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573</v>
      </c>
      <c r="AE712" s="785"/>
      <c r="AF712" s="785"/>
      <c r="AG712" s="812" t="s">
        <v>666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649</v>
      </c>
      <c r="AE713" s="329"/>
      <c r="AF713" s="665"/>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573</v>
      </c>
      <c r="AE714" s="810"/>
      <c r="AF714" s="811"/>
      <c r="AG714" s="738" t="s">
        <v>659</v>
      </c>
      <c r="AH714" s="739"/>
      <c r="AI714" s="739"/>
      <c r="AJ714" s="739"/>
      <c r="AK714" s="739"/>
      <c r="AL714" s="739"/>
      <c r="AM714" s="739"/>
      <c r="AN714" s="739"/>
      <c r="AO714" s="739"/>
      <c r="AP714" s="739"/>
      <c r="AQ714" s="739"/>
      <c r="AR714" s="739"/>
      <c r="AS714" s="739"/>
      <c r="AT714" s="739"/>
      <c r="AU714" s="739"/>
      <c r="AV714" s="739"/>
      <c r="AW714" s="739"/>
      <c r="AX714" s="740"/>
    </row>
    <row r="715" spans="1:50" ht="44.25"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573</v>
      </c>
      <c r="AE715" s="605"/>
      <c r="AF715" s="658"/>
      <c r="AG715" s="744" t="s">
        <v>660</v>
      </c>
      <c r="AH715" s="745"/>
      <c r="AI715" s="745"/>
      <c r="AJ715" s="745"/>
      <c r="AK715" s="745"/>
      <c r="AL715" s="745"/>
      <c r="AM715" s="745"/>
      <c r="AN715" s="745"/>
      <c r="AO715" s="745"/>
      <c r="AP715" s="745"/>
      <c r="AQ715" s="745"/>
      <c r="AR715" s="745"/>
      <c r="AS715" s="745"/>
      <c r="AT715" s="745"/>
      <c r="AU715" s="745"/>
      <c r="AV715" s="745"/>
      <c r="AW715" s="745"/>
      <c r="AX715" s="746"/>
    </row>
    <row r="716" spans="1:50" ht="54.7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661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649</v>
      </c>
      <c r="AE718" s="329"/>
      <c r="AF718" s="329"/>
      <c r="AG718" s="127" t="s">
        <v>581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649</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9.75" customHeight="1" x14ac:dyDescent="0.15">
      <c r="A726" s="642" t="s">
        <v>48</v>
      </c>
      <c r="B726" s="804"/>
      <c r="C726" s="817" t="s">
        <v>53</v>
      </c>
      <c r="D726" s="839"/>
      <c r="E726" s="839"/>
      <c r="F726" s="840"/>
      <c r="G726" s="577" t="s">
        <v>662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575" t="s">
        <v>669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5.25" customHeight="1" thickBot="1" x14ac:dyDescent="0.2">
      <c r="A729" s="636" t="s">
        <v>674</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132.75" customHeight="1" thickBot="1" x14ac:dyDescent="0.2">
      <c r="A731" s="801" t="s">
        <v>256</v>
      </c>
      <c r="B731" s="802"/>
      <c r="C731" s="802"/>
      <c r="D731" s="802"/>
      <c r="E731" s="803"/>
      <c r="F731" s="731" t="s">
        <v>681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147.75" customHeight="1" thickBot="1" x14ac:dyDescent="0.2">
      <c r="A733" s="675" t="s">
        <v>671</v>
      </c>
      <c r="B733" s="676"/>
      <c r="C733" s="676"/>
      <c r="D733" s="676"/>
      <c r="E733" s="677"/>
      <c r="F733" s="639" t="s">
        <v>672</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663</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546</v>
      </c>
      <c r="B737" s="210"/>
      <c r="C737" s="210"/>
      <c r="D737" s="211"/>
      <c r="E737" s="992" t="s">
        <v>605</v>
      </c>
      <c r="F737" s="992"/>
      <c r="G737" s="992"/>
      <c r="H737" s="992"/>
      <c r="I737" s="992"/>
      <c r="J737" s="992"/>
      <c r="K737" s="992"/>
      <c r="L737" s="992"/>
      <c r="M737" s="992"/>
      <c r="N737" s="365" t="s">
        <v>539</v>
      </c>
      <c r="O737" s="365"/>
      <c r="P737" s="365"/>
      <c r="Q737" s="365"/>
      <c r="R737" s="992" t="s">
        <v>574</v>
      </c>
      <c r="S737" s="992"/>
      <c r="T737" s="992"/>
      <c r="U737" s="992"/>
      <c r="V737" s="992"/>
      <c r="W737" s="992"/>
      <c r="X737" s="992"/>
      <c r="Y737" s="992"/>
      <c r="Z737" s="992"/>
      <c r="AA737" s="365" t="s">
        <v>538</v>
      </c>
      <c r="AB737" s="365"/>
      <c r="AC737" s="365"/>
      <c r="AD737" s="365"/>
      <c r="AE737" s="992" t="s">
        <v>574</v>
      </c>
      <c r="AF737" s="992"/>
      <c r="AG737" s="992"/>
      <c r="AH737" s="992"/>
      <c r="AI737" s="992"/>
      <c r="AJ737" s="992"/>
      <c r="AK737" s="992"/>
      <c r="AL737" s="992"/>
      <c r="AM737" s="992"/>
      <c r="AN737" s="365" t="s">
        <v>537</v>
      </c>
      <c r="AO737" s="365"/>
      <c r="AP737" s="365"/>
      <c r="AQ737" s="365"/>
      <c r="AR737" s="984" t="s">
        <v>574</v>
      </c>
      <c r="AS737" s="985"/>
      <c r="AT737" s="985"/>
      <c r="AU737" s="985"/>
      <c r="AV737" s="985"/>
      <c r="AW737" s="985"/>
      <c r="AX737" s="986"/>
      <c r="AY737" s="89"/>
      <c r="AZ737" s="89"/>
    </row>
    <row r="738" spans="1:52" ht="24.75" customHeight="1" x14ac:dyDescent="0.15">
      <c r="A738" s="993" t="s">
        <v>536</v>
      </c>
      <c r="B738" s="210"/>
      <c r="C738" s="210"/>
      <c r="D738" s="211"/>
      <c r="E738" s="992" t="s">
        <v>574</v>
      </c>
      <c r="F738" s="992"/>
      <c r="G738" s="992"/>
      <c r="H738" s="992"/>
      <c r="I738" s="992"/>
      <c r="J738" s="992"/>
      <c r="K738" s="992"/>
      <c r="L738" s="992"/>
      <c r="M738" s="992"/>
      <c r="N738" s="365" t="s">
        <v>535</v>
      </c>
      <c r="O738" s="365"/>
      <c r="P738" s="365"/>
      <c r="Q738" s="365"/>
      <c r="R738" s="992" t="s">
        <v>608</v>
      </c>
      <c r="S738" s="992"/>
      <c r="T738" s="992"/>
      <c r="U738" s="992"/>
      <c r="V738" s="992"/>
      <c r="W738" s="992"/>
      <c r="X738" s="992"/>
      <c r="Y738" s="992"/>
      <c r="Z738" s="992"/>
      <c r="AA738" s="365" t="s">
        <v>534</v>
      </c>
      <c r="AB738" s="365"/>
      <c r="AC738" s="365"/>
      <c r="AD738" s="365"/>
      <c r="AE738" s="992" t="s">
        <v>609</v>
      </c>
      <c r="AF738" s="992"/>
      <c r="AG738" s="992"/>
      <c r="AH738" s="992"/>
      <c r="AI738" s="992"/>
      <c r="AJ738" s="992"/>
      <c r="AK738" s="992"/>
      <c r="AL738" s="992"/>
      <c r="AM738" s="992"/>
      <c r="AN738" s="365" t="s">
        <v>530</v>
      </c>
      <c r="AO738" s="365"/>
      <c r="AP738" s="365"/>
      <c r="AQ738" s="365"/>
      <c r="AR738" s="984">
        <v>307</v>
      </c>
      <c r="AS738" s="985"/>
      <c r="AT738" s="985"/>
      <c r="AU738" s="985"/>
      <c r="AV738" s="985"/>
      <c r="AW738" s="985"/>
      <c r="AX738" s="986"/>
    </row>
    <row r="739" spans="1:52" ht="24.75" customHeight="1" thickBot="1" x14ac:dyDescent="0.2">
      <c r="A739" s="994" t="s">
        <v>526</v>
      </c>
      <c r="B739" s="995"/>
      <c r="C739" s="995"/>
      <c r="D739" s="996"/>
      <c r="E739" s="997" t="s">
        <v>610</v>
      </c>
      <c r="F739" s="987"/>
      <c r="G739" s="987"/>
      <c r="H739" s="93" t="str">
        <f>IF(E739="", "", "(")</f>
        <v>(</v>
      </c>
      <c r="I739" s="987"/>
      <c r="J739" s="987"/>
      <c r="K739" s="93" t="str">
        <f>IF(OR(I739="　", I739=""), "", "-")</f>
        <v/>
      </c>
      <c r="L739" s="988">
        <v>303</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642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1"/>
      <c r="B781" s="632"/>
      <c r="C781" s="632"/>
      <c r="D781" s="632"/>
      <c r="E781" s="632"/>
      <c r="F781" s="633"/>
      <c r="G781" s="672" t="s">
        <v>645</v>
      </c>
      <c r="H781" s="673"/>
      <c r="I781" s="673"/>
      <c r="J781" s="673"/>
      <c r="K781" s="674"/>
      <c r="L781" s="666" t="s">
        <v>648</v>
      </c>
      <c r="M781" s="667"/>
      <c r="N781" s="667"/>
      <c r="O781" s="667"/>
      <c r="P781" s="667"/>
      <c r="Q781" s="667"/>
      <c r="R781" s="667"/>
      <c r="S781" s="667"/>
      <c r="T781" s="667"/>
      <c r="U781" s="667"/>
      <c r="V781" s="667"/>
      <c r="W781" s="667"/>
      <c r="X781" s="668"/>
      <c r="Y781" s="388">
        <v>8.1999999999999993</v>
      </c>
      <c r="Z781" s="389"/>
      <c r="AA781" s="389"/>
      <c r="AB781" s="807"/>
      <c r="AC781" s="672"/>
      <c r="AD781" s="673"/>
      <c r="AE781" s="673"/>
      <c r="AF781" s="673"/>
      <c r="AG781" s="674"/>
      <c r="AH781" s="666"/>
      <c r="AI781" s="667"/>
      <c r="AJ781" s="667"/>
      <c r="AK781" s="667"/>
      <c r="AL781" s="667"/>
      <c r="AM781" s="667"/>
      <c r="AN781" s="667"/>
      <c r="AO781" s="667"/>
      <c r="AP781" s="667"/>
      <c r="AQ781" s="667"/>
      <c r="AR781" s="667"/>
      <c r="AS781" s="667"/>
      <c r="AT781" s="668"/>
      <c r="AU781" s="388"/>
      <c r="AV781" s="389"/>
      <c r="AW781" s="389"/>
      <c r="AX781" s="390"/>
    </row>
    <row r="782" spans="1:50" ht="24.75" customHeight="1" x14ac:dyDescent="0.15">
      <c r="A782" s="631"/>
      <c r="B782" s="632"/>
      <c r="C782" s="632"/>
      <c r="D782" s="632"/>
      <c r="E782" s="632"/>
      <c r="F782" s="633"/>
      <c r="G782" s="606" t="s">
        <v>644</v>
      </c>
      <c r="H782" s="634"/>
      <c r="I782" s="634"/>
      <c r="J782" s="634"/>
      <c r="K782" s="635"/>
      <c r="L782" s="598" t="s">
        <v>647</v>
      </c>
      <c r="M782" s="599"/>
      <c r="N782" s="599"/>
      <c r="O782" s="599"/>
      <c r="P782" s="599"/>
      <c r="Q782" s="599"/>
      <c r="R782" s="599"/>
      <c r="S782" s="599"/>
      <c r="T782" s="599"/>
      <c r="U782" s="599"/>
      <c r="V782" s="599"/>
      <c r="W782" s="599"/>
      <c r="X782" s="600"/>
      <c r="Y782" s="601">
        <v>1.0629999999999999</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643</v>
      </c>
      <c r="H783" s="607"/>
      <c r="I783" s="607"/>
      <c r="J783" s="607"/>
      <c r="K783" s="608"/>
      <c r="L783" s="598" t="s">
        <v>646</v>
      </c>
      <c r="M783" s="599"/>
      <c r="N783" s="599"/>
      <c r="O783" s="599"/>
      <c r="P783" s="599"/>
      <c r="Q783" s="599"/>
      <c r="R783" s="599"/>
      <c r="S783" s="599"/>
      <c r="T783" s="599"/>
      <c r="U783" s="599"/>
      <c r="V783" s="599"/>
      <c r="W783" s="599"/>
      <c r="X783" s="600"/>
      <c r="Y783" s="601">
        <v>0.8</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34"/>
      <c r="I785" s="634"/>
      <c r="J785" s="634"/>
      <c r="K785" s="635"/>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10.063000000000001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x14ac:dyDescent="0.15">
      <c r="A793" s="631"/>
      <c r="B793" s="632"/>
      <c r="C793" s="632"/>
      <c r="D793" s="632"/>
      <c r="E793" s="632"/>
      <c r="F793" s="633"/>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1"/>
      <c r="B794" s="632"/>
      <c r="C794" s="632"/>
      <c r="D794" s="632"/>
      <c r="E794" s="632"/>
      <c r="F794" s="633"/>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15">
      <c r="A806" s="631"/>
      <c r="B806" s="632"/>
      <c r="C806" s="632"/>
      <c r="D806" s="632"/>
      <c r="E806" s="632"/>
      <c r="F806" s="633"/>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623</v>
      </c>
      <c r="D837" s="347"/>
      <c r="E837" s="347"/>
      <c r="F837" s="347"/>
      <c r="G837" s="347"/>
      <c r="H837" s="347"/>
      <c r="I837" s="347"/>
      <c r="J837" s="348">
        <v>2000020072133</v>
      </c>
      <c r="K837" s="349"/>
      <c r="L837" s="349"/>
      <c r="M837" s="349"/>
      <c r="N837" s="349"/>
      <c r="O837" s="349"/>
      <c r="P837" s="362" t="s">
        <v>633</v>
      </c>
      <c r="Q837" s="350"/>
      <c r="R837" s="350"/>
      <c r="S837" s="350"/>
      <c r="T837" s="350"/>
      <c r="U837" s="350"/>
      <c r="V837" s="350"/>
      <c r="W837" s="350"/>
      <c r="X837" s="350"/>
      <c r="Y837" s="351">
        <v>10</v>
      </c>
      <c r="Z837" s="352"/>
      <c r="AA837" s="352"/>
      <c r="AB837" s="353"/>
      <c r="AC837" s="363" t="s">
        <v>641</v>
      </c>
      <c r="AD837" s="371"/>
      <c r="AE837" s="371"/>
      <c r="AF837" s="371"/>
      <c r="AG837" s="371"/>
      <c r="AH837" s="372" t="s">
        <v>621</v>
      </c>
      <c r="AI837" s="373"/>
      <c r="AJ837" s="373"/>
      <c r="AK837" s="373"/>
      <c r="AL837" s="357" t="s">
        <v>636</v>
      </c>
      <c r="AM837" s="358"/>
      <c r="AN837" s="358"/>
      <c r="AO837" s="359"/>
      <c r="AP837" s="360" t="s">
        <v>639</v>
      </c>
      <c r="AQ837" s="360"/>
      <c r="AR837" s="360"/>
      <c r="AS837" s="360"/>
      <c r="AT837" s="360"/>
      <c r="AU837" s="360"/>
      <c r="AV837" s="360"/>
      <c r="AW837" s="360"/>
      <c r="AX837" s="360"/>
    </row>
    <row r="838" spans="1:50" ht="30" customHeight="1" x14ac:dyDescent="0.15">
      <c r="A838" s="376">
        <v>2</v>
      </c>
      <c r="B838" s="376">
        <v>1</v>
      </c>
      <c r="C838" s="361" t="s">
        <v>624</v>
      </c>
      <c r="D838" s="347"/>
      <c r="E838" s="347"/>
      <c r="F838" s="347"/>
      <c r="G838" s="347"/>
      <c r="H838" s="347"/>
      <c r="I838" s="347"/>
      <c r="J838" s="348">
        <v>5000020242039</v>
      </c>
      <c r="K838" s="349"/>
      <c r="L838" s="349"/>
      <c r="M838" s="349"/>
      <c r="N838" s="349"/>
      <c r="O838" s="349"/>
      <c r="P838" s="362" t="s">
        <v>633</v>
      </c>
      <c r="Q838" s="350"/>
      <c r="R838" s="350"/>
      <c r="S838" s="350"/>
      <c r="T838" s="350"/>
      <c r="U838" s="350"/>
      <c r="V838" s="350"/>
      <c r="W838" s="350"/>
      <c r="X838" s="350"/>
      <c r="Y838" s="351">
        <v>10</v>
      </c>
      <c r="Z838" s="352"/>
      <c r="AA838" s="352"/>
      <c r="AB838" s="353"/>
      <c r="AC838" s="363" t="s">
        <v>641</v>
      </c>
      <c r="AD838" s="363"/>
      <c r="AE838" s="363"/>
      <c r="AF838" s="363"/>
      <c r="AG838" s="363"/>
      <c r="AH838" s="372" t="s">
        <v>634</v>
      </c>
      <c r="AI838" s="373"/>
      <c r="AJ838" s="373"/>
      <c r="AK838" s="373"/>
      <c r="AL838" s="357" t="s">
        <v>621</v>
      </c>
      <c r="AM838" s="358"/>
      <c r="AN838" s="358"/>
      <c r="AO838" s="359"/>
      <c r="AP838" s="360" t="s">
        <v>621</v>
      </c>
      <c r="AQ838" s="360"/>
      <c r="AR838" s="360"/>
      <c r="AS838" s="360"/>
      <c r="AT838" s="360"/>
      <c r="AU838" s="360"/>
      <c r="AV838" s="360"/>
      <c r="AW838" s="360"/>
      <c r="AX838" s="360"/>
    </row>
    <row r="839" spans="1:50" ht="30" customHeight="1" x14ac:dyDescent="0.15">
      <c r="A839" s="376">
        <v>3</v>
      </c>
      <c r="B839" s="376">
        <v>1</v>
      </c>
      <c r="C839" s="361" t="s">
        <v>625</v>
      </c>
      <c r="D839" s="347"/>
      <c r="E839" s="347"/>
      <c r="F839" s="347"/>
      <c r="G839" s="347"/>
      <c r="H839" s="347"/>
      <c r="I839" s="347"/>
      <c r="J839" s="348">
        <v>3000020462101</v>
      </c>
      <c r="K839" s="349"/>
      <c r="L839" s="349"/>
      <c r="M839" s="349"/>
      <c r="N839" s="349"/>
      <c r="O839" s="349"/>
      <c r="P839" s="362" t="s">
        <v>633</v>
      </c>
      <c r="Q839" s="350"/>
      <c r="R839" s="350"/>
      <c r="S839" s="350"/>
      <c r="T839" s="350"/>
      <c r="U839" s="350"/>
      <c r="V839" s="350"/>
      <c r="W839" s="350"/>
      <c r="X839" s="350"/>
      <c r="Y839" s="351">
        <v>9.9700000000000006</v>
      </c>
      <c r="Z839" s="352"/>
      <c r="AA839" s="352"/>
      <c r="AB839" s="353"/>
      <c r="AC839" s="363" t="s">
        <v>641</v>
      </c>
      <c r="AD839" s="363"/>
      <c r="AE839" s="363"/>
      <c r="AF839" s="363"/>
      <c r="AG839" s="363"/>
      <c r="AH839" s="355" t="s">
        <v>621</v>
      </c>
      <c r="AI839" s="356"/>
      <c r="AJ839" s="356"/>
      <c r="AK839" s="356"/>
      <c r="AL839" s="357" t="s">
        <v>621</v>
      </c>
      <c r="AM839" s="358"/>
      <c r="AN839" s="358"/>
      <c r="AO839" s="359"/>
      <c r="AP839" s="360" t="s">
        <v>639</v>
      </c>
      <c r="AQ839" s="360"/>
      <c r="AR839" s="360"/>
      <c r="AS839" s="360"/>
      <c r="AT839" s="360"/>
      <c r="AU839" s="360"/>
      <c r="AV839" s="360"/>
      <c r="AW839" s="360"/>
      <c r="AX839" s="360"/>
    </row>
    <row r="840" spans="1:50" ht="30" customHeight="1" x14ac:dyDescent="0.15">
      <c r="A840" s="376">
        <v>4</v>
      </c>
      <c r="B840" s="376">
        <v>1</v>
      </c>
      <c r="C840" s="361" t="s">
        <v>626</v>
      </c>
      <c r="D840" s="347"/>
      <c r="E840" s="347"/>
      <c r="F840" s="347"/>
      <c r="G840" s="347"/>
      <c r="H840" s="347"/>
      <c r="I840" s="347"/>
      <c r="J840" s="348">
        <v>3000020132217</v>
      </c>
      <c r="K840" s="349"/>
      <c r="L840" s="349"/>
      <c r="M840" s="349"/>
      <c r="N840" s="349"/>
      <c r="O840" s="349"/>
      <c r="P840" s="362" t="s">
        <v>633</v>
      </c>
      <c r="Q840" s="350"/>
      <c r="R840" s="350"/>
      <c r="S840" s="350"/>
      <c r="T840" s="350"/>
      <c r="U840" s="350"/>
      <c r="V840" s="350"/>
      <c r="W840" s="350"/>
      <c r="X840" s="350"/>
      <c r="Y840" s="351">
        <v>9.875</v>
      </c>
      <c r="Z840" s="352"/>
      <c r="AA840" s="352"/>
      <c r="AB840" s="353"/>
      <c r="AC840" s="363" t="s">
        <v>641</v>
      </c>
      <c r="AD840" s="363"/>
      <c r="AE840" s="363"/>
      <c r="AF840" s="363"/>
      <c r="AG840" s="363"/>
      <c r="AH840" s="355" t="s">
        <v>621</v>
      </c>
      <c r="AI840" s="356"/>
      <c r="AJ840" s="356"/>
      <c r="AK840" s="356"/>
      <c r="AL840" s="357" t="s">
        <v>621</v>
      </c>
      <c r="AM840" s="358"/>
      <c r="AN840" s="358"/>
      <c r="AO840" s="359"/>
      <c r="AP840" s="360" t="s">
        <v>640</v>
      </c>
      <c r="AQ840" s="360"/>
      <c r="AR840" s="360"/>
      <c r="AS840" s="360"/>
      <c r="AT840" s="360"/>
      <c r="AU840" s="360"/>
      <c r="AV840" s="360"/>
      <c r="AW840" s="360"/>
      <c r="AX840" s="360"/>
    </row>
    <row r="841" spans="1:50" ht="30" customHeight="1" x14ac:dyDescent="0.15">
      <c r="A841" s="376">
        <v>5</v>
      </c>
      <c r="B841" s="376">
        <v>1</v>
      </c>
      <c r="C841" s="361" t="s">
        <v>627</v>
      </c>
      <c r="D841" s="347"/>
      <c r="E841" s="347"/>
      <c r="F841" s="347"/>
      <c r="G841" s="347"/>
      <c r="H841" s="347"/>
      <c r="I841" s="347"/>
      <c r="J841" s="348">
        <v>8000020222062</v>
      </c>
      <c r="K841" s="349"/>
      <c r="L841" s="349"/>
      <c r="M841" s="349"/>
      <c r="N841" s="349"/>
      <c r="O841" s="349"/>
      <c r="P841" s="362" t="s">
        <v>633</v>
      </c>
      <c r="Q841" s="350"/>
      <c r="R841" s="350"/>
      <c r="S841" s="350"/>
      <c r="T841" s="350"/>
      <c r="U841" s="350"/>
      <c r="V841" s="350"/>
      <c r="W841" s="350"/>
      <c r="X841" s="350"/>
      <c r="Y841" s="351">
        <v>9.8469999999999995</v>
      </c>
      <c r="Z841" s="352"/>
      <c r="AA841" s="352"/>
      <c r="AB841" s="353"/>
      <c r="AC841" s="354" t="s">
        <v>641</v>
      </c>
      <c r="AD841" s="354"/>
      <c r="AE841" s="354"/>
      <c r="AF841" s="354"/>
      <c r="AG841" s="354"/>
      <c r="AH841" s="355" t="s">
        <v>635</v>
      </c>
      <c r="AI841" s="356"/>
      <c r="AJ841" s="356"/>
      <c r="AK841" s="356"/>
      <c r="AL841" s="357" t="s">
        <v>621</v>
      </c>
      <c r="AM841" s="358"/>
      <c r="AN841" s="358"/>
      <c r="AO841" s="359"/>
      <c r="AP841" s="360" t="s">
        <v>638</v>
      </c>
      <c r="AQ841" s="360"/>
      <c r="AR841" s="360"/>
      <c r="AS841" s="360"/>
      <c r="AT841" s="360"/>
      <c r="AU841" s="360"/>
      <c r="AV841" s="360"/>
      <c r="AW841" s="360"/>
      <c r="AX841" s="360"/>
    </row>
    <row r="842" spans="1:50" ht="30" customHeight="1" x14ac:dyDescent="0.15">
      <c r="A842" s="376">
        <v>6</v>
      </c>
      <c r="B842" s="376">
        <v>1</v>
      </c>
      <c r="C842" s="361" t="s">
        <v>628</v>
      </c>
      <c r="D842" s="347"/>
      <c r="E842" s="347"/>
      <c r="F842" s="347"/>
      <c r="G842" s="347"/>
      <c r="H842" s="347"/>
      <c r="I842" s="347"/>
      <c r="J842" s="348">
        <v>7000020063029</v>
      </c>
      <c r="K842" s="349"/>
      <c r="L842" s="349"/>
      <c r="M842" s="349"/>
      <c r="N842" s="349"/>
      <c r="O842" s="349"/>
      <c r="P842" s="362" t="s">
        <v>633</v>
      </c>
      <c r="Q842" s="350"/>
      <c r="R842" s="350"/>
      <c r="S842" s="350"/>
      <c r="T842" s="350"/>
      <c r="U842" s="350"/>
      <c r="V842" s="350"/>
      <c r="W842" s="350"/>
      <c r="X842" s="350"/>
      <c r="Y842" s="351">
        <v>7.9009999999999998</v>
      </c>
      <c r="Z842" s="352"/>
      <c r="AA842" s="352"/>
      <c r="AB842" s="353"/>
      <c r="AC842" s="354" t="s">
        <v>641</v>
      </c>
      <c r="AD842" s="354"/>
      <c r="AE842" s="354"/>
      <c r="AF842" s="354"/>
      <c r="AG842" s="354"/>
      <c r="AH842" s="355" t="s">
        <v>621</v>
      </c>
      <c r="AI842" s="356"/>
      <c r="AJ842" s="356"/>
      <c r="AK842" s="356"/>
      <c r="AL842" s="357" t="s">
        <v>637</v>
      </c>
      <c r="AM842" s="358"/>
      <c r="AN842" s="358"/>
      <c r="AO842" s="359"/>
      <c r="AP842" s="360" t="s">
        <v>634</v>
      </c>
      <c r="AQ842" s="360"/>
      <c r="AR842" s="360"/>
      <c r="AS842" s="360"/>
      <c r="AT842" s="360"/>
      <c r="AU842" s="360"/>
      <c r="AV842" s="360"/>
      <c r="AW842" s="360"/>
      <c r="AX842" s="360"/>
    </row>
    <row r="843" spans="1:50" ht="30" customHeight="1" x14ac:dyDescent="0.15">
      <c r="A843" s="376">
        <v>7</v>
      </c>
      <c r="B843" s="376">
        <v>1</v>
      </c>
      <c r="C843" s="361" t="s">
        <v>629</v>
      </c>
      <c r="D843" s="347"/>
      <c r="E843" s="347"/>
      <c r="F843" s="347"/>
      <c r="G843" s="347"/>
      <c r="H843" s="347"/>
      <c r="I843" s="347"/>
      <c r="J843" s="348">
        <v>1000020141500</v>
      </c>
      <c r="K843" s="349"/>
      <c r="L843" s="349"/>
      <c r="M843" s="349"/>
      <c r="N843" s="349"/>
      <c r="O843" s="349"/>
      <c r="P843" s="362" t="s">
        <v>633</v>
      </c>
      <c r="Q843" s="350"/>
      <c r="R843" s="350"/>
      <c r="S843" s="350"/>
      <c r="T843" s="350"/>
      <c r="U843" s="350"/>
      <c r="V843" s="350"/>
      <c r="W843" s="350"/>
      <c r="X843" s="350"/>
      <c r="Y843" s="351">
        <v>7.4169999999999998</v>
      </c>
      <c r="Z843" s="352"/>
      <c r="AA843" s="352"/>
      <c r="AB843" s="353"/>
      <c r="AC843" s="354" t="s">
        <v>641</v>
      </c>
      <c r="AD843" s="354"/>
      <c r="AE843" s="354"/>
      <c r="AF843" s="354"/>
      <c r="AG843" s="354"/>
      <c r="AH843" s="355" t="s">
        <v>621</v>
      </c>
      <c r="AI843" s="356"/>
      <c r="AJ843" s="356"/>
      <c r="AK843" s="356"/>
      <c r="AL843" s="357" t="s">
        <v>621</v>
      </c>
      <c r="AM843" s="358"/>
      <c r="AN843" s="358"/>
      <c r="AO843" s="359"/>
      <c r="AP843" s="360" t="s">
        <v>638</v>
      </c>
      <c r="AQ843" s="360"/>
      <c r="AR843" s="360"/>
      <c r="AS843" s="360"/>
      <c r="AT843" s="360"/>
      <c r="AU843" s="360"/>
      <c r="AV843" s="360"/>
      <c r="AW843" s="360"/>
      <c r="AX843" s="360"/>
    </row>
    <row r="844" spans="1:50" ht="30" customHeight="1" x14ac:dyDescent="0.15">
      <c r="A844" s="376">
        <v>8</v>
      </c>
      <c r="B844" s="376">
        <v>1</v>
      </c>
      <c r="C844" s="361" t="s">
        <v>630</v>
      </c>
      <c r="D844" s="347"/>
      <c r="E844" s="347"/>
      <c r="F844" s="347"/>
      <c r="G844" s="347"/>
      <c r="H844" s="347"/>
      <c r="I844" s="347"/>
      <c r="J844" s="348">
        <v>9000020092100</v>
      </c>
      <c r="K844" s="349"/>
      <c r="L844" s="349"/>
      <c r="M844" s="349"/>
      <c r="N844" s="349"/>
      <c r="O844" s="349"/>
      <c r="P844" s="362" t="s">
        <v>633</v>
      </c>
      <c r="Q844" s="350"/>
      <c r="R844" s="350"/>
      <c r="S844" s="350"/>
      <c r="T844" s="350"/>
      <c r="U844" s="350"/>
      <c r="V844" s="350"/>
      <c r="W844" s="350"/>
      <c r="X844" s="350"/>
      <c r="Y844" s="351">
        <v>7.0170000000000003</v>
      </c>
      <c r="Z844" s="352"/>
      <c r="AA844" s="352"/>
      <c r="AB844" s="353"/>
      <c r="AC844" s="354" t="s">
        <v>641</v>
      </c>
      <c r="AD844" s="354"/>
      <c r="AE844" s="354"/>
      <c r="AF844" s="354"/>
      <c r="AG844" s="354"/>
      <c r="AH844" s="355" t="s">
        <v>622</v>
      </c>
      <c r="AI844" s="356"/>
      <c r="AJ844" s="356"/>
      <c r="AK844" s="356"/>
      <c r="AL844" s="357" t="s">
        <v>622</v>
      </c>
      <c r="AM844" s="358"/>
      <c r="AN844" s="358"/>
      <c r="AO844" s="359"/>
      <c r="AP844" s="360" t="s">
        <v>621</v>
      </c>
      <c r="AQ844" s="360"/>
      <c r="AR844" s="360"/>
      <c r="AS844" s="360"/>
      <c r="AT844" s="360"/>
      <c r="AU844" s="360"/>
      <c r="AV844" s="360"/>
      <c r="AW844" s="360"/>
      <c r="AX844" s="360"/>
    </row>
    <row r="845" spans="1:50" ht="30" customHeight="1" x14ac:dyDescent="0.15">
      <c r="A845" s="376">
        <v>9</v>
      </c>
      <c r="B845" s="376">
        <v>1</v>
      </c>
      <c r="C845" s="361" t="s">
        <v>631</v>
      </c>
      <c r="D845" s="347"/>
      <c r="E845" s="347"/>
      <c r="F845" s="347"/>
      <c r="G845" s="347"/>
      <c r="H845" s="347"/>
      <c r="I845" s="347"/>
      <c r="J845" s="348">
        <v>5000020272060</v>
      </c>
      <c r="K845" s="349"/>
      <c r="L845" s="349"/>
      <c r="M845" s="349"/>
      <c r="N845" s="349"/>
      <c r="O845" s="349"/>
      <c r="P845" s="362" t="s">
        <v>633</v>
      </c>
      <c r="Q845" s="350"/>
      <c r="R845" s="350"/>
      <c r="S845" s="350"/>
      <c r="T845" s="350"/>
      <c r="U845" s="350"/>
      <c r="V845" s="350"/>
      <c r="W845" s="350"/>
      <c r="X845" s="350"/>
      <c r="Y845" s="351">
        <v>6.4820000000000002</v>
      </c>
      <c r="Z845" s="352"/>
      <c r="AA845" s="352"/>
      <c r="AB845" s="353"/>
      <c r="AC845" s="354" t="s">
        <v>641</v>
      </c>
      <c r="AD845" s="354"/>
      <c r="AE845" s="354"/>
      <c r="AF845" s="354"/>
      <c r="AG845" s="354"/>
      <c r="AH845" s="355" t="s">
        <v>621</v>
      </c>
      <c r="AI845" s="356"/>
      <c r="AJ845" s="356"/>
      <c r="AK845" s="356"/>
      <c r="AL845" s="357" t="s">
        <v>638</v>
      </c>
      <c r="AM845" s="358"/>
      <c r="AN845" s="358"/>
      <c r="AO845" s="359"/>
      <c r="AP845" s="360" t="s">
        <v>621</v>
      </c>
      <c r="AQ845" s="360"/>
      <c r="AR845" s="360"/>
      <c r="AS845" s="360"/>
      <c r="AT845" s="360"/>
      <c r="AU845" s="360"/>
      <c r="AV845" s="360"/>
      <c r="AW845" s="360"/>
      <c r="AX845" s="360"/>
    </row>
    <row r="846" spans="1:50" ht="30" customHeight="1" x14ac:dyDescent="0.15">
      <c r="A846" s="376">
        <v>10</v>
      </c>
      <c r="B846" s="376">
        <v>1</v>
      </c>
      <c r="C846" s="361" t="s">
        <v>632</v>
      </c>
      <c r="D846" s="347"/>
      <c r="E846" s="347"/>
      <c r="F846" s="347"/>
      <c r="G846" s="347"/>
      <c r="H846" s="347"/>
      <c r="I846" s="347"/>
      <c r="J846" s="348">
        <v>8000020401005</v>
      </c>
      <c r="K846" s="349"/>
      <c r="L846" s="349"/>
      <c r="M846" s="349"/>
      <c r="N846" s="349"/>
      <c r="O846" s="349"/>
      <c r="P846" s="362" t="s">
        <v>633</v>
      </c>
      <c r="Q846" s="350"/>
      <c r="R846" s="350"/>
      <c r="S846" s="350"/>
      <c r="T846" s="350"/>
      <c r="U846" s="350"/>
      <c r="V846" s="350"/>
      <c r="W846" s="350"/>
      <c r="X846" s="350"/>
      <c r="Y846" s="351">
        <v>6.29</v>
      </c>
      <c r="Z846" s="352"/>
      <c r="AA846" s="352"/>
      <c r="AB846" s="353"/>
      <c r="AC846" s="354" t="s">
        <v>641</v>
      </c>
      <c r="AD846" s="354"/>
      <c r="AE846" s="354"/>
      <c r="AF846" s="354"/>
      <c r="AG846" s="354"/>
      <c r="AH846" s="355" t="s">
        <v>622</v>
      </c>
      <c r="AI846" s="356"/>
      <c r="AJ846" s="356"/>
      <c r="AK846" s="356"/>
      <c r="AL846" s="357" t="s">
        <v>634</v>
      </c>
      <c r="AM846" s="358"/>
      <c r="AN846" s="358"/>
      <c r="AO846" s="359"/>
      <c r="AP846" s="360" t="s">
        <v>638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84 Y781 Y787:Y790">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1" fitToHeight="0" orientation="portrait" r:id="rId1"/>
  <headerFooter differentFirst="1" alignWithMargins="0"/>
  <rowBreaks count="3" manualBreakCount="3">
    <brk id="9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614</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573</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553</v>
      </c>
      <c r="AF2" s="1034"/>
      <c r="AG2" s="1034"/>
      <c r="AH2" s="1034"/>
      <c r="AI2" s="1034" t="s">
        <v>550</v>
      </c>
      <c r="AJ2" s="1034"/>
      <c r="AK2" s="1034"/>
      <c r="AL2" s="1034"/>
      <c r="AM2" s="1034" t="s">
        <v>524</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554</v>
      </c>
      <c r="AF9" s="1034"/>
      <c r="AG9" s="1034"/>
      <c r="AH9" s="1034"/>
      <c r="AI9" s="1034" t="s">
        <v>550</v>
      </c>
      <c r="AJ9" s="1034"/>
      <c r="AK9" s="1034"/>
      <c r="AL9" s="1034"/>
      <c r="AM9" s="1034" t="s">
        <v>524</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553</v>
      </c>
      <c r="AF16" s="1034"/>
      <c r="AG16" s="1034"/>
      <c r="AH16" s="1034"/>
      <c r="AI16" s="1034" t="s">
        <v>551</v>
      </c>
      <c r="AJ16" s="1034"/>
      <c r="AK16" s="1034"/>
      <c r="AL16" s="1034"/>
      <c r="AM16" s="1034" t="s">
        <v>524</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555</v>
      </c>
      <c r="AF23" s="1034"/>
      <c r="AG23" s="1034"/>
      <c r="AH23" s="1034"/>
      <c r="AI23" s="1034" t="s">
        <v>550</v>
      </c>
      <c r="AJ23" s="1034"/>
      <c r="AK23" s="1034"/>
      <c r="AL23" s="1034"/>
      <c r="AM23" s="1034" t="s">
        <v>524</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553</v>
      </c>
      <c r="AF30" s="1034"/>
      <c r="AG30" s="1034"/>
      <c r="AH30" s="1034"/>
      <c r="AI30" s="1034" t="s">
        <v>550</v>
      </c>
      <c r="AJ30" s="1034"/>
      <c r="AK30" s="1034"/>
      <c r="AL30" s="1034"/>
      <c r="AM30" s="1034" t="s">
        <v>548</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555</v>
      </c>
      <c r="AF37" s="1034"/>
      <c r="AG37" s="1034"/>
      <c r="AH37" s="1034"/>
      <c r="AI37" s="1034" t="s">
        <v>552</v>
      </c>
      <c r="AJ37" s="1034"/>
      <c r="AK37" s="1034"/>
      <c r="AL37" s="1034"/>
      <c r="AM37" s="1034" t="s">
        <v>549</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553</v>
      </c>
      <c r="AF44" s="1034"/>
      <c r="AG44" s="1034"/>
      <c r="AH44" s="1034"/>
      <c r="AI44" s="1034" t="s">
        <v>550</v>
      </c>
      <c r="AJ44" s="1034"/>
      <c r="AK44" s="1034"/>
      <c r="AL44" s="1034"/>
      <c r="AM44" s="1034" t="s">
        <v>524</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553</v>
      </c>
      <c r="AF51" s="1034"/>
      <c r="AG51" s="1034"/>
      <c r="AH51" s="1034"/>
      <c r="AI51" s="1034" t="s">
        <v>550</v>
      </c>
      <c r="AJ51" s="1034"/>
      <c r="AK51" s="1034"/>
      <c r="AL51" s="1034"/>
      <c r="AM51" s="1034" t="s">
        <v>524</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553</v>
      </c>
      <c r="AF58" s="1034"/>
      <c r="AG58" s="1034"/>
      <c r="AH58" s="1034"/>
      <c r="AI58" s="1034" t="s">
        <v>550</v>
      </c>
      <c r="AJ58" s="1034"/>
      <c r="AK58" s="1034"/>
      <c r="AL58" s="1034"/>
      <c r="AM58" s="1034" t="s">
        <v>524</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553</v>
      </c>
      <c r="AF65" s="1034"/>
      <c r="AG65" s="1034"/>
      <c r="AH65" s="1034"/>
      <c r="AI65" s="1034" t="s">
        <v>550</v>
      </c>
      <c r="AJ65" s="1034"/>
      <c r="AK65" s="1034"/>
      <c r="AL65" s="1034"/>
      <c r="AM65" s="1034" t="s">
        <v>524</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15"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2019-08-15T07:12:29Z</cp:lastPrinted>
  <dcterms:created xsi:type="dcterms:W3CDTF">2012-03-13T00:50:25Z</dcterms:created>
  <dcterms:modified xsi:type="dcterms:W3CDTF">2020-11-16T08:44:17Z</dcterms:modified>
</cp:coreProperties>
</file>