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H30年度以降★★\庶務係\予算・決算\予算\R2\02行政事業レビュー\記載の確認（H28～）\修正版\H31\"/>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L885"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<sst xmlns="http://schemas.openxmlformats.org/spreadsheetml/2006/main" count="3112" uniqueCount="739">
  <si>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</si>
  <si>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</si>
  <si>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</si>
  <si>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</si>
  <si>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</si>
  <si>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</si>
  <si>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</si>
  <si>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</si>
  <si>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</si>
  <si>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</si>
  <si>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</si>
  <si>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</si>
  <si>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</si>
  <si>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</si>
  <si>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</si>
  <si>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</si>
  <si>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</si>
  <si>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</si>
  <si>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</si>
  <si>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</si>
  <si>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</si>
  <si>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</si>
  <si>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</si>
  <si>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</si>
  <si>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</si>
  <si>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</si>
  <si>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</si>
  <si>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</si>
  <si>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</si>
  <si>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</si>
  <si>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</si>
  <si>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</si>
  <si>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</si>
  <si>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</si>
  <si>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</si>
  <si>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</si>
  <si>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</si>
  <si>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</si>
  <si>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</si>
  <si>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</si>
  <si>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</si>
  <si>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</si>
  <si>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</si>
  <si>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</si>
  <si>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</si>
  <si>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</si>
  <si>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</si>
  <si>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</si>
  <si>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</si>
  <si>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</si>
  <si>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</si>
  <si>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</si>
  <si>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</si>
  <si>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</si>
  <si>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</si>
  <si>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</si>
  <si>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</si>
  <si>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</si>
  <si>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</si>
  <si>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</si>
  <si>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</si>
  <si>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</si>
  <si>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</si>
  <si>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</si>
  <si>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</si>
  <si>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</si>
  <si>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</si>
  <si>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</si>
  <si>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</si>
  <si>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</si>
  <si>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</si>
  <si>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</si>
  <si>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</si>
  <si>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</si>
  <si>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</si>
  <si>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</si>
  <si>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</si>
  <si>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</si>
  <si>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</si>
  <si>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</si>
  <si>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</si>
  <si>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</si>
  <si>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</si>
  <si>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</si>
  <si>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</si>
  <si>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</si>
  <si>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</si>
  <si>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</si>
  <si>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</si>
  <si>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</si>
  <si>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</si>
  <si>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</si>
  <si>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</si>
  <si>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</si>
  <si>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</si>
  <si>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</si>
  <si>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</si>
  <si>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</si>
  <si>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</si>
  <si>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</si>
  <si>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</si>
  <si>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</si>
  <si>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</si>
  <si>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</si>
  <si>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</si>
  <si>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</si>
  <si>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</si>
  <si>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</si>
  <si>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</si>
  <si>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</si>
  <si>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</si>
  <si>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</si>
  <si>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</si>
  <si>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</si>
  <si>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</si>
  <si>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</si>
  <si>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</si>
  <si>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</si>
  <si>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</si>
  <si>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</si>
  <si>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</si>
  <si>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</si>
  <si>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</si>
  <si>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</si>
  <si>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</si>
  <si>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</si>
  <si>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</si>
  <si>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</si>
  <si>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</si>
  <si>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</si>
  <si>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</si>
  <si>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</si>
  <si>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</si>
  <si>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</si>
  <si>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</si>
  <si>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</si>
  <si>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</si>
  <si>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</si>
  <si>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</si>
  <si>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</si>
  <si>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</si>
  <si>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</si>
  <si>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</si>
  <si>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</si>
  <si>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</si>
  <si>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</si>
  <si>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</si>
  <si>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</si>
  <si>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</si>
  <si>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</si>
  <si>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</si>
  <si>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</si>
  <si>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</si>
  <si>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</si>
  <si>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</si>
  <si>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</si>
  <si>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</si>
  <si>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</si>
  <si>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</si>
  <si>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</si>
  <si>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</si>
  <si>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</si>
  <si>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</si>
  <si>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</si>
  <si>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</si>
  <si>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</si>
  <si>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</si>
  <si>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</si>
  <si>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</si>
  <si>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</si>
  <si>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</si>
  <si>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</si>
  <si>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</si>
  <si>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</si>
  <si>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</si>
  <si>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</si>
  <si>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</si>
  <si>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</si>
  <si>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</si>
  <si>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</si>
  <si>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</si>
  <si>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</si>
  <si>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</si>
  <si>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</si>
  <si>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</si>
  <si>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</si>
  <si>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</si>
  <si>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</si>
  <si>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</si>
  <si>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</si>
  <si>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</si>
  <si>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</si>
  <si>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</si>
  <si>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</si>
  <si>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</si>
  <si>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</si>
  <si>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</si>
  <si>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</si>
  <si>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</si>
  <si>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</si>
  <si>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</si>
  <si>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</si>
  <si>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</si>
  <si>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</si>
  <si>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</si>
  <si>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</si>
  <si>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</si>
  <si>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</si>
  <si>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</si>
  <si>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</si>
  <si>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</si>
  <si>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</si>
  <si>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</si>
  <si>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</si>
  <si>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</si>
  <si>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</si>
  <si>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</si>
  <si>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</si>
  <si>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</si>
  <si>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</si>
  <si>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</si>
  <si>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</si>
  <si>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</si>
  <si>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</si>
  <si>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</si>
  <si>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</si>
  <si>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</si>
  <si>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</si>
  <si>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</si>
  <si>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</si>
  <si>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</si>
  <si>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</si>
  <si>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</si>
  <si>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</si>
  <si>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</si>
  <si>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</si>
  <si>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</si>
  <si>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</si>
  <si>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</si>
  <si>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</si>
  <si>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</si>
  <si>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</si>
  <si>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</si>
  <si>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</si>
  <si>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</si>
  <si>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</si>
  <si>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</si>
  <si>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</si>
  <si>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</si>
  <si>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</si>
  <si>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</si>
  <si>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</si>
  <si>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</si>
  <si>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</si>
  <si>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</si>
  <si>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</si>
  <si>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</si>
  <si>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</si>
  <si>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</si>
  <si>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</si>
  <si>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</si>
  <si>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</si>
  <si>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</si>
  <si>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</si>
  <si>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</si>
  <si>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</si>
  <si>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</si>
  <si>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</si>
  <si>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</si>
  <si>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</si>
  <si>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</si>
  <si>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</si>
  <si>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</si>
  <si>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</si>
  <si>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</si>
  <si>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</si>
  <si>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</si>
  <si>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</si>
  <si>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</si>
  <si>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</si>
  <si>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</si>
  <si>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</si>
  <si>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</si>
  <si>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</si>
  <si>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</si>
  <si>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</si>
  <si>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</si>
  <si>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</si>
  <si>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</si>
  <si>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</si>
  <si>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</si>
  <si>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</si>
  <si>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</si>
  <si>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</si>
  <si>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</si>
  <si>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</si>
  <si>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</si>
  <si>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</si>
  <si>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</si>
  <si>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</si>
  <si>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</si>
  <si>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</si>
  <si>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</si>
  <si>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</si>
  <si>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</si>
  <si>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</si>
  <si>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</si>
  <si>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</si>
  <si>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</si>
  <si>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</si>
  <si>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</si>
  <si>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</si>
  <si>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</si>
  <si>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</si>
  <si>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</si>
  <si>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</si>
  <si>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</si>
  <si>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</si>
  <si>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</si>
  <si>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</si>
  <si>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</si>
  <si>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</si>
  <si>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</si>
  <si>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</si>
  <si>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</si>
  <si>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</si>
  <si>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</si>
  <si>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</si>
  <si>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</si>
  <si>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</si>
  <si>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</si>
  <si>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</si>
  <si>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</si>
  <si>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</si>
  <si>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</si>
  <si>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</si>
  <si>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</si>
  <si>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</si>
  <si>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</si>
  <si>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</si>
  <si>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</si>
  <si>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</si>
  <si>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</si>
  <si>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</si>
  <si>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</si>
  <si>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</si>
  <si>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</si>
  <si>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</si>
  <si>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</si>
  <si>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</si>
  <si>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</si>
  <si>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</si>
  <si>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</si>
  <si>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</si>
  <si>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</si>
  <si>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</si>
  <si>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</si>
  <si>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</si>
  <si>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</si>
  <si>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</si>
  <si>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</si>
  <si>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</si>
  <si>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</si>
  <si>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</si>
  <si>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</si>
  <si>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</si>
  <si>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</si>
  <si>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</si>
  <si>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</si>
  <si>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</si>
  <si>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</si>
  <si>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</si>
  <si>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</si>
  <si>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</si>
  <si>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</si>
  <si>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</si>
  <si>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</si>
  <si>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</si>
  <si>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</si>
  <si>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</si>
  <si>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</si>
  <si>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</si>
  <si>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</si>
  <si>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</si>
  <si>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</si>
  <si>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</si>
  <si>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</si>
  <si>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</si>
  <si>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</si>
  <si>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</si>
  <si>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</si>
  <si>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</si>
  <si>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</si>
  <si>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</si>
  <si>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</si>
  <si>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</si>
  <si>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</si>
  <si>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</si>
  <si>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</si>
  <si>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</si>
  <si>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</si>
  <si>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</si>
  <si>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</si>
  <si>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</si>
  <si>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</si>
  <si>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</si>
  <si>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</si>
  <si>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</si>
  <si>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</si>
  <si>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</si>
  <si>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</si>
  <si>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</si>
  <si>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</si>
  <si>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</si>
  <si>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</si>
  <si>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</si>
  <si>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</si>
  <si>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</si>
  <si>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</si>
  <si>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</si>
  <si>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</si>
  <si>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</si>
  <si>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</si>
  <si>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</si>
  <si>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</si>
  <si>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</si>
  <si>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</si>
  <si>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</si>
  <si>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</si>
  <si>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</si>
  <si>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</si>
  <si>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</si>
  <si>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</si>
  <si>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</si>
  <si>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</si>
  <si>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</si>
  <si>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</si>
  <si>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</si>
  <si>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</si>
  <si>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</si>
  <si>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</si>
  <si>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</si>
  <si>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</si>
  <si>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</si>
  <si>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</si>
  <si>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</si>
  <si>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</si>
  <si>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</si>
  <si>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</si>
  <si>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</si>
  <si>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</si>
  <si>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</si>
  <si>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</si>
  <si>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</si>
  <si>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</si>
  <si>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</si>
  <si>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</si>
  <si>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</si>
  <si>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</si>
  <si>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</si>
  <si>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</si>
  <si>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</si>
  <si>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</si>
  <si>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</si>
  <si>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</si>
  <si>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</si>
  <si>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</si>
  <si>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</si>
  <si>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</si>
  <si>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</si>
  <si>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</si>
  <si>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</si>
  <si>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</si>
  <si>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</si>
  <si>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</si>
  <si>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</si>
  <si>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</si>
  <si>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</si>
  <si>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</si>
  <si>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</si>
  <si>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</si>
  <si>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</si>
  <si>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</si>
  <si>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</si>
  <si>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</si>
  <si>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</si>
  <si>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</si>
  <si>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</si>
  <si>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</si>
  <si>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</si>
  <si>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</si>
  <si>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</si>
  <si>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</si>
  <si>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</si>
  <si>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</si>
  <si>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</si>
  <si>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</si>
  <si>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</si>
  <si>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</si>
  <si>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</si>
  <si>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</si>
  <si>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</si>
  <si>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</si>
  <si>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</si>
  <si>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</si>
  <si>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</si>
  <si>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</si>
  <si>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</si>
  <si>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</si>
  <si>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</si>
  <si>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</si>
  <si>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</si>
  <si>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</si>
  <si>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</si>
  <si>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</si>
  <si>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</si>
  <si>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</si>
  <si>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</si>
  <si>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</si>
  <si>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</si>
  <si>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</si>
  <si>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</si>
  <si>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</si>
  <si>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</si>
  <si>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</si>
  <si>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</si>
  <si>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</si>
  <si>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</si>
  <si>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</si>
  <si>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</si>
  <si>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</si>
  <si>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</si>
  <si>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</si>
  <si>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</si>
  <si>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</si>
  <si>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</si>
  <si>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</si>
  <si>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</si>
  <si>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</si>
  <si>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</si>
  <si>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</si>
  <si>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</si>
  <si>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</si>
  <si>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</si>
  <si>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</si>
  <si>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</si>
  <si>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</si>
  <si>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</si>
  <si>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</si>
  <si>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</si>
  <si>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</si>
  <si>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</si>
  <si>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</si>
  <si>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</si>
  <si>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</si>
  <si>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</si>
  <si>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</si>
  <si>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</si>
  <si>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</si>
  <si>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</si>
  <si>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</si>
  <si>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</si>
  <si>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</si>
  <si>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</si>
  <si>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</si>
  <si>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</si>
  <si>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</si>
  <si>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</si>
  <si>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</si>
  <si>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t>
    <phoneticPr fontId="5"/>
  </si>
  <si>
    <t>件</t>
  </si>
  <si>
    <t>文部科学省</t>
    <phoneticPr fontId="5"/>
  </si>
  <si>
    <t>生涯スポーツ振興事業</t>
    <phoneticPr fontId="5"/>
  </si>
  <si>
    <t>昭和３５年度</t>
    <phoneticPr fontId="5"/>
  </si>
  <si>
    <t>終了予定なし</t>
    <phoneticPr fontId="5"/>
  </si>
  <si>
    <t>健康スポーツ課</t>
    <phoneticPr fontId="5"/>
  </si>
  <si>
    <t>健康スポーツ課長
安達　栄</t>
    <phoneticPr fontId="5"/>
  </si>
  <si>
    <t>スポーツ基本法第3条、21条</t>
    <phoneticPr fontId="5"/>
  </si>
  <si>
    <t>第２期スポーツ基本計画（平成29年3月24日策定）
スポーツ立国戦略（平成22年8月26日策定）</t>
    <phoneticPr fontId="5"/>
  </si>
  <si>
    <t>国民の誰もが、それぞれの体力や年齢、技術、興味、目的に応じて、いつでも、どこでも、いつまでもスポーツに親しむことができる生涯スポーツ社会の実現に向けた環境の整備を推進する。</t>
    <phoneticPr fontId="5"/>
  </si>
  <si>
    <t>生涯を通じて、いつでも、どこでも、誰でもスポーツに親しめる社会の実現に向けて、以下の５事業を実施することで、生涯スポーツ社会の実現に向けた環境整備を行う。
（１）生涯スポーツ・体力つくり全国会議の開催
（２）指導者養成研修会の開催
（３）体力・運動能力調査の実施
（４）生涯スポーツ功労者等の表彰
（５）スポーツ施設等安全管理推進事業の実施</t>
    <phoneticPr fontId="5"/>
  </si>
  <si>
    <t>-</t>
    <phoneticPr fontId="5"/>
  </si>
  <si>
    <t>-</t>
    <phoneticPr fontId="5"/>
  </si>
  <si>
    <t>庁費</t>
    <phoneticPr fontId="5"/>
  </si>
  <si>
    <t>諸謝金</t>
  </si>
  <si>
    <t>委員等旅費</t>
  </si>
  <si>
    <t>職員旅費</t>
  </si>
  <si>
    <t>成人の週１回以上のスポーツ実施率の向上</t>
    <phoneticPr fontId="5"/>
  </si>
  <si>
    <t>成人の週１回以上のスポーツ実施率</t>
    <phoneticPr fontId="5"/>
  </si>
  <si>
    <t>％</t>
    <phoneticPr fontId="5"/>
  </si>
  <si>
    <t>スポーツの実施状況に関する世論調査</t>
    <phoneticPr fontId="5"/>
  </si>
  <si>
    <t>スポーツの実施状況に関する世論調査</t>
    <phoneticPr fontId="5"/>
  </si>
  <si>
    <t>(1)生涯スポーツ・体力つくり全国会議の開催
生涯スポーツ国民会議参加者数</t>
    <phoneticPr fontId="5"/>
  </si>
  <si>
    <t>人</t>
  </si>
  <si>
    <t>人</t>
    <phoneticPr fontId="5"/>
  </si>
  <si>
    <t>（２）指導者養成研修会の開催
研修会の参加人数
①全国山岳遭難対策協議会
②全国スポーツ推進委員研究協議会</t>
    <phoneticPr fontId="5"/>
  </si>
  <si>
    <t>人</t>
    <phoneticPr fontId="5"/>
  </si>
  <si>
    <t>（３）体力・運動能力調査の実施
体力・運動能力調査の標本数</t>
  </si>
  <si>
    <t>票</t>
  </si>
  <si>
    <t>（４）生涯スポーツ功労者等の表彰
①生涯スポーツ功労者表彰及び生涯スポーツ優良団体表彰者数
②スポーツ推進委員功労者表彰者数
③体力つくり優秀組織表彰数</t>
  </si>
  <si>
    <t>（５）スポーツ施設等安全管理講習会の実施
スポーツ施設等安全管理講習会の実施件数</t>
  </si>
  <si>
    <t>①生涯スポーツ・体力つくり全国会議の開催
Ｘ：執行額　／　Ｙ：参加者数　　　　　　　　　　　　　</t>
    <phoneticPr fontId="5"/>
  </si>
  <si>
    <t>円</t>
  </si>
  <si>
    <t>円</t>
    <phoneticPr fontId="5"/>
  </si>
  <si>
    <t>　　X/Y</t>
    <phoneticPr fontId="5"/>
  </si>
  <si>
    <t>5.4百万/798</t>
    <phoneticPr fontId="5"/>
  </si>
  <si>
    <t>4.9百万/735</t>
    <phoneticPr fontId="5"/>
  </si>
  <si>
    <t>②指導者養成研修会の開催
Ｘ：執行額　／　Ｙ：研修会の参加者数</t>
    <phoneticPr fontId="5"/>
  </si>
  <si>
    <t>　　X/Y</t>
    <phoneticPr fontId="5"/>
  </si>
  <si>
    <t>1.9百万/3,258</t>
  </si>
  <si>
    <t>2.0百万/4,005</t>
  </si>
  <si>
    <t>③体力・運動能力調査の実施
Ｘ：執行額　／　Ｙ：標本数　　　　　　　　　</t>
    <phoneticPr fontId="5"/>
  </si>
  <si>
    <t>12.1百万/64,607</t>
  </si>
  <si>
    <t>11.5百万/64,648</t>
  </si>
  <si>
    <t>④生涯スポーツ功労者等の実施
Ｘ：執行額　／　Ｙ：表彰者数　　　　　　　　　　　　　　</t>
    <phoneticPr fontId="5"/>
  </si>
  <si>
    <t>6.1百万円/368</t>
  </si>
  <si>
    <t>5.4百万/369</t>
  </si>
  <si>
    <t>百万円</t>
  </si>
  <si>
    <t>　　X/Y</t>
    <phoneticPr fontId="5"/>
  </si>
  <si>
    <t>3.4百万円/35</t>
  </si>
  <si>
    <t>3.7百万/36</t>
  </si>
  <si>
    <t>①成人のスポーツ実施率（週1回以上）</t>
    <phoneticPr fontId="5"/>
  </si>
  <si>
    <t>②成人のスポーツ実施率（週３回以上）</t>
  </si>
  <si>
    <t>③成人のスポーツ未実施者（１年間に一度もスポーツをしない者）の割合</t>
  </si>
  <si>
    <t>本事業の実施により功労者の表彰や指導者の育成、体力・運動能力調査など、スポーツをとりまく環境を広く支援することにより、より多くの人がスポーツの普及促進に関わることとなる。これによりスポーツ実施率が上がり生涯スポーツ社会の実現に寄与することとなる。</t>
    <phoneticPr fontId="5"/>
  </si>
  <si>
    <t>-</t>
    <phoneticPr fontId="5"/>
  </si>
  <si>
    <t>本事業で実施する生涯スポーツ功労者表彰等は、生涯スポーツ社会の実現に向けた必要な事業である。</t>
    <phoneticPr fontId="5"/>
  </si>
  <si>
    <t>各種協議会、大臣表彰等は、国が行う事業である。
なお、体力運動能力調査については、一部事務を都道府県等に委任して事業を行っている。</t>
    <phoneticPr fontId="5"/>
  </si>
  <si>
    <t>生涯スポーツ全国会議や指導者養成研修会の開催等の諸事業は、生涯スポーツ社会実現のために必要な事業である。また、スポーツ基本法において、スポーツに関する施策を総合的に策定し、実施する責務を負うと記載されており、優先度が高い事業である。</t>
    <phoneticPr fontId="5"/>
  </si>
  <si>
    <t>一者応札になった案件については仕様内容を検討し、公告期間を十分に確保した上で一般競争入札を行っているものであり競争性は確保されており、選定は妥当である。</t>
    <phoneticPr fontId="5"/>
  </si>
  <si>
    <t>支出委任で行う事業は、支出先である都道府県から要望額を提出させ、真に必要なものであるか確認を行っている。</t>
    <phoneticPr fontId="5"/>
  </si>
  <si>
    <t>費目・使途の内容を厳正に審査するなど、その必要性について適切にチェックを行っている。</t>
    <phoneticPr fontId="5"/>
  </si>
  <si>
    <t>前年度の不用額を見直すなど、経費の削減を行っている。</t>
    <phoneticPr fontId="5"/>
  </si>
  <si>
    <t>一部事務については各都道府県に委任して事務を行うなど効果的に事業を実施している。</t>
    <phoneticPr fontId="5"/>
  </si>
  <si>
    <t>事業によって多少の減はあるものの概ね見込んだ実績を残すことができた。</t>
    <phoneticPr fontId="5"/>
  </si>
  <si>
    <t>体力・運動能力調査の結果については、全国に広く配布され、関係団体等において活用されている。</t>
    <phoneticPr fontId="5"/>
  </si>
  <si>
    <t>-</t>
    <phoneticPr fontId="5"/>
  </si>
  <si>
    <t>353/354/355/356/358/359</t>
    <phoneticPr fontId="5"/>
  </si>
  <si>
    <t>348/351</t>
    <phoneticPr fontId="5"/>
  </si>
  <si>
    <t>375</t>
    <phoneticPr fontId="5"/>
  </si>
  <si>
    <t>336</t>
    <phoneticPr fontId="5"/>
  </si>
  <si>
    <t>328</t>
    <phoneticPr fontId="5"/>
  </si>
  <si>
    <t>316</t>
    <phoneticPr fontId="5"/>
  </si>
  <si>
    <t>300/302</t>
    <phoneticPr fontId="5"/>
  </si>
  <si>
    <t>11　スポーツの振興</t>
    <phoneticPr fontId="5"/>
  </si>
  <si>
    <t>11-1 スポーツを「する」「みる」「ささえる」スポーツ参画人口の拡大と、そのための人材育成・場の充実</t>
    <phoneticPr fontId="5"/>
  </si>
  <si>
    <t>スポーツ庁</t>
    <phoneticPr fontId="5"/>
  </si>
  <si>
    <t>-</t>
    <phoneticPr fontId="5"/>
  </si>
  <si>
    <t>-</t>
    <phoneticPr fontId="5"/>
  </si>
  <si>
    <t>「現在運動・スポーツをしておらず、今後もするつもりはない」者の数を限りなくゼロに近づける</t>
    <phoneticPr fontId="5"/>
  </si>
  <si>
    <t>「この1年間に運動やスポーツはしなかった」かつ「現在運動・スポーツはしておらず、今後もするつもりはない」者の割合</t>
    <phoneticPr fontId="5"/>
  </si>
  <si>
    <t>-</t>
    <phoneticPr fontId="5"/>
  </si>
  <si>
    <t>無</t>
  </si>
  <si>
    <t>‐</t>
  </si>
  <si>
    <t>各事業の参加者数は増加傾向にあり、一定の成果を上げている。成果実績は55.1%と目標の65%まで開きがあるため、より効率的・効果的に事業を実施していく。</t>
    <phoneticPr fontId="5"/>
  </si>
  <si>
    <t>A.徳島県</t>
    <rPh sb="2" eb="5">
      <t>トクシマケン</t>
    </rPh>
    <phoneticPr fontId="5"/>
  </si>
  <si>
    <t>借損料</t>
    <rPh sb="0" eb="3">
      <t>シャクソンリョウ</t>
    </rPh>
    <phoneticPr fontId="5"/>
  </si>
  <si>
    <t>会場借料</t>
    <rPh sb="0" eb="2">
      <t>カイジョウ</t>
    </rPh>
    <rPh sb="2" eb="4">
      <t>シャクリョウ</t>
    </rPh>
    <phoneticPr fontId="5"/>
  </si>
  <si>
    <t>C.株式会社高島屋</t>
    <rPh sb="2" eb="4">
      <t>カブシキ</t>
    </rPh>
    <rPh sb="4" eb="6">
      <t>カイシャ</t>
    </rPh>
    <rPh sb="6" eb="9">
      <t>タカシマヤ</t>
    </rPh>
    <phoneticPr fontId="5"/>
  </si>
  <si>
    <t>役務費</t>
    <rPh sb="0" eb="3">
      <t>エキムヒ</t>
    </rPh>
    <phoneticPr fontId="5"/>
  </si>
  <si>
    <t>生涯スポーツ功労者表彰の受賞者記念品作成一式</t>
    <rPh sb="0" eb="2">
      <t>ショウガイ</t>
    </rPh>
    <rPh sb="6" eb="9">
      <t>コウロウシャ</t>
    </rPh>
    <rPh sb="9" eb="11">
      <t>ヒョウショウ</t>
    </rPh>
    <rPh sb="12" eb="15">
      <t>ジュショウシャ</t>
    </rPh>
    <rPh sb="15" eb="18">
      <t>キネンヒン</t>
    </rPh>
    <rPh sb="18" eb="20">
      <t>サクセイ</t>
    </rPh>
    <rPh sb="20" eb="22">
      <t>イッシキ</t>
    </rPh>
    <phoneticPr fontId="5"/>
  </si>
  <si>
    <t>D.株式会社ペア</t>
    <rPh sb="2" eb="4">
      <t>カブシキ</t>
    </rPh>
    <rPh sb="4" eb="6">
      <t>カイシャ</t>
    </rPh>
    <phoneticPr fontId="5"/>
  </si>
  <si>
    <t>体力つくり強化月間ポスター発送業務一式</t>
    <rPh sb="0" eb="2">
      <t>タイリョク</t>
    </rPh>
    <rPh sb="5" eb="7">
      <t>キョウカ</t>
    </rPh>
    <rPh sb="7" eb="9">
      <t>ゲッカン</t>
    </rPh>
    <rPh sb="13" eb="15">
      <t>ハッソウ</t>
    </rPh>
    <rPh sb="15" eb="17">
      <t>ギョウム</t>
    </rPh>
    <rPh sb="17" eb="19">
      <t>イッシキ</t>
    </rPh>
    <phoneticPr fontId="5"/>
  </si>
  <si>
    <t>E.株式会社ティム・プラニング</t>
    <rPh sb="2" eb="4">
      <t>カブシキ</t>
    </rPh>
    <rPh sb="4" eb="6">
      <t>カイシャ</t>
    </rPh>
    <phoneticPr fontId="5"/>
  </si>
  <si>
    <t>データ集計業務一式</t>
    <rPh sb="3" eb="5">
      <t>シュウケイ</t>
    </rPh>
    <rPh sb="5" eb="7">
      <t>ギョウム</t>
    </rPh>
    <rPh sb="7" eb="9">
      <t>イッシキ</t>
    </rPh>
    <phoneticPr fontId="5"/>
  </si>
  <si>
    <t>庁費</t>
    <rPh sb="0" eb="1">
      <t>チョウ</t>
    </rPh>
    <rPh sb="1" eb="2">
      <t>ヒ</t>
    </rPh>
    <phoneticPr fontId="5"/>
  </si>
  <si>
    <t>スポーツ施設等安全管理講習会に係る消耗品一式</t>
    <rPh sb="4" eb="6">
      <t>シセツ</t>
    </rPh>
    <rPh sb="6" eb="7">
      <t>トウ</t>
    </rPh>
    <rPh sb="7" eb="9">
      <t>アンゼン</t>
    </rPh>
    <rPh sb="9" eb="11">
      <t>カンリ</t>
    </rPh>
    <rPh sb="11" eb="14">
      <t>コウシュウカイ</t>
    </rPh>
    <rPh sb="15" eb="16">
      <t>カカ</t>
    </rPh>
    <rPh sb="17" eb="20">
      <t>ショウモウヒン</t>
    </rPh>
    <rPh sb="20" eb="22">
      <t>イッシキ</t>
    </rPh>
    <phoneticPr fontId="5"/>
  </si>
  <si>
    <t>F. 長野県</t>
    <rPh sb="3" eb="6">
      <t>ナガノケン</t>
    </rPh>
    <phoneticPr fontId="5"/>
  </si>
  <si>
    <t>徳島県</t>
    <rPh sb="0" eb="3">
      <t>トクシマケン</t>
    </rPh>
    <phoneticPr fontId="5"/>
  </si>
  <si>
    <t>生涯スポーツ・体力つくり全国会議に係る支出委任</t>
    <rPh sb="0" eb="2">
      <t>ショウガイ</t>
    </rPh>
    <rPh sb="7" eb="9">
      <t>タイリョク</t>
    </rPh>
    <rPh sb="12" eb="14">
      <t>ゼンコク</t>
    </rPh>
    <rPh sb="14" eb="16">
      <t>カイギ</t>
    </rPh>
    <rPh sb="17" eb="18">
      <t>カカ</t>
    </rPh>
    <rPh sb="19" eb="21">
      <t>シシュツ</t>
    </rPh>
    <rPh sb="21" eb="23">
      <t>イニン</t>
    </rPh>
    <phoneticPr fontId="5"/>
  </si>
  <si>
    <t>-</t>
    <phoneticPr fontId="5"/>
  </si>
  <si>
    <t>-</t>
    <phoneticPr fontId="5"/>
  </si>
  <si>
    <t>株式会社高島屋</t>
    <rPh sb="0" eb="2">
      <t>カブシキ</t>
    </rPh>
    <rPh sb="2" eb="4">
      <t>カイシャ</t>
    </rPh>
    <rPh sb="4" eb="7">
      <t>タカシマヤ</t>
    </rPh>
    <phoneticPr fontId="5"/>
  </si>
  <si>
    <t>株式会社ペア</t>
    <rPh sb="0" eb="2">
      <t>カブシキ</t>
    </rPh>
    <rPh sb="2" eb="4">
      <t>カイシャ</t>
    </rPh>
    <phoneticPr fontId="5"/>
  </si>
  <si>
    <t>体力つくり強調月間ポスター発送一式</t>
    <rPh sb="0" eb="2">
      <t>タイリョク</t>
    </rPh>
    <rPh sb="5" eb="7">
      <t>キョウチョウ</t>
    </rPh>
    <rPh sb="7" eb="9">
      <t>ゲッカン</t>
    </rPh>
    <rPh sb="13" eb="15">
      <t>ハッソウ</t>
    </rPh>
    <rPh sb="15" eb="17">
      <t>イッシキ</t>
    </rPh>
    <phoneticPr fontId="5"/>
  </si>
  <si>
    <t>株式会社ティム・プラニング</t>
    <rPh sb="0" eb="2">
      <t>カブシキ</t>
    </rPh>
    <rPh sb="2" eb="4">
      <t>カイシャ</t>
    </rPh>
    <phoneticPr fontId="5"/>
  </si>
  <si>
    <t>-</t>
    <phoneticPr fontId="5"/>
  </si>
  <si>
    <t>長野県</t>
    <rPh sb="0" eb="3">
      <t>ナガノケン</t>
    </rPh>
    <phoneticPr fontId="5"/>
  </si>
  <si>
    <t>群馬県</t>
    <rPh sb="0" eb="3">
      <t>グンマケン</t>
    </rPh>
    <phoneticPr fontId="5"/>
  </si>
  <si>
    <t>栃木県</t>
    <rPh sb="0" eb="3">
      <t>トチギケン</t>
    </rPh>
    <phoneticPr fontId="5"/>
  </si>
  <si>
    <t>広島県</t>
    <rPh sb="0" eb="3">
      <t>ヒロシマケン</t>
    </rPh>
    <phoneticPr fontId="5"/>
  </si>
  <si>
    <t>高知県</t>
    <rPh sb="0" eb="3">
      <t>コウチケン</t>
    </rPh>
    <phoneticPr fontId="5"/>
  </si>
  <si>
    <t>愛媛県</t>
    <rPh sb="0" eb="3">
      <t>エヒメケン</t>
    </rPh>
    <phoneticPr fontId="5"/>
  </si>
  <si>
    <t>島根県</t>
    <rPh sb="0" eb="3">
      <t>シマネケン</t>
    </rPh>
    <phoneticPr fontId="5"/>
  </si>
  <si>
    <t>岐阜県</t>
    <rPh sb="0" eb="3">
      <t>ギフケン</t>
    </rPh>
    <phoneticPr fontId="5"/>
  </si>
  <si>
    <t>奈良県</t>
    <rPh sb="0" eb="3">
      <t>ナラケン</t>
    </rPh>
    <phoneticPr fontId="5"/>
  </si>
  <si>
    <t>和歌山県</t>
    <rPh sb="0" eb="4">
      <t>ワカヤマケン</t>
    </rPh>
    <phoneticPr fontId="5"/>
  </si>
  <si>
    <t>スポーツ施設等安全管理推進事業の実施に係る支出委任</t>
    <rPh sb="4" eb="6">
      <t>シセツ</t>
    </rPh>
    <rPh sb="6" eb="7">
      <t>トウ</t>
    </rPh>
    <rPh sb="7" eb="9">
      <t>アンゼン</t>
    </rPh>
    <rPh sb="9" eb="11">
      <t>カンリ</t>
    </rPh>
    <rPh sb="11" eb="13">
      <t>スイシン</t>
    </rPh>
    <rPh sb="13" eb="15">
      <t>ジギョウ</t>
    </rPh>
    <rPh sb="16" eb="18">
      <t>ジッシ</t>
    </rPh>
    <rPh sb="19" eb="20">
      <t>カカ</t>
    </rPh>
    <rPh sb="21" eb="23">
      <t>シシュツ</t>
    </rPh>
    <rPh sb="23" eb="25">
      <t>イニン</t>
    </rPh>
    <phoneticPr fontId="5"/>
  </si>
  <si>
    <t>B.神奈川県</t>
    <rPh sb="2" eb="6">
      <t>カナガワケン</t>
    </rPh>
    <phoneticPr fontId="5"/>
  </si>
  <si>
    <t>諸謝金</t>
    <rPh sb="0" eb="3">
      <t>ショシャキン</t>
    </rPh>
    <phoneticPr fontId="5"/>
  </si>
  <si>
    <t>消耗品</t>
    <rPh sb="0" eb="3">
      <t>ショウモウヒン</t>
    </rPh>
    <phoneticPr fontId="5"/>
  </si>
  <si>
    <t>体力・運動能力調査実施に係る判定員等への謝金</t>
    <rPh sb="0" eb="2">
      <t>タイリョク</t>
    </rPh>
    <rPh sb="3" eb="5">
      <t>ウンドウ</t>
    </rPh>
    <rPh sb="5" eb="7">
      <t>ノウリョク</t>
    </rPh>
    <rPh sb="7" eb="9">
      <t>チョウサ</t>
    </rPh>
    <rPh sb="9" eb="11">
      <t>ジッシ</t>
    </rPh>
    <rPh sb="12" eb="13">
      <t>カカ</t>
    </rPh>
    <rPh sb="14" eb="16">
      <t>ハンテイ</t>
    </rPh>
    <rPh sb="16" eb="17">
      <t>イン</t>
    </rPh>
    <rPh sb="17" eb="18">
      <t>トウ</t>
    </rPh>
    <rPh sb="20" eb="22">
      <t>シャキン</t>
    </rPh>
    <phoneticPr fontId="5"/>
  </si>
  <si>
    <t>体力・運動能力調査実施に係る消耗品</t>
    <rPh sb="0" eb="2">
      <t>タイリョク</t>
    </rPh>
    <rPh sb="3" eb="5">
      <t>ウンドウ</t>
    </rPh>
    <rPh sb="5" eb="7">
      <t>ノウリョク</t>
    </rPh>
    <rPh sb="7" eb="9">
      <t>チョウサ</t>
    </rPh>
    <rPh sb="9" eb="11">
      <t>ジッシ</t>
    </rPh>
    <rPh sb="12" eb="13">
      <t>カカ</t>
    </rPh>
    <rPh sb="14" eb="17">
      <t>ショウモウヒン</t>
    </rPh>
    <phoneticPr fontId="5"/>
  </si>
  <si>
    <t>神奈川県</t>
    <rPh sb="0" eb="4">
      <t>カナガワケン</t>
    </rPh>
    <phoneticPr fontId="5"/>
  </si>
  <si>
    <t>石川県</t>
    <rPh sb="0" eb="3">
      <t>イシカワケン</t>
    </rPh>
    <phoneticPr fontId="5"/>
  </si>
  <si>
    <t>和歌山県</t>
    <rPh sb="0" eb="4">
      <t>ワカヤマケン</t>
    </rPh>
    <phoneticPr fontId="5"/>
  </si>
  <si>
    <t>山口県</t>
    <rPh sb="0" eb="3">
      <t>ヤマグチケン</t>
    </rPh>
    <phoneticPr fontId="5"/>
  </si>
  <si>
    <t>福岡県</t>
    <rPh sb="0" eb="3">
      <t>フクオカケン</t>
    </rPh>
    <phoneticPr fontId="5"/>
  </si>
  <si>
    <t>島根県</t>
    <rPh sb="0" eb="3">
      <t>シマネケン</t>
    </rPh>
    <phoneticPr fontId="5"/>
  </si>
  <si>
    <t>山梨県</t>
    <rPh sb="0" eb="3">
      <t>ヤマナシケン</t>
    </rPh>
    <phoneticPr fontId="5"/>
  </si>
  <si>
    <t>沖縄県</t>
    <rPh sb="0" eb="3">
      <t>オキナワケン</t>
    </rPh>
    <phoneticPr fontId="5"/>
  </si>
  <si>
    <t>京都府</t>
    <rPh sb="0" eb="3">
      <t>キョウトフ</t>
    </rPh>
    <phoneticPr fontId="5"/>
  </si>
  <si>
    <t>秋田県</t>
    <rPh sb="0" eb="3">
      <t>アキタケン</t>
    </rPh>
    <phoneticPr fontId="5"/>
  </si>
  <si>
    <t>体力・運動能力調査の実施に係る支出委任</t>
    <rPh sb="0" eb="2">
      <t>タイリョク</t>
    </rPh>
    <rPh sb="3" eb="5">
      <t>ウンドウ</t>
    </rPh>
    <rPh sb="5" eb="7">
      <t>ノウリョク</t>
    </rPh>
    <rPh sb="7" eb="9">
      <t>チョウサ</t>
    </rPh>
    <rPh sb="10" eb="12">
      <t>ジッシ</t>
    </rPh>
    <rPh sb="13" eb="14">
      <t>カカ</t>
    </rPh>
    <rPh sb="15" eb="17">
      <t>シシュツ</t>
    </rPh>
    <rPh sb="17" eb="19">
      <t>イニン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</si>
  <si>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</si>
  <si>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</si>
  <si>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</si>
  <si>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</si>
  <si>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</si>
  <si>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</si>
  <si>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</si>
  <si>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</si>
  <si>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</si>
  <si>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</si>
  <si>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</si>
  <si>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</si>
  <si>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</si>
  <si>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</si>
  <si>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当事業は、生涯スポーツ社会の実現に向けた環境整備のため、生涯スポーツ全国会議や指導者養成研修会の開催等諸事業を行うものであり、政策として優先度が高いものとなっている。事業実施については、入札を用い公平性を確保し、経費削減を行うなど事業の効率化を行っている。</t>
    <phoneticPr fontId="5"/>
  </si>
  <si>
    <t>当事業は、スポーツ基本法において、国がスポーツに関する施策を総合的に実施しなければならないと必要性が明記され、政策の優先度が極めて高い事業であるため、今後も関係省庁や地方公共団体、民間スポーツクラブ等と連携しながら事業を進めていく。
また、事業の執行に当たっては、公平性・競争性・透明性を確保しつつ、適切かつ必要最低限な使用を検討し、不要額については翌年度事業に反映させるなど精査を行い、引き続きコスト削減に努めていく。</t>
    <phoneticPr fontId="5"/>
  </si>
  <si>
    <t>-</t>
    <phoneticPr fontId="5"/>
  </si>
  <si>
    <t>-</t>
    <phoneticPr fontId="5"/>
  </si>
  <si>
    <t>4.6百万/628</t>
    <phoneticPr fontId="5"/>
  </si>
  <si>
    <t>6.8百万/700</t>
    <rPh sb="3" eb="5">
      <t>ヒャクマン</t>
    </rPh>
    <phoneticPr fontId="5"/>
  </si>
  <si>
    <t>2.7百万/3,800</t>
    <rPh sb="3" eb="5">
      <t>ヒャクマン</t>
    </rPh>
    <phoneticPr fontId="5"/>
  </si>
  <si>
    <t>2.1百万/3,800</t>
    <phoneticPr fontId="5"/>
  </si>
  <si>
    <t>3.6百万/366</t>
    <phoneticPr fontId="5"/>
  </si>
  <si>
    <t>4.6百万/390</t>
    <rPh sb="3" eb="5">
      <t>ヒャクマン</t>
    </rPh>
    <phoneticPr fontId="5"/>
  </si>
  <si>
    <t>3.9百万/37</t>
    <phoneticPr fontId="5"/>
  </si>
  <si>
    <t>5.7百万/47</t>
    <rPh sb="3" eb="5">
      <t>ヒャクマン</t>
    </rPh>
    <phoneticPr fontId="5"/>
  </si>
  <si>
    <t>10.6百万/68,221</t>
    <phoneticPr fontId="5"/>
  </si>
  <si>
    <t>11.6百万/74,194</t>
    <rPh sb="4" eb="6">
      <t>ヒャクマン</t>
    </rPh>
    <phoneticPr fontId="5"/>
  </si>
  <si>
    <t>⑤スポーツ施設等安全管理講習会の実施
Ｘ：執行額 ／ Ｙ：講習会の実施件数</t>
    <phoneticPr fontId="5"/>
  </si>
  <si>
    <t>-</t>
    <phoneticPr fontId="5"/>
  </si>
  <si>
    <t>執行等改善</t>
  </si>
  <si>
    <t xml:space="preserve">事業目的に対する成果については、それぞれ適切と考えるアウトカム、アウトプットを設定し測定できるよう対応しているが、より適切な事業となるよう事業目的や成果目標の設定について検討する。  </t>
    <phoneticPr fontId="5"/>
  </si>
  <si>
    <t>外部有識者による点検対象外</t>
    <phoneticPr fontId="5"/>
  </si>
  <si>
    <t>入札により支出が抑えられたため不用が生じたものである。</t>
    <rPh sb="0" eb="2">
      <t>ニュウサツ</t>
    </rPh>
    <rPh sb="5" eb="7">
      <t>シシュツ</t>
    </rPh>
    <rPh sb="8" eb="9">
      <t>オサ</t>
    </rPh>
    <rPh sb="15" eb="17">
      <t>フヨウ</t>
    </rPh>
    <rPh sb="18" eb="19">
      <t>ショウ</t>
    </rPh>
    <phoneticPr fontId="5"/>
  </si>
  <si>
    <t>１．事業評価の観点：この事業は、国民の誰もが、それぞれの体力や年齢、技術、興味、目的に応じて、いつでも、どこでも、いつまでもスポーツに親しむことができる生涯スポーツ社会の実現に向けた環境の整備を推進することを目的に昭和３５年度以降実施しているものであり事業成果等の検証の観点から検証を行った。
２．所見：生涯スポーツ社会の実現の基盤構築のために国の責務として行っている施策であるため、国の事業としての必要性は認められる。しかしながら、活動実績が当初見込みに及ばない指標が大部分であり、事業計画の検証及び設定されている活動指標が適正かどうかを再考すべきである。加えて、スポーツ指導者など関係者間の協調・協力体制の強化の度合いを測る指標の設定も検討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</si>
</sst>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2454</xdr:colOff>
      <xdr:row>741</xdr:row>
      <xdr:rowOff>341405</xdr:rowOff>
    </xdr:from>
    <xdr:to>
      <xdr:col>32</xdr:col>
      <xdr:colOff>70415</xdr:colOff>
      <xdr:row>745</xdr:row>
      <xdr:rowOff>203595</xdr:rowOff>
    </xdr:to>
    <xdr:sp macro="" textlink="">
      <xdr:nvSpPr>
        <xdr:cNvPr id="3" name="テキスト ボックス 2">
          <a:extLst>
            <a:ext uri="{FF2B5EF4-FFF2-40B4-BE49-F238E27FC236}">
              <a16:creationId xmlns:a16="http://schemas.microsoft.com/office/drawing/2014/main" id="{1B562877-0B56-4DAF-B2E9-7252AFAA458B}"/>
            </a:ext>
          </a:extLst>
        </xdr:cNvPr>
        <xdr:cNvSpPr txBox="1"/>
      </xdr:nvSpPr>
      <xdr:spPr>
        <a:xfrm>
          <a:off x="4439983" y="63363287"/>
          <a:ext cx="2085020" cy="125172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スポーツ庁</a:t>
          </a:r>
        </a:p>
        <a:p>
          <a:pPr algn="ctr"/>
          <a:r>
            <a:rPr kumimoji="1" lang="ja-JP" altLang="en-US" sz="1600"/>
            <a:t>３０</a:t>
          </a:r>
          <a:r>
            <a:rPr kumimoji="1" lang="en-US" altLang="ja-JP" sz="1600"/>
            <a:t>.</a:t>
          </a:r>
          <a:r>
            <a:rPr kumimoji="1" lang="ja-JP" altLang="en-US" sz="1600"/>
            <a:t>４百万円</a:t>
          </a:r>
        </a:p>
      </xdr:txBody>
    </xdr:sp>
    <xdr:clientData/>
  </xdr:twoCellAnchor>
  <xdr:twoCellAnchor>
    <xdr:from>
      <xdr:col>17</xdr:col>
      <xdr:colOff>61675</xdr:colOff>
      <xdr:row>751</xdr:row>
      <xdr:rowOff>196341</xdr:rowOff>
    </xdr:from>
    <xdr:to>
      <xdr:col>17</xdr:col>
      <xdr:colOff>61798</xdr:colOff>
      <xdr:row>752</xdr:row>
      <xdr:rowOff>97476</xdr:rowOff>
    </xdr:to>
    <xdr:cxnSp macro="">
      <xdr:nvCxnSpPr>
        <xdr:cNvPr id="5" name="直線コネクタ 4">
          <a:extLst>
            <a:ext uri="{FF2B5EF4-FFF2-40B4-BE49-F238E27FC236}">
              <a16:creationId xmlns:a16="http://schemas.microsoft.com/office/drawing/2014/main" id="{FF6AF4F7-C2C9-445C-9D5E-8027AD92EA2C}"/>
            </a:ext>
          </a:extLst>
        </xdr:cNvPr>
        <xdr:cNvCxnSpPr/>
      </xdr:nvCxnSpPr>
      <xdr:spPr>
        <a:xfrm flipH="1">
          <a:off x="3490675" y="66692047"/>
          <a:ext cx="123" cy="248517"/>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15288</xdr:colOff>
      <xdr:row>751</xdr:row>
      <xdr:rowOff>168848</xdr:rowOff>
    </xdr:from>
    <xdr:to>
      <xdr:col>41</xdr:col>
      <xdr:colOff>18675</xdr:colOff>
      <xdr:row>752</xdr:row>
      <xdr:rowOff>165858</xdr:rowOff>
    </xdr:to>
    <xdr:cxnSp macro="">
      <xdr:nvCxnSpPr>
        <xdr:cNvPr id="6" name="直線コネクタ 5">
          <a:extLst>
            <a:ext uri="{FF2B5EF4-FFF2-40B4-BE49-F238E27FC236}">
              <a16:creationId xmlns:a16="http://schemas.microsoft.com/office/drawing/2014/main" id="{A95B5301-8BFF-4588-89A6-13257949E6E6}"/>
            </a:ext>
          </a:extLst>
        </xdr:cNvPr>
        <xdr:cNvCxnSpPr/>
      </xdr:nvCxnSpPr>
      <xdr:spPr>
        <a:xfrm>
          <a:off x="8285229" y="66664554"/>
          <a:ext cx="3387" cy="344392"/>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116539</xdr:colOff>
      <xdr:row>751</xdr:row>
      <xdr:rowOff>160486</xdr:rowOff>
    </xdr:from>
    <xdr:to>
      <xdr:col>48</xdr:col>
      <xdr:colOff>51546</xdr:colOff>
      <xdr:row>751</xdr:row>
      <xdr:rowOff>181422</xdr:rowOff>
    </xdr:to>
    <xdr:cxnSp macro="">
      <xdr:nvCxnSpPr>
        <xdr:cNvPr id="7" name="直線コネクタ 6">
          <a:extLst>
            <a:ext uri="{FF2B5EF4-FFF2-40B4-BE49-F238E27FC236}">
              <a16:creationId xmlns:a16="http://schemas.microsoft.com/office/drawing/2014/main" id="{085E7870-343F-4EA9-8B9F-1251B7057EDF}"/>
            </a:ext>
          </a:extLst>
        </xdr:cNvPr>
        <xdr:cNvCxnSpPr/>
      </xdr:nvCxnSpPr>
      <xdr:spPr>
        <a:xfrm flipV="1">
          <a:off x="1931892" y="66656192"/>
          <a:ext cx="7801536" cy="20936"/>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54140</xdr:colOff>
      <xdr:row>751</xdr:row>
      <xdr:rowOff>182144</xdr:rowOff>
    </xdr:from>
    <xdr:to>
      <xdr:col>25</xdr:col>
      <xdr:colOff>54141</xdr:colOff>
      <xdr:row>752</xdr:row>
      <xdr:rowOff>210681</xdr:rowOff>
    </xdr:to>
    <xdr:cxnSp macro="">
      <xdr:nvCxnSpPr>
        <xdr:cNvPr id="8" name="直線コネクタ 7">
          <a:extLst>
            <a:ext uri="{FF2B5EF4-FFF2-40B4-BE49-F238E27FC236}">
              <a16:creationId xmlns:a16="http://schemas.microsoft.com/office/drawing/2014/main" id="{157364F4-4236-4789-B30A-BD5C43D26553}"/>
            </a:ext>
          </a:extLst>
        </xdr:cNvPr>
        <xdr:cNvCxnSpPr/>
      </xdr:nvCxnSpPr>
      <xdr:spPr>
        <a:xfrm flipH="1">
          <a:off x="5096787" y="66677850"/>
          <a:ext cx="1" cy="375919"/>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44623</xdr:colOff>
      <xdr:row>751</xdr:row>
      <xdr:rowOff>172147</xdr:rowOff>
    </xdr:from>
    <xdr:to>
      <xdr:col>33</xdr:col>
      <xdr:colOff>44624</xdr:colOff>
      <xdr:row>752</xdr:row>
      <xdr:rowOff>188270</xdr:rowOff>
    </xdr:to>
    <xdr:cxnSp macro="">
      <xdr:nvCxnSpPr>
        <xdr:cNvPr id="9" name="直線コネクタ 8">
          <a:extLst>
            <a:ext uri="{FF2B5EF4-FFF2-40B4-BE49-F238E27FC236}">
              <a16:creationId xmlns:a16="http://schemas.microsoft.com/office/drawing/2014/main" id="{F5BCA0AE-B2D6-4D95-A4FE-FC8CB0FA2C96}"/>
            </a:ext>
          </a:extLst>
        </xdr:cNvPr>
        <xdr:cNvCxnSpPr/>
      </xdr:nvCxnSpPr>
      <xdr:spPr>
        <a:xfrm flipH="1">
          <a:off x="6700917" y="66667853"/>
          <a:ext cx="1" cy="36350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95622</xdr:colOff>
      <xdr:row>754</xdr:row>
      <xdr:rowOff>97880</xdr:rowOff>
    </xdr:from>
    <xdr:to>
      <xdr:col>13</xdr:col>
      <xdr:colOff>48557</xdr:colOff>
      <xdr:row>757</xdr:row>
      <xdr:rowOff>431800</xdr:rowOff>
    </xdr:to>
    <xdr:sp macro="" textlink="">
      <xdr:nvSpPr>
        <xdr:cNvPr id="10" name="テキスト ボックス 9">
          <a:extLst>
            <a:ext uri="{FF2B5EF4-FFF2-40B4-BE49-F238E27FC236}">
              <a16:creationId xmlns:a16="http://schemas.microsoft.com/office/drawing/2014/main" id="{2D890885-B1CC-455C-8579-CB341F13B99C}"/>
            </a:ext>
          </a:extLst>
        </xdr:cNvPr>
        <xdr:cNvSpPr txBox="1"/>
      </xdr:nvSpPr>
      <xdr:spPr>
        <a:xfrm>
          <a:off x="1314822" y="60905480"/>
          <a:ext cx="1375335" cy="1718220"/>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Ａ．生涯スポーツ・体力つくり全国会議</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徳島県</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4.2</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百万円</a:t>
          </a:r>
        </a:p>
      </xdr:txBody>
    </xdr:sp>
    <xdr:clientData/>
  </xdr:twoCellAnchor>
  <xdr:twoCellAnchor>
    <xdr:from>
      <xdr:col>14</xdr:col>
      <xdr:colOff>11951</xdr:colOff>
      <xdr:row>754</xdr:row>
      <xdr:rowOff>159886</xdr:rowOff>
    </xdr:from>
    <xdr:to>
      <xdr:col>20</xdr:col>
      <xdr:colOff>168085</xdr:colOff>
      <xdr:row>757</xdr:row>
      <xdr:rowOff>364562</xdr:rowOff>
    </xdr:to>
    <xdr:sp macro="" textlink="">
      <xdr:nvSpPr>
        <xdr:cNvPr id="11" name="テキスト ボックス 10">
          <a:extLst>
            <a:ext uri="{FF2B5EF4-FFF2-40B4-BE49-F238E27FC236}">
              <a16:creationId xmlns:a16="http://schemas.microsoft.com/office/drawing/2014/main" id="{F36DB167-3F74-41A9-AC6A-0136F80881F4}"/>
            </a:ext>
          </a:extLst>
        </xdr:cNvPr>
        <xdr:cNvSpPr txBox="1"/>
      </xdr:nvSpPr>
      <xdr:spPr>
        <a:xfrm>
          <a:off x="2835833" y="67697739"/>
          <a:ext cx="1366370" cy="1571794"/>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Ｂ．体力・運動能力調査の実施</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都道府県（全</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39</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都道府県）</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6.4</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百万円</a:t>
          </a:r>
        </a:p>
      </xdr:txBody>
    </xdr:sp>
    <xdr:clientData/>
  </xdr:twoCellAnchor>
  <xdr:twoCellAnchor>
    <xdr:from>
      <xdr:col>21</xdr:col>
      <xdr:colOff>169579</xdr:colOff>
      <xdr:row>754</xdr:row>
      <xdr:rowOff>188426</xdr:rowOff>
    </xdr:from>
    <xdr:to>
      <xdr:col>28</xdr:col>
      <xdr:colOff>122514</xdr:colOff>
      <xdr:row>757</xdr:row>
      <xdr:rowOff>179462</xdr:rowOff>
    </xdr:to>
    <xdr:sp macro="" textlink="">
      <xdr:nvSpPr>
        <xdr:cNvPr id="12" name="テキスト ボックス 11">
          <a:extLst>
            <a:ext uri="{FF2B5EF4-FFF2-40B4-BE49-F238E27FC236}">
              <a16:creationId xmlns:a16="http://schemas.microsoft.com/office/drawing/2014/main" id="{D5D0F3E6-1C96-4481-85CA-F448780B5C4F}"/>
            </a:ext>
          </a:extLst>
        </xdr:cNvPr>
        <xdr:cNvSpPr txBox="1"/>
      </xdr:nvSpPr>
      <xdr:spPr>
        <a:xfrm>
          <a:off x="4405403" y="67726279"/>
          <a:ext cx="1364876" cy="1358154"/>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Ｃ．</a:t>
          </a:r>
          <a:r>
            <a:rPr kumimoji="1" lang="ja-JP" altLang="ja-JP" sz="1100" b="0" i="0" baseline="0">
              <a:effectLst/>
              <a:latin typeface="+mn-lt"/>
              <a:ea typeface="+mn-ea"/>
              <a:cs typeface="+mn-cs"/>
            </a:rPr>
            <a:t>生涯スポーツ功労者等の表彰</a:t>
          </a:r>
          <a:endParaRPr kumimoji="1" lang="en-US" altLang="ja-JP" sz="1100" b="0" i="0" baseline="0">
            <a:effectLst/>
            <a:latin typeface="+mn-lt"/>
            <a:ea typeface="+mn-ea"/>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（株）高島屋</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1.5</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百万円</a:t>
          </a:r>
        </a:p>
      </xdr:txBody>
    </xdr:sp>
    <xdr:clientData/>
  </xdr:twoCellAnchor>
  <xdr:twoCellAnchor>
    <xdr:from>
      <xdr:col>29</xdr:col>
      <xdr:colOff>188256</xdr:colOff>
      <xdr:row>754</xdr:row>
      <xdr:rowOff>206351</xdr:rowOff>
    </xdr:from>
    <xdr:to>
      <xdr:col>36</xdr:col>
      <xdr:colOff>141191</xdr:colOff>
      <xdr:row>757</xdr:row>
      <xdr:rowOff>197387</xdr:rowOff>
    </xdr:to>
    <xdr:sp macro="" textlink="">
      <xdr:nvSpPr>
        <xdr:cNvPr id="13" name="テキスト ボックス 12">
          <a:extLst>
            <a:ext uri="{FF2B5EF4-FFF2-40B4-BE49-F238E27FC236}">
              <a16:creationId xmlns:a16="http://schemas.microsoft.com/office/drawing/2014/main" id="{C17A88C0-7FC4-4C03-A9BC-2101229FB166}"/>
            </a:ext>
          </a:extLst>
        </xdr:cNvPr>
        <xdr:cNvSpPr txBox="1"/>
      </xdr:nvSpPr>
      <xdr:spPr>
        <a:xfrm>
          <a:off x="6037727" y="67744204"/>
          <a:ext cx="1364876" cy="1358154"/>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Ｄ．</a:t>
          </a:r>
          <a:r>
            <a:rPr kumimoji="1" lang="ja-JP" altLang="ja-JP" sz="1100">
              <a:effectLst/>
              <a:latin typeface="+mn-lt"/>
              <a:ea typeface="+mn-ea"/>
              <a:cs typeface="+mn-cs"/>
            </a:rPr>
            <a:t>ポスター発送業務等　　　　　　　　　</a:t>
          </a:r>
          <a:r>
            <a:rPr kumimoji="1" lang="en-US" altLang="ja-JP" sz="1100">
              <a:effectLst/>
              <a:latin typeface="+mn-lt"/>
              <a:ea typeface="+mn-ea"/>
              <a:cs typeface="+mn-cs"/>
            </a:rPr>
            <a:t>(</a:t>
          </a:r>
          <a:r>
            <a:rPr kumimoji="1" lang="ja-JP" altLang="ja-JP" sz="1100">
              <a:effectLst/>
              <a:latin typeface="+mn-lt"/>
              <a:ea typeface="+mn-ea"/>
              <a:cs typeface="+mn-cs"/>
            </a:rPr>
            <a:t>株</a:t>
          </a:r>
          <a:r>
            <a:rPr kumimoji="1" lang="en-US" altLang="ja-JP" sz="1100">
              <a:effectLst/>
              <a:latin typeface="+mn-lt"/>
              <a:ea typeface="+mn-ea"/>
              <a:cs typeface="+mn-cs"/>
            </a:rPr>
            <a:t>)</a:t>
          </a:r>
          <a:r>
            <a:rPr kumimoji="1" lang="ja-JP" altLang="en-US" sz="1100">
              <a:effectLst/>
              <a:latin typeface="+mn-lt"/>
              <a:ea typeface="+mn-ea"/>
              <a:cs typeface="+mn-cs"/>
            </a:rPr>
            <a:t>ペア</a:t>
          </a:r>
          <a:r>
            <a:rPr kumimoji="1" lang="ja-JP" altLang="ja-JP" sz="1100">
              <a:effectLst/>
              <a:latin typeface="+mn-lt"/>
              <a:ea typeface="+mn-ea"/>
              <a:cs typeface="+mn-cs"/>
            </a:rPr>
            <a:t>　</a:t>
          </a:r>
          <a:r>
            <a:rPr kumimoji="1" lang="en-US" altLang="ja-JP" sz="1100">
              <a:effectLst/>
              <a:latin typeface="+mn-lt"/>
              <a:ea typeface="+mn-ea"/>
              <a:cs typeface="+mn-cs"/>
            </a:rPr>
            <a:t>1.5</a:t>
          </a:r>
          <a:r>
            <a:rPr kumimoji="1" lang="ja-JP" altLang="ja-JP" sz="1100">
              <a:effectLst/>
              <a:latin typeface="+mn-lt"/>
              <a:ea typeface="+mn-ea"/>
              <a:cs typeface="+mn-cs"/>
            </a:rPr>
            <a:t>百万円</a:t>
          </a: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xdr:txBody>
    </xdr:sp>
    <xdr:clientData/>
  </xdr:twoCellAnchor>
  <xdr:twoCellAnchor>
    <xdr:from>
      <xdr:col>37</xdr:col>
      <xdr:colOff>138201</xdr:colOff>
      <xdr:row>754</xdr:row>
      <xdr:rowOff>213076</xdr:rowOff>
    </xdr:from>
    <xdr:to>
      <xdr:col>44</xdr:col>
      <xdr:colOff>92631</xdr:colOff>
      <xdr:row>757</xdr:row>
      <xdr:rowOff>204112</xdr:rowOff>
    </xdr:to>
    <xdr:sp macro="" textlink="">
      <xdr:nvSpPr>
        <xdr:cNvPr id="14" name="テキスト ボックス 13">
          <a:extLst>
            <a:ext uri="{FF2B5EF4-FFF2-40B4-BE49-F238E27FC236}">
              <a16:creationId xmlns:a16="http://schemas.microsoft.com/office/drawing/2014/main" id="{10E9208D-CBDC-4231-9ABF-94B0D3DD2B9A}"/>
            </a:ext>
          </a:extLst>
        </xdr:cNvPr>
        <xdr:cNvSpPr txBox="1"/>
      </xdr:nvSpPr>
      <xdr:spPr>
        <a:xfrm>
          <a:off x="7601319" y="67750929"/>
          <a:ext cx="1366371" cy="1358154"/>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Ｅ．</a:t>
          </a:r>
          <a:r>
            <a:rPr kumimoji="1" lang="ja-JP" altLang="ja-JP" sz="1100">
              <a:effectLst/>
              <a:latin typeface="+mn-lt"/>
              <a:ea typeface="+mn-ea"/>
              <a:cs typeface="+mn-cs"/>
            </a:rPr>
            <a:t>体力・運動能力調査入力・集計業務</a:t>
          </a:r>
          <a:endParaRPr lang="ja-JP" altLang="ja-JP">
            <a:effectLst/>
          </a:endParaRPr>
        </a:p>
        <a:p>
          <a:r>
            <a:rPr kumimoji="1" lang="ja-JP" altLang="ja-JP" sz="1100">
              <a:effectLst/>
              <a:latin typeface="+mn-lt"/>
              <a:ea typeface="+mn-ea"/>
              <a:cs typeface="+mn-cs"/>
            </a:rPr>
            <a:t>（株）ティム</a:t>
          </a:r>
          <a:r>
            <a:rPr kumimoji="1" lang="ja-JP" altLang="en-US" sz="1100">
              <a:effectLst/>
              <a:latin typeface="+mn-lt"/>
              <a:ea typeface="+mn-ea"/>
              <a:cs typeface="+mn-cs"/>
            </a:rPr>
            <a:t>・</a:t>
          </a:r>
          <a:r>
            <a:rPr kumimoji="1" lang="ja-JP" altLang="ja-JP" sz="1100">
              <a:effectLst/>
              <a:latin typeface="+mn-lt"/>
              <a:ea typeface="+mn-ea"/>
              <a:cs typeface="+mn-cs"/>
            </a:rPr>
            <a:t>プラニング</a:t>
          </a:r>
          <a:r>
            <a:rPr kumimoji="1" lang="en-US" altLang="ja-JP" sz="1100">
              <a:effectLst/>
              <a:latin typeface="+mn-lt"/>
              <a:ea typeface="+mn-ea"/>
              <a:cs typeface="+mn-cs"/>
            </a:rPr>
            <a:t>1.6</a:t>
          </a:r>
          <a:r>
            <a:rPr kumimoji="1" lang="ja-JP" altLang="ja-JP" sz="1100">
              <a:effectLst/>
              <a:latin typeface="+mn-lt"/>
              <a:ea typeface="+mn-ea"/>
              <a:cs typeface="+mn-cs"/>
            </a:rPr>
            <a:t>百万円</a:t>
          </a:r>
          <a:endParaRPr lang="ja-JP" altLang="ja-JP">
            <a:effectLst/>
          </a:endParaRPr>
        </a:p>
      </xdr:txBody>
    </xdr:sp>
    <xdr:clientData/>
  </xdr:twoCellAnchor>
  <xdr:twoCellAnchor>
    <xdr:from>
      <xdr:col>45</xdr:col>
      <xdr:colOff>13445</xdr:colOff>
      <xdr:row>754</xdr:row>
      <xdr:rowOff>193507</xdr:rowOff>
    </xdr:from>
    <xdr:to>
      <xdr:col>49</xdr:col>
      <xdr:colOff>456452</xdr:colOff>
      <xdr:row>757</xdr:row>
      <xdr:rowOff>341403</xdr:rowOff>
    </xdr:to>
    <xdr:sp macro="" textlink="">
      <xdr:nvSpPr>
        <xdr:cNvPr id="15" name="テキスト ボックス 14">
          <a:extLst>
            <a:ext uri="{FF2B5EF4-FFF2-40B4-BE49-F238E27FC236}">
              <a16:creationId xmlns:a16="http://schemas.microsoft.com/office/drawing/2014/main" id="{AA34017B-859D-488C-BA98-B560EED51D26}"/>
            </a:ext>
          </a:extLst>
        </xdr:cNvPr>
        <xdr:cNvSpPr txBox="1"/>
      </xdr:nvSpPr>
      <xdr:spPr>
        <a:xfrm>
          <a:off x="9090210" y="67731360"/>
          <a:ext cx="1249830" cy="1515014"/>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r>
            <a:rPr kumimoji="1" lang="ja-JP" altLang="en-US" sz="1100">
              <a:effectLst/>
              <a:latin typeface="+mn-lt"/>
              <a:ea typeface="+mn-ea"/>
              <a:cs typeface="+mn-cs"/>
            </a:rPr>
            <a:t>Ｆ．</a:t>
          </a:r>
          <a:r>
            <a:rPr kumimoji="1" lang="ja-JP" altLang="ja-JP" sz="1100">
              <a:effectLst/>
              <a:latin typeface="+mn-lt"/>
              <a:ea typeface="+mn-ea"/>
              <a:cs typeface="+mn-cs"/>
            </a:rPr>
            <a:t>スポーツ施設等安全管理推進事業の実施</a:t>
          </a:r>
          <a:endParaRPr lang="ja-JP" altLang="ja-JP">
            <a:effectLst/>
          </a:endParaRPr>
        </a:p>
        <a:p>
          <a:r>
            <a:rPr kumimoji="1" lang="ja-JP" altLang="ja-JP" sz="1100">
              <a:effectLst/>
              <a:latin typeface="+mn-lt"/>
              <a:ea typeface="+mn-ea"/>
              <a:cs typeface="+mn-cs"/>
            </a:rPr>
            <a:t>都道府県（</a:t>
          </a:r>
          <a:r>
            <a:rPr kumimoji="1" lang="ja-JP" altLang="en-US" sz="1100">
              <a:effectLst/>
              <a:latin typeface="+mn-lt"/>
              <a:ea typeface="+mn-ea"/>
              <a:cs typeface="+mn-cs"/>
            </a:rPr>
            <a:t>全</a:t>
          </a:r>
          <a:r>
            <a:rPr kumimoji="1" lang="en-US" altLang="ja-JP" sz="1100">
              <a:effectLst/>
              <a:latin typeface="+mn-lt"/>
              <a:ea typeface="+mn-ea"/>
              <a:cs typeface="+mn-cs"/>
            </a:rPr>
            <a:t>35</a:t>
          </a:r>
          <a:r>
            <a:rPr kumimoji="1" lang="ja-JP" altLang="ja-JP" sz="1100">
              <a:effectLst/>
              <a:latin typeface="+mn-lt"/>
              <a:ea typeface="+mn-ea"/>
              <a:cs typeface="+mn-cs"/>
            </a:rPr>
            <a:t>都道府県）</a:t>
          </a:r>
          <a:endParaRPr lang="ja-JP" altLang="ja-JP">
            <a:effectLst/>
          </a:endParaRPr>
        </a:p>
        <a:p>
          <a:r>
            <a:rPr kumimoji="1" lang="en-US" altLang="ja-JP" sz="1100">
              <a:effectLst/>
              <a:latin typeface="+mn-lt"/>
              <a:ea typeface="+mn-ea"/>
              <a:cs typeface="+mn-cs"/>
            </a:rPr>
            <a:t>3.9</a:t>
          </a:r>
          <a:r>
            <a:rPr kumimoji="1" lang="ja-JP" altLang="ja-JP" sz="1100">
              <a:effectLst/>
              <a:latin typeface="+mn-lt"/>
              <a:ea typeface="+mn-ea"/>
              <a:cs typeface="+mn-cs"/>
            </a:rPr>
            <a:t>百万円</a:t>
          </a:r>
          <a:endParaRPr lang="ja-JP" altLang="ja-JP">
            <a:effectLst/>
          </a:endParaRPr>
        </a:p>
      </xdr:txBody>
    </xdr:sp>
    <xdr:clientData/>
  </xdr:twoCellAnchor>
  <xdr:twoCellAnchor>
    <xdr:from>
      <xdr:col>6</xdr:col>
      <xdr:colOff>60511</xdr:colOff>
      <xdr:row>757</xdr:row>
      <xdr:rowOff>610362</xdr:rowOff>
    </xdr:from>
    <xdr:to>
      <xdr:col>13</xdr:col>
      <xdr:colOff>82176</xdr:colOff>
      <xdr:row>777</xdr:row>
      <xdr:rowOff>193486</xdr:rowOff>
    </xdr:to>
    <xdr:sp macro="" textlink="">
      <xdr:nvSpPr>
        <xdr:cNvPr id="16" name="大かっこ 15">
          <a:extLst>
            <a:ext uri="{FF2B5EF4-FFF2-40B4-BE49-F238E27FC236}">
              <a16:creationId xmlns:a16="http://schemas.microsoft.com/office/drawing/2014/main" id="{11709F7F-2E2A-4F9D-B83E-58CE17CD1E73}"/>
            </a:ext>
          </a:extLst>
        </xdr:cNvPr>
        <xdr:cNvSpPr/>
      </xdr:nvSpPr>
      <xdr:spPr>
        <a:xfrm>
          <a:off x="1279711" y="62802262"/>
          <a:ext cx="1444065" cy="2986724"/>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生涯スポーツ振興のための現状及び課題について、研究協議や意見交換を行い、相互理解を深め、関係者間の協調・協力体制の強化と生涯スポーツ振興の気運の醸成を目的とする。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129240</xdr:colOff>
      <xdr:row>757</xdr:row>
      <xdr:rowOff>460951</xdr:rowOff>
    </xdr:from>
    <xdr:to>
      <xdr:col>20</xdr:col>
      <xdr:colOff>150903</xdr:colOff>
      <xdr:row>761</xdr:row>
      <xdr:rowOff>413868</xdr:rowOff>
    </xdr:to>
    <xdr:sp macro="" textlink="">
      <xdr:nvSpPr>
        <xdr:cNvPr id="17" name="大かっこ 16">
          <a:extLst>
            <a:ext uri="{FF2B5EF4-FFF2-40B4-BE49-F238E27FC236}">
              <a16:creationId xmlns:a16="http://schemas.microsoft.com/office/drawing/2014/main" id="{DA64FBC2-B478-4C9D-8953-B93D1E2CA2AD}"/>
            </a:ext>
          </a:extLst>
        </xdr:cNvPr>
        <xdr:cNvSpPr/>
      </xdr:nvSpPr>
      <xdr:spPr>
        <a:xfrm>
          <a:off x="2751416" y="69365922"/>
          <a:ext cx="1433605" cy="1891534"/>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国民の体力・運動能力の現状を明らかにするとともに、体育・スポーツの指導と行政上の基礎資料を得る。</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147914</xdr:colOff>
      <xdr:row>757</xdr:row>
      <xdr:rowOff>332461</xdr:rowOff>
    </xdr:from>
    <xdr:to>
      <xdr:col>28</xdr:col>
      <xdr:colOff>171073</xdr:colOff>
      <xdr:row>761</xdr:row>
      <xdr:rowOff>413868</xdr:rowOff>
    </xdr:to>
    <xdr:sp macro="" textlink="">
      <xdr:nvSpPr>
        <xdr:cNvPr id="18" name="大かっこ 17">
          <a:extLst>
            <a:ext uri="{FF2B5EF4-FFF2-40B4-BE49-F238E27FC236}">
              <a16:creationId xmlns:a16="http://schemas.microsoft.com/office/drawing/2014/main" id="{A139C704-3497-4ED4-8870-1D734F94E587}"/>
            </a:ext>
          </a:extLst>
        </xdr:cNvPr>
        <xdr:cNvSpPr/>
      </xdr:nvSpPr>
      <xdr:spPr>
        <a:xfrm>
          <a:off x="4383738" y="69237432"/>
          <a:ext cx="1435100" cy="2020024"/>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eaLnBrk="1" fontAlgn="auto" latinLnBrk="0" hangingPunct="1"/>
          <a:r>
            <a:rPr kumimoji="1" lang="ja-JP" altLang="ja-JP" sz="1100">
              <a:effectLst/>
              <a:latin typeface="+mn-lt"/>
              <a:ea typeface="+mn-ea"/>
              <a:cs typeface="+mn-cs"/>
            </a:rPr>
            <a:t>地域スポーツの振興に功績顕著な生涯スポーツ関係者及びスポーツ関係団体等を文部科学大臣が表彰する。</a:t>
          </a:r>
          <a:endParaRPr lang="ja-JP" altLang="ja-JP">
            <a:effectLst/>
          </a:endParaRPr>
        </a:p>
      </xdr:txBody>
    </xdr:sp>
    <xdr:clientData/>
  </xdr:twoCellAnchor>
  <xdr:twoCellAnchor>
    <xdr:from>
      <xdr:col>29</xdr:col>
      <xdr:colOff>179292</xdr:colOff>
      <xdr:row>757</xdr:row>
      <xdr:rowOff>373546</xdr:rowOff>
    </xdr:from>
    <xdr:to>
      <xdr:col>36</xdr:col>
      <xdr:colOff>200956</xdr:colOff>
      <xdr:row>761</xdr:row>
      <xdr:rowOff>403412</xdr:rowOff>
    </xdr:to>
    <xdr:sp macro="" textlink="">
      <xdr:nvSpPr>
        <xdr:cNvPr id="19" name="大かっこ 18">
          <a:extLst>
            <a:ext uri="{FF2B5EF4-FFF2-40B4-BE49-F238E27FC236}">
              <a16:creationId xmlns:a16="http://schemas.microsoft.com/office/drawing/2014/main" id="{FA5D8F2A-B22A-4F78-91F9-1E20835B7D27}"/>
            </a:ext>
          </a:extLst>
        </xdr:cNvPr>
        <xdr:cNvSpPr/>
      </xdr:nvSpPr>
      <xdr:spPr>
        <a:xfrm>
          <a:off x="6028763" y="69278517"/>
          <a:ext cx="1433605" cy="1968483"/>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eaLnBrk="1" fontAlgn="auto" latinLnBrk="0" hangingPunct="1"/>
          <a:r>
            <a:rPr kumimoji="1" lang="ja-JP" altLang="ja-JP" sz="1100">
              <a:effectLst/>
              <a:latin typeface="+mn-lt"/>
              <a:ea typeface="+mn-ea"/>
              <a:cs typeface="+mn-cs"/>
            </a:rPr>
            <a:t>体力つくり強調月間の普及を通じて、体力つくり国民運動を強力に推進するためにポスターを作成・発送する。</a:t>
          </a:r>
          <a:endParaRPr lang="ja-JP" altLang="ja-JP">
            <a:effectLst/>
          </a:endParaRPr>
        </a:p>
      </xdr:txBody>
    </xdr:sp>
    <xdr:clientData/>
  </xdr:twoCellAnchor>
  <xdr:twoCellAnchor>
    <xdr:from>
      <xdr:col>37</xdr:col>
      <xdr:colOff>62002</xdr:colOff>
      <xdr:row>757</xdr:row>
      <xdr:rowOff>334698</xdr:rowOff>
    </xdr:from>
    <xdr:to>
      <xdr:col>44</xdr:col>
      <xdr:colOff>45567</xdr:colOff>
      <xdr:row>761</xdr:row>
      <xdr:rowOff>392206</xdr:rowOff>
    </xdr:to>
    <xdr:sp macro="" textlink="">
      <xdr:nvSpPr>
        <xdr:cNvPr id="20" name="大かっこ 19">
          <a:extLst>
            <a:ext uri="{FF2B5EF4-FFF2-40B4-BE49-F238E27FC236}">
              <a16:creationId xmlns:a16="http://schemas.microsoft.com/office/drawing/2014/main" id="{BB439E81-088E-47E6-95BD-EB2C41D0214C}"/>
            </a:ext>
          </a:extLst>
        </xdr:cNvPr>
        <xdr:cNvSpPr/>
      </xdr:nvSpPr>
      <xdr:spPr>
        <a:xfrm>
          <a:off x="7525120" y="69239669"/>
          <a:ext cx="1395506" cy="1996125"/>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eaLnBrk="1" fontAlgn="auto" latinLnBrk="0" hangingPunct="1"/>
          <a:r>
            <a:rPr kumimoji="1" lang="ja-JP" altLang="ja-JP" sz="1100">
              <a:effectLst/>
              <a:latin typeface="+mn-lt"/>
              <a:ea typeface="+mn-ea"/>
              <a:cs typeface="+mn-cs"/>
            </a:rPr>
            <a:t>国民の体力・運動能力の現状を明らかにするとともに、体育・スポーツの指導と行政上の基礎資料を得る。</a:t>
          </a:r>
          <a:endParaRPr lang="ja-JP" altLang="ja-JP">
            <a:effectLst/>
          </a:endParaRPr>
        </a:p>
      </xdr:txBody>
    </xdr:sp>
    <xdr:clientData/>
  </xdr:twoCellAnchor>
  <xdr:twoCellAnchor>
    <xdr:from>
      <xdr:col>44</xdr:col>
      <xdr:colOff>146421</xdr:colOff>
      <xdr:row>757</xdr:row>
      <xdr:rowOff>398200</xdr:rowOff>
    </xdr:from>
    <xdr:to>
      <xdr:col>49</xdr:col>
      <xdr:colOff>456450</xdr:colOff>
      <xdr:row>763</xdr:row>
      <xdr:rowOff>219633</xdr:rowOff>
    </xdr:to>
    <xdr:sp macro="" textlink="">
      <xdr:nvSpPr>
        <xdr:cNvPr id="21" name="大かっこ 20">
          <a:extLst>
            <a:ext uri="{FF2B5EF4-FFF2-40B4-BE49-F238E27FC236}">
              <a16:creationId xmlns:a16="http://schemas.microsoft.com/office/drawing/2014/main" id="{EB0150C8-90F9-45D2-B0AA-A5E39E1DDE3B}"/>
            </a:ext>
          </a:extLst>
        </xdr:cNvPr>
        <xdr:cNvSpPr/>
      </xdr:nvSpPr>
      <xdr:spPr>
        <a:xfrm>
          <a:off x="9021480" y="69303171"/>
          <a:ext cx="1318558" cy="2589286"/>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　プール、体育館、武道場など、子どもをはじめ広く一般に利用されるスポーツ施設における事故を未然に防止するための施設・設備の点検や指導を行う。</a:t>
          </a:r>
          <a:endParaRPr lang="ja-JP" altLang="ja-JP">
            <a:effectLst/>
          </a:endParaRPr>
        </a:p>
      </xdr:txBody>
    </xdr:sp>
    <xdr:clientData/>
  </xdr:twoCellAnchor>
  <xdr:twoCellAnchor>
    <xdr:from>
      <xdr:col>5</xdr:col>
      <xdr:colOff>179294</xdr:colOff>
      <xdr:row>752</xdr:row>
      <xdr:rowOff>266698</xdr:rowOff>
    </xdr:from>
    <xdr:to>
      <xdr:col>13</xdr:col>
      <xdr:colOff>66488</xdr:colOff>
      <xdr:row>753</xdr:row>
      <xdr:rowOff>281434</xdr:rowOff>
    </xdr:to>
    <xdr:sp macro="" textlink="">
      <xdr:nvSpPr>
        <xdr:cNvPr id="22" name="テキスト ボックス 21">
          <a:extLst>
            <a:ext uri="{FF2B5EF4-FFF2-40B4-BE49-F238E27FC236}">
              <a16:creationId xmlns:a16="http://schemas.microsoft.com/office/drawing/2014/main" id="{A51588BE-4F87-4361-AE54-8A846F452B24}"/>
            </a:ext>
          </a:extLst>
        </xdr:cNvPr>
        <xdr:cNvSpPr txBox="1"/>
      </xdr:nvSpPr>
      <xdr:spPr>
        <a:xfrm>
          <a:off x="1187823" y="67109786"/>
          <a:ext cx="1500841" cy="362119"/>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支出委任</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clientData/>
  </xdr:twoCellAnchor>
  <xdr:twoCellAnchor>
    <xdr:from>
      <xdr:col>18</xdr:col>
      <xdr:colOff>176304</xdr:colOff>
      <xdr:row>746</xdr:row>
      <xdr:rowOff>138951</xdr:rowOff>
    </xdr:from>
    <xdr:to>
      <xdr:col>36</xdr:col>
      <xdr:colOff>112057</xdr:colOff>
      <xdr:row>751</xdr:row>
      <xdr:rowOff>11951</xdr:rowOff>
    </xdr:to>
    <xdr:sp macro="" textlink="">
      <xdr:nvSpPr>
        <xdr:cNvPr id="23" name="テキスト ボックス 22">
          <a:extLst>
            <a:ext uri="{FF2B5EF4-FFF2-40B4-BE49-F238E27FC236}">
              <a16:creationId xmlns:a16="http://schemas.microsoft.com/office/drawing/2014/main" id="{5C050257-3322-476C-A2C3-395B2E2714A4}"/>
            </a:ext>
          </a:extLst>
        </xdr:cNvPr>
        <xdr:cNvSpPr txBox="1"/>
      </xdr:nvSpPr>
      <xdr:spPr>
        <a:xfrm>
          <a:off x="3807010" y="64897745"/>
          <a:ext cx="3566459" cy="1609912"/>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r>
            <a:rPr kumimoji="1" lang="ja-JP" altLang="ja-JP" sz="1100">
              <a:effectLst/>
              <a:latin typeface="+mn-lt"/>
              <a:ea typeface="+mn-ea"/>
              <a:cs typeface="+mn-cs"/>
            </a:rPr>
            <a:t>（１）生涯スポーツ・体力つくり全国会議の実施</a:t>
          </a:r>
          <a:endParaRPr lang="ja-JP" altLang="ja-JP">
            <a:effectLst/>
          </a:endParaRPr>
        </a:p>
        <a:p>
          <a:r>
            <a:rPr kumimoji="1" lang="ja-JP" altLang="ja-JP" sz="1100">
              <a:effectLst/>
              <a:latin typeface="+mn-lt"/>
              <a:ea typeface="+mn-ea"/>
              <a:cs typeface="+mn-cs"/>
            </a:rPr>
            <a:t>（２）指導者養成研修会の開催</a:t>
          </a:r>
          <a:endParaRPr lang="ja-JP" altLang="ja-JP">
            <a:effectLst/>
          </a:endParaRPr>
        </a:p>
        <a:p>
          <a:r>
            <a:rPr kumimoji="1" lang="ja-JP" altLang="ja-JP" sz="1100">
              <a:effectLst/>
              <a:latin typeface="+mn-lt"/>
              <a:ea typeface="+mn-ea"/>
              <a:cs typeface="+mn-cs"/>
            </a:rPr>
            <a:t>　①全国スポーツ推進委員研究協議会</a:t>
          </a:r>
          <a:endParaRPr lang="ja-JP" altLang="ja-JP">
            <a:effectLst/>
          </a:endParaRPr>
        </a:p>
        <a:p>
          <a:r>
            <a:rPr kumimoji="1" lang="ja-JP" altLang="ja-JP" sz="1100">
              <a:effectLst/>
              <a:latin typeface="+mn-lt"/>
              <a:ea typeface="+mn-ea"/>
              <a:cs typeface="+mn-cs"/>
            </a:rPr>
            <a:t>　②全国山岳遭難対策協議会</a:t>
          </a:r>
          <a:endParaRPr lang="ja-JP" altLang="ja-JP">
            <a:effectLst/>
          </a:endParaRPr>
        </a:p>
        <a:p>
          <a:r>
            <a:rPr kumimoji="1" lang="ja-JP" altLang="ja-JP" sz="1100">
              <a:effectLst/>
              <a:latin typeface="+mn-lt"/>
              <a:ea typeface="+mn-ea"/>
              <a:cs typeface="+mn-cs"/>
            </a:rPr>
            <a:t>（３）体力・運動能力調査の実施  </a:t>
          </a:r>
          <a:endParaRPr lang="ja-JP" altLang="ja-JP">
            <a:effectLst/>
          </a:endParaRPr>
        </a:p>
        <a:p>
          <a:r>
            <a:rPr kumimoji="1" lang="ja-JP" altLang="ja-JP" sz="1100">
              <a:effectLst/>
              <a:latin typeface="+mn-lt"/>
              <a:ea typeface="+mn-ea"/>
              <a:cs typeface="+mn-cs"/>
            </a:rPr>
            <a:t>（４）生涯スポーツ功労者等の表彰</a:t>
          </a:r>
          <a:endParaRPr lang="ja-JP" altLang="ja-JP">
            <a:effectLst/>
          </a:endParaRPr>
        </a:p>
        <a:p>
          <a:r>
            <a:rPr kumimoji="1" lang="ja-JP" altLang="ja-JP" sz="1100">
              <a:effectLst/>
              <a:latin typeface="+mn-lt"/>
              <a:ea typeface="+mn-ea"/>
              <a:cs typeface="+mn-cs"/>
            </a:rPr>
            <a:t>（５）スポーツ施設等安全管理推進事業の実施</a:t>
          </a:r>
          <a:endParaRPr lang="ja-JP" altLang="ja-JP">
            <a:effectLst/>
          </a:endParaRPr>
        </a:p>
      </xdr:txBody>
    </xdr:sp>
    <xdr:clientData/>
  </xdr:twoCellAnchor>
  <xdr:twoCellAnchor>
    <xdr:from>
      <xdr:col>13</xdr:col>
      <xdr:colOff>129241</xdr:colOff>
      <xdr:row>752</xdr:row>
      <xdr:rowOff>228598</xdr:rowOff>
    </xdr:from>
    <xdr:to>
      <xdr:col>21</xdr:col>
      <xdr:colOff>17927</xdr:colOff>
      <xdr:row>753</xdr:row>
      <xdr:rowOff>243334</xdr:rowOff>
    </xdr:to>
    <xdr:sp macro="" textlink="">
      <xdr:nvSpPr>
        <xdr:cNvPr id="24" name="テキスト ボックス 23">
          <a:extLst>
            <a:ext uri="{FF2B5EF4-FFF2-40B4-BE49-F238E27FC236}">
              <a16:creationId xmlns:a16="http://schemas.microsoft.com/office/drawing/2014/main" id="{2F53F073-8066-4089-8618-7DDBEF2E8B77}"/>
            </a:ext>
          </a:extLst>
        </xdr:cNvPr>
        <xdr:cNvSpPr txBox="1"/>
      </xdr:nvSpPr>
      <xdr:spPr>
        <a:xfrm>
          <a:off x="2751417" y="67071686"/>
          <a:ext cx="1502334" cy="362119"/>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支出委任</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clientData/>
  </xdr:twoCellAnchor>
  <xdr:twoCellAnchor>
    <xdr:from>
      <xdr:col>21</xdr:col>
      <xdr:colOff>91887</xdr:colOff>
      <xdr:row>752</xdr:row>
      <xdr:rowOff>246527</xdr:rowOff>
    </xdr:from>
    <xdr:to>
      <xdr:col>28</xdr:col>
      <xdr:colOff>182281</xdr:colOff>
      <xdr:row>753</xdr:row>
      <xdr:rowOff>261263</xdr:rowOff>
    </xdr:to>
    <xdr:sp macro="" textlink="">
      <xdr:nvSpPr>
        <xdr:cNvPr id="25" name="テキスト ボックス 24">
          <a:extLst>
            <a:ext uri="{FF2B5EF4-FFF2-40B4-BE49-F238E27FC236}">
              <a16:creationId xmlns:a16="http://schemas.microsoft.com/office/drawing/2014/main" id="{BC4491FD-1585-4745-899E-C809B09DC2CB}"/>
            </a:ext>
          </a:extLst>
        </xdr:cNvPr>
        <xdr:cNvSpPr txBox="1"/>
      </xdr:nvSpPr>
      <xdr:spPr>
        <a:xfrm>
          <a:off x="4327711" y="67089615"/>
          <a:ext cx="1502335" cy="362119"/>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請負</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随意契約</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clientData/>
  </xdr:twoCellAnchor>
  <xdr:twoCellAnchor>
    <xdr:from>
      <xdr:col>28</xdr:col>
      <xdr:colOff>156133</xdr:colOff>
      <xdr:row>752</xdr:row>
      <xdr:rowOff>177052</xdr:rowOff>
    </xdr:from>
    <xdr:to>
      <xdr:col>37</xdr:col>
      <xdr:colOff>100104</xdr:colOff>
      <xdr:row>754</xdr:row>
      <xdr:rowOff>159869</xdr:rowOff>
    </xdr:to>
    <xdr:sp macro="" textlink="">
      <xdr:nvSpPr>
        <xdr:cNvPr id="26" name="テキスト ボックス 25">
          <a:extLst>
            <a:ext uri="{FF2B5EF4-FFF2-40B4-BE49-F238E27FC236}">
              <a16:creationId xmlns:a16="http://schemas.microsoft.com/office/drawing/2014/main" id="{A224EB9E-E50C-4F25-BA74-19CBE6596112}"/>
            </a:ext>
          </a:extLst>
        </xdr:cNvPr>
        <xdr:cNvSpPr txBox="1"/>
      </xdr:nvSpPr>
      <xdr:spPr>
        <a:xfrm>
          <a:off x="5803898" y="67020140"/>
          <a:ext cx="1759324" cy="677582"/>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請負</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一般競争契約</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（最低価格）</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clientData/>
  </xdr:twoCellAnchor>
  <xdr:twoCellAnchor>
    <xdr:from>
      <xdr:col>36</xdr:col>
      <xdr:colOff>129987</xdr:colOff>
      <xdr:row>752</xdr:row>
      <xdr:rowOff>239805</xdr:rowOff>
    </xdr:from>
    <xdr:to>
      <xdr:col>45</xdr:col>
      <xdr:colOff>73958</xdr:colOff>
      <xdr:row>754</xdr:row>
      <xdr:rowOff>222622</xdr:rowOff>
    </xdr:to>
    <xdr:sp macro="" textlink="">
      <xdr:nvSpPr>
        <xdr:cNvPr id="27" name="テキスト ボックス 26">
          <a:extLst>
            <a:ext uri="{FF2B5EF4-FFF2-40B4-BE49-F238E27FC236}">
              <a16:creationId xmlns:a16="http://schemas.microsoft.com/office/drawing/2014/main" id="{7155F0F9-DC7C-44B6-AE5F-77CE45902351}"/>
            </a:ext>
          </a:extLst>
        </xdr:cNvPr>
        <xdr:cNvSpPr txBox="1"/>
      </xdr:nvSpPr>
      <xdr:spPr>
        <a:xfrm>
          <a:off x="7391399" y="67082893"/>
          <a:ext cx="1759324" cy="677582"/>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請負</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一般競争契約</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（最低価格）</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clientData/>
  </xdr:twoCellAnchor>
  <xdr:twoCellAnchor>
    <xdr:from>
      <xdr:col>44</xdr:col>
      <xdr:colOff>90392</xdr:colOff>
      <xdr:row>752</xdr:row>
      <xdr:rowOff>330945</xdr:rowOff>
    </xdr:from>
    <xdr:to>
      <xdr:col>50</xdr:col>
      <xdr:colOff>79186</xdr:colOff>
      <xdr:row>753</xdr:row>
      <xdr:rowOff>345681</xdr:rowOff>
    </xdr:to>
    <xdr:sp macro="" textlink="">
      <xdr:nvSpPr>
        <xdr:cNvPr id="28" name="テキスト ボックス 27">
          <a:extLst>
            <a:ext uri="{FF2B5EF4-FFF2-40B4-BE49-F238E27FC236}">
              <a16:creationId xmlns:a16="http://schemas.microsoft.com/office/drawing/2014/main" id="{722B9BA6-812A-4ACC-AB97-3426F3D1F97D}"/>
            </a:ext>
          </a:extLst>
        </xdr:cNvPr>
        <xdr:cNvSpPr txBox="1"/>
      </xdr:nvSpPr>
      <xdr:spPr>
        <a:xfrm>
          <a:off x="8965451" y="67174033"/>
          <a:ext cx="1501588" cy="362119"/>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支出委任</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clientData/>
  </xdr:twoCellAnchor>
  <xdr:twoCellAnchor>
    <xdr:from>
      <xdr:col>48</xdr:col>
      <xdr:colOff>43677</xdr:colOff>
      <xdr:row>751</xdr:row>
      <xdr:rowOff>141954</xdr:rowOff>
    </xdr:from>
    <xdr:to>
      <xdr:col>48</xdr:col>
      <xdr:colOff>47064</xdr:colOff>
      <xdr:row>752</xdr:row>
      <xdr:rowOff>138964</xdr:rowOff>
    </xdr:to>
    <xdr:cxnSp macro="">
      <xdr:nvCxnSpPr>
        <xdr:cNvPr id="29" name="直線コネクタ 28">
          <a:extLst>
            <a:ext uri="{FF2B5EF4-FFF2-40B4-BE49-F238E27FC236}">
              <a16:creationId xmlns:a16="http://schemas.microsoft.com/office/drawing/2014/main" id="{F51CB792-6AF5-4BED-9C65-E83A8F424221}"/>
            </a:ext>
          </a:extLst>
        </xdr:cNvPr>
        <xdr:cNvCxnSpPr/>
      </xdr:nvCxnSpPr>
      <xdr:spPr>
        <a:xfrm>
          <a:off x="9725559" y="66637660"/>
          <a:ext cx="3387" cy="344392"/>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123680</xdr:colOff>
      <xdr:row>751</xdr:row>
      <xdr:rowOff>180653</xdr:rowOff>
    </xdr:from>
    <xdr:to>
      <xdr:col>9</xdr:col>
      <xdr:colOff>123803</xdr:colOff>
      <xdr:row>752</xdr:row>
      <xdr:rowOff>81788</xdr:rowOff>
    </xdr:to>
    <xdr:cxnSp macro="">
      <xdr:nvCxnSpPr>
        <xdr:cNvPr id="30" name="直線コネクタ 29">
          <a:extLst>
            <a:ext uri="{FF2B5EF4-FFF2-40B4-BE49-F238E27FC236}">
              <a16:creationId xmlns:a16="http://schemas.microsoft.com/office/drawing/2014/main" id="{B24F3583-A1F8-4E96-88AF-74881A808F9C}"/>
            </a:ext>
          </a:extLst>
        </xdr:cNvPr>
        <xdr:cNvCxnSpPr/>
      </xdr:nvCxnSpPr>
      <xdr:spPr>
        <a:xfrm flipH="1">
          <a:off x="1939033" y="66676359"/>
          <a:ext cx="123" cy="248517"/>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42" zoomScale="75" zoomScaleNormal="75" zoomScaleSheetLayoutView="75" zoomScalePageLayoutView="85" workbookViewId="0">
      <selection activeCell="Y764" sqref="Y76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294</v>
      </c>
      <c r="AT2" s="940"/>
      <c r="AU2" s="940"/>
      <c r="AV2" s="52" t="str">
        <f>IF(AW2="", "", "-")</f>
        <v/>
      </c>
      <c r="AW2" s="911"/>
      <c r="AX2" s="911"/>
    </row>
    <row r="3" spans="1:50" ht="21" customHeight="1" thickBot="1" x14ac:dyDescent="0.2">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571</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646</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573</v>
      </c>
      <c r="H5" s="840"/>
      <c r="I5" s="840"/>
      <c r="J5" s="840"/>
      <c r="K5" s="840"/>
      <c r="L5" s="840"/>
      <c r="M5" s="841" t="s">
        <v>66</v>
      </c>
      <c r="N5" s="842"/>
      <c r="O5" s="842"/>
      <c r="P5" s="842"/>
      <c r="Q5" s="842"/>
      <c r="R5" s="843"/>
      <c r="S5" s="844" t="s">
        <v>574</v>
      </c>
      <c r="T5" s="840"/>
      <c r="U5" s="840"/>
      <c r="V5" s="840"/>
      <c r="W5" s="840"/>
      <c r="X5" s="845"/>
      <c r="Y5" s="698" t="s">
        <v>3</v>
      </c>
      <c r="Z5" s="543"/>
      <c r="AA5" s="543"/>
      <c r="AB5" s="543"/>
      <c r="AC5" s="543"/>
      <c r="AD5" s="544"/>
      <c r="AE5" s="699" t="s">
        <v>575</v>
      </c>
      <c r="AF5" s="699"/>
      <c r="AG5" s="699"/>
      <c r="AH5" s="699"/>
      <c r="AI5" s="699"/>
      <c r="AJ5" s="699"/>
      <c r="AK5" s="699"/>
      <c r="AL5" s="699"/>
      <c r="AM5" s="699"/>
      <c r="AN5" s="699"/>
      <c r="AO5" s="699"/>
      <c r="AP5" s="700"/>
      <c r="AQ5" s="701" t="s">
        <v>576</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2" t="s">
        <v>507</v>
      </c>
      <c r="Z7" s="443"/>
      <c r="AA7" s="443"/>
      <c r="AB7" s="443"/>
      <c r="AC7" s="443"/>
      <c r="AD7" s="923"/>
      <c r="AE7" s="912" t="s">
        <v>578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99" customHeight="1" x14ac:dyDescent="0.15">
      <c r="A10" s="660" t="s">
        <v>30</v>
      </c>
      <c r="B10" s="661"/>
      <c r="C10" s="661"/>
      <c r="D10" s="661"/>
      <c r="E10" s="661"/>
      <c r="F10" s="661"/>
      <c r="G10" s="754" t="s">
        <v>580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526</v>
      </c>
      <c r="Q12" s="416"/>
      <c r="R12" s="416"/>
      <c r="S12" s="416"/>
      <c r="T12" s="416"/>
      <c r="U12" s="416"/>
      <c r="V12" s="417"/>
      <c r="W12" s="415" t="s">
        <v>523</v>
      </c>
      <c r="X12" s="416"/>
      <c r="Y12" s="416"/>
      <c r="Z12" s="416"/>
      <c r="AA12" s="416"/>
      <c r="AB12" s="416"/>
      <c r="AC12" s="417"/>
      <c r="AD12" s="415" t="s">
        <v>518</v>
      </c>
      <c r="AE12" s="416"/>
      <c r="AF12" s="416"/>
      <c r="AG12" s="416"/>
      <c r="AH12" s="416"/>
      <c r="AI12" s="416"/>
      <c r="AJ12" s="417"/>
      <c r="AK12" s="415" t="s">
        <v>511</v>
      </c>
      <c r="AL12" s="416"/>
      <c r="AM12" s="416"/>
      <c r="AN12" s="416"/>
      <c r="AO12" s="416"/>
      <c r="AP12" s="416"/>
      <c r="AQ12" s="417"/>
      <c r="AR12" s="415" t="s">
        <v>509</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35</v>
      </c>
      <c r="Q13" s="658"/>
      <c r="R13" s="658"/>
      <c r="S13" s="658"/>
      <c r="T13" s="658"/>
      <c r="U13" s="658"/>
      <c r="V13" s="659"/>
      <c r="W13" s="657">
        <v>34</v>
      </c>
      <c r="X13" s="658"/>
      <c r="Y13" s="658"/>
      <c r="Z13" s="658"/>
      <c r="AA13" s="658"/>
      <c r="AB13" s="658"/>
      <c r="AC13" s="659"/>
      <c r="AD13" s="657">
        <v>36.6</v>
      </c>
      <c r="AE13" s="658"/>
      <c r="AF13" s="658"/>
      <c r="AG13" s="658"/>
      <c r="AH13" s="658"/>
      <c r="AI13" s="658"/>
      <c r="AJ13" s="659"/>
      <c r="AK13" s="657">
        <v>36.6</v>
      </c>
      <c r="AL13" s="658"/>
      <c r="AM13" s="658"/>
      <c r="AN13" s="658"/>
      <c r="AO13" s="658"/>
      <c r="AP13" s="658"/>
      <c r="AQ13" s="659"/>
      <c r="AR13" s="919">
        <v>36.6</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581</v>
      </c>
      <c r="Q14" s="658"/>
      <c r="R14" s="658"/>
      <c r="S14" s="658"/>
      <c r="T14" s="658"/>
      <c r="U14" s="658"/>
      <c r="V14" s="659"/>
      <c r="W14" s="657" t="s">
        <v>581</v>
      </c>
      <c r="X14" s="658"/>
      <c r="Y14" s="658"/>
      <c r="Z14" s="658"/>
      <c r="AA14" s="658"/>
      <c r="AB14" s="658"/>
      <c r="AC14" s="659"/>
      <c r="AD14" s="657" t="s">
        <v>564</v>
      </c>
      <c r="AE14" s="658"/>
      <c r="AF14" s="658"/>
      <c r="AG14" s="658"/>
      <c r="AH14" s="658"/>
      <c r="AI14" s="658"/>
      <c r="AJ14" s="659"/>
      <c r="AK14" s="657" t="s">
        <v>733</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569</v>
      </c>
      <c r="Q15" s="658"/>
      <c r="R15" s="658"/>
      <c r="S15" s="658"/>
      <c r="T15" s="658"/>
      <c r="U15" s="658"/>
      <c r="V15" s="659"/>
      <c r="W15" s="657" t="s">
        <v>569</v>
      </c>
      <c r="X15" s="658"/>
      <c r="Y15" s="658"/>
      <c r="Z15" s="658"/>
      <c r="AA15" s="658"/>
      <c r="AB15" s="658"/>
      <c r="AC15" s="659"/>
      <c r="AD15" s="657" t="s">
        <v>569</v>
      </c>
      <c r="AE15" s="658"/>
      <c r="AF15" s="658"/>
      <c r="AG15" s="658"/>
      <c r="AH15" s="658"/>
      <c r="AI15" s="658"/>
      <c r="AJ15" s="659"/>
      <c r="AK15" s="657" t="s">
        <v>717</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569</v>
      </c>
      <c r="Q16" s="658"/>
      <c r="R16" s="658"/>
      <c r="S16" s="658"/>
      <c r="T16" s="658"/>
      <c r="U16" s="658"/>
      <c r="V16" s="659"/>
      <c r="W16" s="657" t="s">
        <v>569</v>
      </c>
      <c r="X16" s="658"/>
      <c r="Y16" s="658"/>
      <c r="Z16" s="658"/>
      <c r="AA16" s="658"/>
      <c r="AB16" s="658"/>
      <c r="AC16" s="659"/>
      <c r="AD16" s="657" t="s">
        <v>716</v>
      </c>
      <c r="AE16" s="658"/>
      <c r="AF16" s="658"/>
      <c r="AG16" s="658"/>
      <c r="AH16" s="658"/>
      <c r="AI16" s="658"/>
      <c r="AJ16" s="659"/>
      <c r="AK16" s="657" t="s">
        <v>733</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582</v>
      </c>
      <c r="Q17" s="658"/>
      <c r="R17" s="658"/>
      <c r="S17" s="658"/>
      <c r="T17" s="658"/>
      <c r="U17" s="658"/>
      <c r="V17" s="659"/>
      <c r="W17" s="657" t="s">
        <v>569</v>
      </c>
      <c r="X17" s="658"/>
      <c r="Y17" s="658"/>
      <c r="Z17" s="658"/>
      <c r="AA17" s="658"/>
      <c r="AB17" s="658"/>
      <c r="AC17" s="659"/>
      <c r="AD17" s="657" t="s">
        <v>569</v>
      </c>
      <c r="AE17" s="658"/>
      <c r="AF17" s="658"/>
      <c r="AG17" s="658"/>
      <c r="AH17" s="658"/>
      <c r="AI17" s="658"/>
      <c r="AJ17" s="659"/>
      <c r="AK17" s="657" t="s">
        <v>733</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35</v>
      </c>
      <c r="Q18" s="879"/>
      <c r="R18" s="879"/>
      <c r="S18" s="879"/>
      <c r="T18" s="879"/>
      <c r="U18" s="879"/>
      <c r="V18" s="880"/>
      <c r="W18" s="878">
        <f>SUM(W13:AC17)</f>
        <v>34</v>
      </c>
      <c r="X18" s="879"/>
      <c r="Y18" s="879"/>
      <c r="Z18" s="879"/>
      <c r="AA18" s="879"/>
      <c r="AB18" s="879"/>
      <c r="AC18" s="880"/>
      <c r="AD18" s="878">
        <f>SUM(AD13:AJ17)</f>
        <v>36.6</v>
      </c>
      <c r="AE18" s="879"/>
      <c r="AF18" s="879"/>
      <c r="AG18" s="879"/>
      <c r="AH18" s="879"/>
      <c r="AI18" s="879"/>
      <c r="AJ18" s="880"/>
      <c r="AK18" s="878">
        <f>SUM(AK13:AQ17)</f>
        <v>36.6</v>
      </c>
      <c r="AL18" s="879"/>
      <c r="AM18" s="879"/>
      <c r="AN18" s="879"/>
      <c r="AO18" s="879"/>
      <c r="AP18" s="879"/>
      <c r="AQ18" s="880"/>
      <c r="AR18" s="878">
        <f>SUM(AR13:AX17)</f>
        <v>36.6</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28</v>
      </c>
      <c r="Q19" s="658"/>
      <c r="R19" s="658"/>
      <c r="S19" s="658"/>
      <c r="T19" s="658"/>
      <c r="U19" s="658"/>
      <c r="V19" s="659"/>
      <c r="W19" s="657">
        <v>32</v>
      </c>
      <c r="X19" s="658"/>
      <c r="Y19" s="658"/>
      <c r="Z19" s="658"/>
      <c r="AA19" s="658"/>
      <c r="AB19" s="658"/>
      <c r="AC19" s="659"/>
      <c r="AD19" s="657">
        <v>30.4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0.8</v>
      </c>
      <c r="Q20" s="318"/>
      <c r="R20" s="318"/>
      <c r="S20" s="318"/>
      <c r="T20" s="318"/>
      <c r="U20" s="318"/>
      <c r="V20" s="318"/>
      <c r="W20" s="318">
        <f t="shared" ref="W20" si="0">IF(W18=0, "-", SUM(W19)/W18)</f>
        <v>0.94117647058823528</v>
      </c>
      <c r="X20" s="318"/>
      <c r="Y20" s="318"/>
      <c r="Z20" s="318"/>
      <c r="AA20" s="318"/>
      <c r="AB20" s="318"/>
      <c r="AC20" s="318"/>
      <c r="AD20" s="318">
        <f t="shared" ref="AD20" si="1">IF(AD18=0, "-", SUM(AD19)/AD18)</f>
        <v>0.83060109289617479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474</v>
      </c>
      <c r="H21" s="317"/>
      <c r="I21" s="317"/>
      <c r="J21" s="317"/>
      <c r="K21" s="317"/>
      <c r="L21" s="317"/>
      <c r="M21" s="317"/>
      <c r="N21" s="317"/>
      <c r="O21" s="317"/>
      <c r="P21" s="318">
        <f>IF(P19=0, "-", SUM(P19)/SUM(P13,P14))</f>
        <v>0.8</v>
      </c>
      <c r="Q21" s="318"/>
      <c r="R21" s="318"/>
      <c r="S21" s="318"/>
      <c r="T21" s="318"/>
      <c r="U21" s="318"/>
      <c r="V21" s="318"/>
      <c r="W21" s="318">
        <f t="shared" ref="W21" si="2">IF(W19=0, "-", SUM(W19)/SUM(W13,W14))</f>
        <v>0.94117647058823528</v>
      </c>
      <c r="X21" s="318"/>
      <c r="Y21" s="318"/>
      <c r="Z21" s="318"/>
      <c r="AA21" s="318"/>
      <c r="AB21" s="318"/>
      <c r="AC21" s="318"/>
      <c r="AD21" s="318">
        <f t="shared" ref="AD21" si="3">IF(AD19=0, "-", SUM(AD19)/SUM(AD13,AD14))</f>
        <v>0.83060109289617479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551</v>
      </c>
      <c r="B22" s="965"/>
      <c r="C22" s="965"/>
      <c r="D22" s="965"/>
      <c r="E22" s="965"/>
      <c r="F22" s="966"/>
      <c r="G22" s="951" t="s">
        <v>453</v>
      </c>
      <c r="H22" s="222"/>
      <c r="I22" s="222"/>
      <c r="J22" s="222"/>
      <c r="K22" s="222"/>
      <c r="L22" s="222"/>
      <c r="M22" s="222"/>
      <c r="N22" s="222"/>
      <c r="O22" s="223"/>
      <c r="P22" s="936" t="s">
        <v>512</v>
      </c>
      <c r="Q22" s="222"/>
      <c r="R22" s="222"/>
      <c r="S22" s="222"/>
      <c r="T22" s="222"/>
      <c r="U22" s="222"/>
      <c r="V22" s="223"/>
      <c r="W22" s="936" t="s">
        <v>508</v>
      </c>
      <c r="X22" s="222"/>
      <c r="Y22" s="222"/>
      <c r="Z22" s="222"/>
      <c r="AA22" s="222"/>
      <c r="AB22" s="222"/>
      <c r="AC22" s="223"/>
      <c r="AD22" s="936" t="s">
        <v>452</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583</v>
      </c>
      <c r="H23" s="953"/>
      <c r="I23" s="953"/>
      <c r="J23" s="953"/>
      <c r="K23" s="953"/>
      <c r="L23" s="953"/>
      <c r="M23" s="953"/>
      <c r="N23" s="953"/>
      <c r="O23" s="954"/>
      <c r="P23" s="919">
        <v>23.5</v>
      </c>
      <c r="Q23" s="920"/>
      <c r="R23" s="920"/>
      <c r="S23" s="920"/>
      <c r="T23" s="920"/>
      <c r="U23" s="920"/>
      <c r="V23" s="937"/>
      <c r="W23" s="919">
        <v>23.5</v>
      </c>
      <c r="X23" s="920"/>
      <c r="Y23" s="920"/>
      <c r="Z23" s="920"/>
      <c r="AA23" s="920"/>
      <c r="AB23" s="920"/>
      <c r="AC23" s="937"/>
      <c r="AD23" s="974" t="s">
        <v>562</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584</v>
      </c>
      <c r="H24" s="956"/>
      <c r="I24" s="956"/>
      <c r="J24" s="956"/>
      <c r="K24" s="956"/>
      <c r="L24" s="956"/>
      <c r="M24" s="956"/>
      <c r="N24" s="956"/>
      <c r="O24" s="957"/>
      <c r="P24" s="657">
        <v>9.3000000000000007</v>
      </c>
      <c r="Q24" s="658"/>
      <c r="R24" s="658"/>
      <c r="S24" s="658"/>
      <c r="T24" s="658"/>
      <c r="U24" s="658"/>
      <c r="V24" s="659"/>
      <c r="W24" s="657">
        <v>9.3000000000000007</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585</v>
      </c>
      <c r="H25" s="956"/>
      <c r="I25" s="956"/>
      <c r="J25" s="956"/>
      <c r="K25" s="956"/>
      <c r="L25" s="956"/>
      <c r="M25" s="956"/>
      <c r="N25" s="956"/>
      <c r="O25" s="957"/>
      <c r="P25" s="657">
        <v>3.1</v>
      </c>
      <c r="Q25" s="658"/>
      <c r="R25" s="658"/>
      <c r="S25" s="658"/>
      <c r="T25" s="658"/>
      <c r="U25" s="658"/>
      <c r="V25" s="659"/>
      <c r="W25" s="657">
        <v>3.1</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586</v>
      </c>
      <c r="H26" s="956"/>
      <c r="I26" s="956"/>
      <c r="J26" s="956"/>
      <c r="K26" s="956"/>
      <c r="L26" s="956"/>
      <c r="M26" s="956"/>
      <c r="N26" s="956"/>
      <c r="O26" s="957"/>
      <c r="P26" s="657">
        <v>0.7</v>
      </c>
      <c r="Q26" s="658"/>
      <c r="R26" s="658"/>
      <c r="S26" s="658"/>
      <c r="T26" s="658"/>
      <c r="U26" s="658"/>
      <c r="V26" s="659"/>
      <c r="W26" s="657">
        <v>0.7</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457</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454</v>
      </c>
      <c r="H29" s="962"/>
      <c r="I29" s="962"/>
      <c r="J29" s="962"/>
      <c r="K29" s="962"/>
      <c r="L29" s="962"/>
      <c r="M29" s="962"/>
      <c r="N29" s="962"/>
      <c r="O29" s="963"/>
      <c r="P29" s="657">
        <f>AK13</f>
        <v>36.6</v>
      </c>
      <c r="Q29" s="658"/>
      <c r="R29" s="658"/>
      <c r="S29" s="658"/>
      <c r="T29" s="658"/>
      <c r="U29" s="658"/>
      <c r="V29" s="659"/>
      <c r="W29" s="933">
        <f>AR13</f>
        <v>36.6</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469</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527</v>
      </c>
      <c r="AF30" s="859"/>
      <c r="AG30" s="859"/>
      <c r="AH30" s="860"/>
      <c r="AI30" s="858" t="s">
        <v>524</v>
      </c>
      <c r="AJ30" s="859"/>
      <c r="AK30" s="859"/>
      <c r="AL30" s="860"/>
      <c r="AM30" s="915" t="s">
        <v>519</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563</v>
      </c>
      <c r="AR31" s="200"/>
      <c r="AS31" s="133" t="s">
        <v>355</v>
      </c>
      <c r="AT31" s="134"/>
      <c r="AU31" s="199">
        <v>33</v>
      </c>
      <c r="AV31" s="199"/>
      <c r="AW31" s="398" t="s">
        <v>300</v>
      </c>
      <c r="AX31" s="399"/>
    </row>
    <row r="32" spans="1:50" ht="23.25" customHeight="1" x14ac:dyDescent="0.15">
      <c r="A32" s="403"/>
      <c r="B32" s="401"/>
      <c r="C32" s="401"/>
      <c r="D32" s="401"/>
      <c r="E32" s="401"/>
      <c r="F32" s="402"/>
      <c r="G32" s="564" t="s">
        <v>587</v>
      </c>
      <c r="H32" s="565"/>
      <c r="I32" s="565"/>
      <c r="J32" s="565"/>
      <c r="K32" s="565"/>
      <c r="L32" s="565"/>
      <c r="M32" s="565"/>
      <c r="N32" s="565"/>
      <c r="O32" s="566"/>
      <c r="P32" s="105" t="s">
        <v>588</v>
      </c>
      <c r="Q32" s="105"/>
      <c r="R32" s="105"/>
      <c r="S32" s="105"/>
      <c r="T32" s="105"/>
      <c r="U32" s="105"/>
      <c r="V32" s="105"/>
      <c r="W32" s="105"/>
      <c r="X32" s="106"/>
      <c r="Y32" s="471" t="s">
        <v>12</v>
      </c>
      <c r="Z32" s="531"/>
      <c r="AA32" s="532"/>
      <c r="AB32" s="461" t="s">
        <v>589</v>
      </c>
      <c r="AC32" s="461"/>
      <c r="AD32" s="461"/>
      <c r="AE32" s="218">
        <v>42.5</v>
      </c>
      <c r="AF32" s="219"/>
      <c r="AG32" s="219"/>
      <c r="AH32" s="219"/>
      <c r="AI32" s="218">
        <v>51.5</v>
      </c>
      <c r="AJ32" s="219"/>
      <c r="AK32" s="219"/>
      <c r="AL32" s="219"/>
      <c r="AM32" s="218">
        <v>55.1</v>
      </c>
      <c r="AN32" s="219"/>
      <c r="AO32" s="219"/>
      <c r="AP32" s="219"/>
      <c r="AQ32" s="340" t="s">
        <v>569</v>
      </c>
      <c r="AR32" s="207"/>
      <c r="AS32" s="207"/>
      <c r="AT32" s="341"/>
      <c r="AU32" s="219" t="s">
        <v>582</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589</v>
      </c>
      <c r="AC33" s="523"/>
      <c r="AD33" s="523"/>
      <c r="AE33" s="218" t="s">
        <v>563</v>
      </c>
      <c r="AF33" s="219"/>
      <c r="AG33" s="219"/>
      <c r="AH33" s="219"/>
      <c r="AI33" s="218" t="s">
        <v>563</v>
      </c>
      <c r="AJ33" s="219"/>
      <c r="AK33" s="219"/>
      <c r="AL33" s="219"/>
      <c r="AM33" s="218" t="s">
        <v>647</v>
      </c>
      <c r="AN33" s="219"/>
      <c r="AO33" s="219"/>
      <c r="AP33" s="219"/>
      <c r="AQ33" s="340" t="s">
        <v>563</v>
      </c>
      <c r="AR33" s="207"/>
      <c r="AS33" s="207"/>
      <c r="AT33" s="341"/>
      <c r="AU33" s="219">
        <v>65</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563</v>
      </c>
      <c r="AF34" s="219"/>
      <c r="AG34" s="219"/>
      <c r="AH34" s="219"/>
      <c r="AI34" s="218" t="s">
        <v>563</v>
      </c>
      <c r="AJ34" s="219"/>
      <c r="AK34" s="219"/>
      <c r="AL34" s="219"/>
      <c r="AM34" s="218" t="s">
        <v>648</v>
      </c>
      <c r="AN34" s="219"/>
      <c r="AO34" s="219"/>
      <c r="AP34" s="219"/>
      <c r="AQ34" s="340" t="s">
        <v>569</v>
      </c>
      <c r="AR34" s="207"/>
      <c r="AS34" s="207"/>
      <c r="AT34" s="341"/>
      <c r="AU34" s="219" t="s">
        <v>569</v>
      </c>
      <c r="AV34" s="219"/>
      <c r="AW34" s="219"/>
      <c r="AX34" s="221"/>
    </row>
    <row r="35" spans="1:50" ht="23.25" customHeight="1" x14ac:dyDescent="0.15">
      <c r="A35" s="226" t="s">
        <v>497</v>
      </c>
      <c r="B35" s="227"/>
      <c r="C35" s="227"/>
      <c r="D35" s="227"/>
      <c r="E35" s="227"/>
      <c r="F35" s="228"/>
      <c r="G35" s="232" t="s">
        <v>590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469</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527</v>
      </c>
      <c r="AF37" s="245"/>
      <c r="AG37" s="245"/>
      <c r="AH37" s="246"/>
      <c r="AI37" s="244" t="s">
        <v>524</v>
      </c>
      <c r="AJ37" s="245"/>
      <c r="AK37" s="245"/>
      <c r="AL37" s="246"/>
      <c r="AM37" s="250" t="s">
        <v>519</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563</v>
      </c>
      <c r="AR38" s="200"/>
      <c r="AS38" s="133" t="s">
        <v>355</v>
      </c>
      <c r="AT38" s="134"/>
      <c r="AU38" s="199">
        <v>33</v>
      </c>
      <c r="AV38" s="199"/>
      <c r="AW38" s="398" t="s">
        <v>300</v>
      </c>
      <c r="AX38" s="399"/>
    </row>
    <row r="39" spans="1:50" ht="23.25" customHeight="1" x14ac:dyDescent="0.15">
      <c r="A39" s="403"/>
      <c r="B39" s="401"/>
      <c r="C39" s="401"/>
      <c r="D39" s="401"/>
      <c r="E39" s="401"/>
      <c r="F39" s="402"/>
      <c r="G39" s="564" t="s">
        <v>649</v>
      </c>
      <c r="H39" s="565"/>
      <c r="I39" s="565"/>
      <c r="J39" s="565"/>
      <c r="K39" s="565"/>
      <c r="L39" s="565"/>
      <c r="M39" s="565"/>
      <c r="N39" s="565"/>
      <c r="O39" s="566"/>
      <c r="P39" s="105" t="s">
        <v>650</v>
      </c>
      <c r="Q39" s="105"/>
      <c r="R39" s="105"/>
      <c r="S39" s="105"/>
      <c r="T39" s="105"/>
      <c r="U39" s="105"/>
      <c r="V39" s="105"/>
      <c r="W39" s="105"/>
      <c r="X39" s="106"/>
      <c r="Y39" s="471" t="s">
        <v>12</v>
      </c>
      <c r="Z39" s="531"/>
      <c r="AA39" s="532"/>
      <c r="AB39" s="461" t="s">
        <v>589</v>
      </c>
      <c r="AC39" s="461"/>
      <c r="AD39" s="461"/>
      <c r="AE39" s="218">
        <v>27.2</v>
      </c>
      <c r="AF39" s="219"/>
      <c r="AG39" s="219"/>
      <c r="AH39" s="219"/>
      <c r="AI39" s="218">
        <v>20.7</v>
      </c>
      <c r="AJ39" s="219"/>
      <c r="AK39" s="219"/>
      <c r="AL39" s="219"/>
      <c r="AM39" s="218">
        <v>14.8</v>
      </c>
      <c r="AN39" s="219"/>
      <c r="AO39" s="219"/>
      <c r="AP39" s="219"/>
      <c r="AQ39" s="340" t="s">
        <v>569</v>
      </c>
      <c r="AR39" s="207"/>
      <c r="AS39" s="207"/>
      <c r="AT39" s="341"/>
      <c r="AU39" s="219" t="s">
        <v>569</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589</v>
      </c>
      <c r="AC40" s="523"/>
      <c r="AD40" s="523"/>
      <c r="AE40" s="218" t="s">
        <v>563</v>
      </c>
      <c r="AF40" s="219"/>
      <c r="AG40" s="219"/>
      <c r="AH40" s="219"/>
      <c r="AI40" s="218" t="s">
        <v>563</v>
      </c>
      <c r="AJ40" s="219"/>
      <c r="AK40" s="219"/>
      <c r="AL40" s="219"/>
      <c r="AM40" s="218" t="s">
        <v>717</v>
      </c>
      <c r="AN40" s="219"/>
      <c r="AO40" s="219"/>
      <c r="AP40" s="219"/>
      <c r="AQ40" s="340" t="s">
        <v>563</v>
      </c>
      <c r="AR40" s="207"/>
      <c r="AS40" s="207"/>
      <c r="AT40" s="341"/>
      <c r="AU40" s="219">
        <v>0</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563</v>
      </c>
      <c r="AF41" s="219"/>
      <c r="AG41" s="219"/>
      <c r="AH41" s="219"/>
      <c r="AI41" s="218" t="s">
        <v>563</v>
      </c>
      <c r="AJ41" s="219"/>
      <c r="AK41" s="219"/>
      <c r="AL41" s="219"/>
      <c r="AM41" s="218" t="s">
        <v>717</v>
      </c>
      <c r="AN41" s="219"/>
      <c r="AO41" s="219"/>
      <c r="AP41" s="219"/>
      <c r="AQ41" s="340" t="s">
        <v>569</v>
      </c>
      <c r="AR41" s="207"/>
      <c r="AS41" s="207"/>
      <c r="AT41" s="341"/>
      <c r="AU41" s="219" t="s">
        <v>582</v>
      </c>
      <c r="AV41" s="219"/>
      <c r="AW41" s="219"/>
      <c r="AX41" s="221"/>
    </row>
    <row r="42" spans="1:50" ht="23.25" customHeight="1" x14ac:dyDescent="0.15">
      <c r="A42" s="226" t="s">
        <v>497</v>
      </c>
      <c r="B42" s="227"/>
      <c r="C42" s="227"/>
      <c r="D42" s="227"/>
      <c r="E42" s="227"/>
      <c r="F42" s="228"/>
      <c r="G42" s="232" t="s">
        <v>591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469</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527</v>
      </c>
      <c r="AF44" s="245"/>
      <c r="AG44" s="245"/>
      <c r="AH44" s="246"/>
      <c r="AI44" s="244" t="s">
        <v>524</v>
      </c>
      <c r="AJ44" s="245"/>
      <c r="AK44" s="245"/>
      <c r="AL44" s="246"/>
      <c r="AM44" s="250" t="s">
        <v>519</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469</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527</v>
      </c>
      <c r="AF51" s="245"/>
      <c r="AG51" s="245"/>
      <c r="AH51" s="246"/>
      <c r="AI51" s="244" t="s">
        <v>524</v>
      </c>
      <c r="AJ51" s="245"/>
      <c r="AK51" s="245"/>
      <c r="AL51" s="246"/>
      <c r="AM51" s="250" t="s">
        <v>520</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469</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528</v>
      </c>
      <c r="AF58" s="245"/>
      <c r="AG58" s="245"/>
      <c r="AH58" s="246"/>
      <c r="AI58" s="244" t="s">
        <v>524</v>
      </c>
      <c r="AJ58" s="245"/>
      <c r="AK58" s="245"/>
      <c r="AL58" s="246"/>
      <c r="AM58" s="250" t="s">
        <v>519</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470</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465</v>
      </c>
      <c r="X65" s="488"/>
      <c r="Y65" s="491"/>
      <c r="Z65" s="491"/>
      <c r="AA65" s="492"/>
      <c r="AB65" s="238" t="s">
        <v>11</v>
      </c>
      <c r="AC65" s="239"/>
      <c r="AD65" s="240"/>
      <c r="AE65" s="244" t="s">
        <v>527</v>
      </c>
      <c r="AF65" s="245"/>
      <c r="AG65" s="245"/>
      <c r="AH65" s="246"/>
      <c r="AI65" s="244" t="s">
        <v>524</v>
      </c>
      <c r="AJ65" s="245"/>
      <c r="AK65" s="245"/>
      <c r="AL65" s="246"/>
      <c r="AM65" s="250" t="s">
        <v>519</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468</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487</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488</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475</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486</v>
      </c>
      <c r="X70" s="311"/>
      <c r="Y70" s="270" t="s">
        <v>12</v>
      </c>
      <c r="Z70" s="270"/>
      <c r="AA70" s="271"/>
      <c r="AB70" s="272" t="s">
        <v>487</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488</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470</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527</v>
      </c>
      <c r="AF73" s="245"/>
      <c r="AG73" s="245"/>
      <c r="AH73" s="246"/>
      <c r="AI73" s="244" t="s">
        <v>524</v>
      </c>
      <c r="AJ73" s="245"/>
      <c r="AK73" s="245"/>
      <c r="AL73" s="246"/>
      <c r="AM73" s="250" t="s">
        <v>519</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500</v>
      </c>
      <c r="B78" s="336"/>
      <c r="C78" s="336"/>
      <c r="D78" s="336"/>
      <c r="E78" s="333" t="s">
        <v>447</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464</v>
      </c>
      <c r="AP79" s="279"/>
      <c r="AQ79" s="279"/>
      <c r="AR79" s="81" t="s">
        <v>462</v>
      </c>
      <c r="AS79" s="278"/>
      <c r="AT79" s="279"/>
      <c r="AU79" s="279"/>
      <c r="AV79" s="279"/>
      <c r="AW79" s="279"/>
      <c r="AX79" s="947"/>
    </row>
    <row r="80" spans="1:50" ht="18.75" hidden="1" customHeight="1" x14ac:dyDescent="0.15">
      <c r="A80" s="864" t="s">
        <v>266</v>
      </c>
      <c r="B80" s="524" t="s">
        <v>461</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552</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527</v>
      </c>
      <c r="AF85" s="245"/>
      <c r="AG85" s="245"/>
      <c r="AH85" s="246"/>
      <c r="AI85" s="244" t="s">
        <v>524</v>
      </c>
      <c r="AJ85" s="245"/>
      <c r="AK85" s="245"/>
      <c r="AL85" s="246"/>
      <c r="AM85" s="250" t="s">
        <v>519</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527</v>
      </c>
      <c r="AF90" s="245"/>
      <c r="AG90" s="245"/>
      <c r="AH90" s="246"/>
      <c r="AI90" s="244" t="s">
        <v>524</v>
      </c>
      <c r="AJ90" s="245"/>
      <c r="AK90" s="245"/>
      <c r="AL90" s="246"/>
      <c r="AM90" s="250" t="s">
        <v>519</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527</v>
      </c>
      <c r="AF95" s="245"/>
      <c r="AG95" s="245"/>
      <c r="AH95" s="246"/>
      <c r="AI95" s="244" t="s">
        <v>524</v>
      </c>
      <c r="AJ95" s="245"/>
      <c r="AK95" s="245"/>
      <c r="AL95" s="246"/>
      <c r="AM95" s="250" t="s">
        <v>519</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527</v>
      </c>
      <c r="AF100" s="540"/>
      <c r="AG100" s="540"/>
      <c r="AH100" s="541"/>
      <c r="AI100" s="539" t="s">
        <v>524</v>
      </c>
      <c r="AJ100" s="540"/>
      <c r="AK100" s="540"/>
      <c r="AL100" s="541"/>
      <c r="AM100" s="539" t="s">
        <v>520</v>
      </c>
      <c r="AN100" s="540"/>
      <c r="AO100" s="540"/>
      <c r="AP100" s="541"/>
      <c r="AQ100" s="320" t="s">
        <v>513</v>
      </c>
      <c r="AR100" s="321"/>
      <c r="AS100" s="321"/>
      <c r="AT100" s="322"/>
      <c r="AU100" s="320" t="s">
        <v>510</v>
      </c>
      <c r="AV100" s="321"/>
      <c r="AW100" s="321"/>
      <c r="AX100" s="323"/>
    </row>
    <row r="101" spans="1:60" ht="23.25" customHeight="1" x14ac:dyDescent="0.15">
      <c r="A101" s="422"/>
      <c r="B101" s="423"/>
      <c r="C101" s="423"/>
      <c r="D101" s="423"/>
      <c r="E101" s="423"/>
      <c r="F101" s="424"/>
      <c r="G101" s="105" t="s">
        <v>592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594</v>
      </c>
      <c r="AC101" s="461"/>
      <c r="AD101" s="461"/>
      <c r="AE101" s="218">
        <v>798</v>
      </c>
      <c r="AF101" s="219"/>
      <c r="AG101" s="219"/>
      <c r="AH101" s="220"/>
      <c r="AI101" s="218">
        <v>735</v>
      </c>
      <c r="AJ101" s="219"/>
      <c r="AK101" s="219"/>
      <c r="AL101" s="220"/>
      <c r="AM101" s="218">
        <v>628</v>
      </c>
      <c r="AN101" s="219"/>
      <c r="AO101" s="219"/>
      <c r="AP101" s="220"/>
      <c r="AQ101" s="218" t="s">
        <v>563</v>
      </c>
      <c r="AR101" s="219"/>
      <c r="AS101" s="219"/>
      <c r="AT101" s="220"/>
      <c r="AU101" s="218" t="s">
        <v>733</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594</v>
      </c>
      <c r="AC102" s="461"/>
      <c r="AD102" s="461"/>
      <c r="AE102" s="418">
        <v>800</v>
      </c>
      <c r="AF102" s="418"/>
      <c r="AG102" s="418"/>
      <c r="AH102" s="418"/>
      <c r="AI102" s="418">
        <v>800</v>
      </c>
      <c r="AJ102" s="418"/>
      <c r="AK102" s="418"/>
      <c r="AL102" s="418"/>
      <c r="AM102" s="418">
        <v>700</v>
      </c>
      <c r="AN102" s="418"/>
      <c r="AO102" s="418"/>
      <c r="AP102" s="418"/>
      <c r="AQ102" s="273">
        <v>700</v>
      </c>
      <c r="AR102" s="274"/>
      <c r="AS102" s="274"/>
      <c r="AT102" s="319"/>
      <c r="AU102" s="273">
        <v>700</v>
      </c>
      <c r="AV102" s="274"/>
      <c r="AW102" s="274"/>
      <c r="AX102" s="319"/>
    </row>
    <row r="103" spans="1:60" ht="31.5" customHeight="1" x14ac:dyDescent="0.15">
      <c r="A103" s="419" t="s">
        <v>471</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527</v>
      </c>
      <c r="AF103" s="416"/>
      <c r="AG103" s="416"/>
      <c r="AH103" s="417"/>
      <c r="AI103" s="415" t="s">
        <v>524</v>
      </c>
      <c r="AJ103" s="416"/>
      <c r="AK103" s="416"/>
      <c r="AL103" s="417"/>
      <c r="AM103" s="415" t="s">
        <v>520</v>
      </c>
      <c r="AN103" s="416"/>
      <c r="AO103" s="416"/>
      <c r="AP103" s="417"/>
      <c r="AQ103" s="284" t="s">
        <v>513</v>
      </c>
      <c r="AR103" s="285"/>
      <c r="AS103" s="285"/>
      <c r="AT103" s="324"/>
      <c r="AU103" s="284" t="s">
        <v>510</v>
      </c>
      <c r="AV103" s="285"/>
      <c r="AW103" s="285"/>
      <c r="AX103" s="286"/>
    </row>
    <row r="104" spans="1:60" ht="37.5" customHeight="1" x14ac:dyDescent="0.15">
      <c r="A104" s="422"/>
      <c r="B104" s="423"/>
      <c r="C104" s="423"/>
      <c r="D104" s="423"/>
      <c r="E104" s="423"/>
      <c r="F104" s="424"/>
      <c r="G104" s="105" t="s">
        <v>595</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596</v>
      </c>
      <c r="AC104" s="546"/>
      <c r="AD104" s="547"/>
      <c r="AE104" s="218">
        <v>3258</v>
      </c>
      <c r="AF104" s="219"/>
      <c r="AG104" s="219"/>
      <c r="AH104" s="220"/>
      <c r="AI104" s="218">
        <v>4005</v>
      </c>
      <c r="AJ104" s="219"/>
      <c r="AK104" s="219"/>
      <c r="AL104" s="220"/>
      <c r="AM104" s="218">
        <v>3810</v>
      </c>
      <c r="AN104" s="219"/>
      <c r="AO104" s="219"/>
      <c r="AP104" s="220"/>
      <c r="AQ104" s="218" t="s">
        <v>563</v>
      </c>
      <c r="AR104" s="219"/>
      <c r="AS104" s="219"/>
      <c r="AT104" s="220"/>
      <c r="AU104" s="218" t="s">
        <v>733</v>
      </c>
      <c r="AV104" s="219"/>
      <c r="AW104" s="219"/>
      <c r="AX104" s="220"/>
    </row>
    <row r="105" spans="1:60" ht="37.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596</v>
      </c>
      <c r="AC105" s="469"/>
      <c r="AD105" s="470"/>
      <c r="AE105" s="418">
        <v>3800</v>
      </c>
      <c r="AF105" s="418"/>
      <c r="AG105" s="418"/>
      <c r="AH105" s="418"/>
      <c r="AI105" s="418">
        <v>3800</v>
      </c>
      <c r="AJ105" s="418"/>
      <c r="AK105" s="418"/>
      <c r="AL105" s="418"/>
      <c r="AM105" s="418">
        <v>3800</v>
      </c>
      <c r="AN105" s="418"/>
      <c r="AO105" s="418"/>
      <c r="AP105" s="418"/>
      <c r="AQ105" s="218">
        <v>3800</v>
      </c>
      <c r="AR105" s="219"/>
      <c r="AS105" s="219"/>
      <c r="AT105" s="220"/>
      <c r="AU105" s="273">
        <v>3800</v>
      </c>
      <c r="AV105" s="274"/>
      <c r="AW105" s="274"/>
      <c r="AX105" s="319"/>
    </row>
    <row r="106" spans="1:60" ht="31.5" customHeight="1" x14ac:dyDescent="0.15">
      <c r="A106" s="419" t="s">
        <v>471</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527</v>
      </c>
      <c r="AF106" s="416"/>
      <c r="AG106" s="416"/>
      <c r="AH106" s="417"/>
      <c r="AI106" s="415" t="s">
        <v>524</v>
      </c>
      <c r="AJ106" s="416"/>
      <c r="AK106" s="416"/>
      <c r="AL106" s="417"/>
      <c r="AM106" s="415" t="s">
        <v>519</v>
      </c>
      <c r="AN106" s="416"/>
      <c r="AO106" s="416"/>
      <c r="AP106" s="417"/>
      <c r="AQ106" s="284" t="s">
        <v>513</v>
      </c>
      <c r="AR106" s="285"/>
      <c r="AS106" s="285"/>
      <c r="AT106" s="324"/>
      <c r="AU106" s="284" t="s">
        <v>510</v>
      </c>
      <c r="AV106" s="285"/>
      <c r="AW106" s="285"/>
      <c r="AX106" s="286"/>
    </row>
    <row r="107" spans="1:60" ht="23.25" customHeight="1" x14ac:dyDescent="0.15">
      <c r="A107" s="422"/>
      <c r="B107" s="423"/>
      <c r="C107" s="423"/>
      <c r="D107" s="423"/>
      <c r="E107" s="423"/>
      <c r="F107" s="424"/>
      <c r="G107" s="105" t="s">
        <v>597</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598</v>
      </c>
      <c r="AC107" s="546"/>
      <c r="AD107" s="547"/>
      <c r="AE107" s="418">
        <v>64607</v>
      </c>
      <c r="AF107" s="418"/>
      <c r="AG107" s="418"/>
      <c r="AH107" s="418"/>
      <c r="AI107" s="418">
        <v>64648</v>
      </c>
      <c r="AJ107" s="418"/>
      <c r="AK107" s="418"/>
      <c r="AL107" s="418"/>
      <c r="AM107" s="418">
        <v>68221</v>
      </c>
      <c r="AN107" s="418"/>
      <c r="AO107" s="418"/>
      <c r="AP107" s="418"/>
      <c r="AQ107" s="218" t="s">
        <v>563</v>
      </c>
      <c r="AR107" s="219"/>
      <c r="AS107" s="219"/>
      <c r="AT107" s="220"/>
      <c r="AU107" s="218" t="s">
        <v>733</v>
      </c>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598</v>
      </c>
      <c r="AC108" s="469"/>
      <c r="AD108" s="470"/>
      <c r="AE108" s="418">
        <v>74194</v>
      </c>
      <c r="AF108" s="418"/>
      <c r="AG108" s="418"/>
      <c r="AH108" s="418"/>
      <c r="AI108" s="418">
        <v>74194</v>
      </c>
      <c r="AJ108" s="418"/>
      <c r="AK108" s="418"/>
      <c r="AL108" s="418"/>
      <c r="AM108" s="418">
        <v>74194</v>
      </c>
      <c r="AN108" s="418"/>
      <c r="AO108" s="418"/>
      <c r="AP108" s="418"/>
      <c r="AQ108" s="218">
        <v>74194</v>
      </c>
      <c r="AR108" s="219"/>
      <c r="AS108" s="219"/>
      <c r="AT108" s="220"/>
      <c r="AU108" s="273">
        <v>74194</v>
      </c>
      <c r="AV108" s="274"/>
      <c r="AW108" s="274"/>
      <c r="AX108" s="319"/>
    </row>
    <row r="109" spans="1:60" ht="31.5" customHeight="1" x14ac:dyDescent="0.15">
      <c r="A109" s="419" t="s">
        <v>471</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527</v>
      </c>
      <c r="AF109" s="416"/>
      <c r="AG109" s="416"/>
      <c r="AH109" s="417"/>
      <c r="AI109" s="415" t="s">
        <v>524</v>
      </c>
      <c r="AJ109" s="416"/>
      <c r="AK109" s="416"/>
      <c r="AL109" s="417"/>
      <c r="AM109" s="415" t="s">
        <v>520</v>
      </c>
      <c r="AN109" s="416"/>
      <c r="AO109" s="416"/>
      <c r="AP109" s="417"/>
      <c r="AQ109" s="284" t="s">
        <v>513</v>
      </c>
      <c r="AR109" s="285"/>
      <c r="AS109" s="285"/>
      <c r="AT109" s="324"/>
      <c r="AU109" s="284" t="s">
        <v>510</v>
      </c>
      <c r="AV109" s="285"/>
      <c r="AW109" s="285"/>
      <c r="AX109" s="286"/>
    </row>
    <row r="110" spans="1:60" ht="46.5" customHeight="1" x14ac:dyDescent="0.15">
      <c r="A110" s="422"/>
      <c r="B110" s="423"/>
      <c r="C110" s="423"/>
      <c r="D110" s="423"/>
      <c r="E110" s="423"/>
      <c r="F110" s="424"/>
      <c r="G110" s="105" t="s">
        <v>599</v>
      </c>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t="s">
        <v>593</v>
      </c>
      <c r="AC110" s="546"/>
      <c r="AD110" s="547"/>
      <c r="AE110" s="418">
        <v>368</v>
      </c>
      <c r="AF110" s="418"/>
      <c r="AG110" s="418"/>
      <c r="AH110" s="418"/>
      <c r="AI110" s="418">
        <v>369</v>
      </c>
      <c r="AJ110" s="418"/>
      <c r="AK110" s="418"/>
      <c r="AL110" s="418"/>
      <c r="AM110" s="418">
        <v>366</v>
      </c>
      <c r="AN110" s="418"/>
      <c r="AO110" s="418"/>
      <c r="AP110" s="418"/>
      <c r="AQ110" s="218" t="s">
        <v>563</v>
      </c>
      <c r="AR110" s="219"/>
      <c r="AS110" s="219"/>
      <c r="AT110" s="220"/>
      <c r="AU110" s="218" t="s">
        <v>733</v>
      </c>
      <c r="AV110" s="219"/>
      <c r="AW110" s="219"/>
      <c r="AX110" s="220"/>
    </row>
    <row r="111" spans="1:60" ht="46.5"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t="s">
        <v>593</v>
      </c>
      <c r="AC111" s="469"/>
      <c r="AD111" s="470"/>
      <c r="AE111" s="418">
        <v>393</v>
      </c>
      <c r="AF111" s="418"/>
      <c r="AG111" s="418"/>
      <c r="AH111" s="418"/>
      <c r="AI111" s="418">
        <v>390</v>
      </c>
      <c r="AJ111" s="418"/>
      <c r="AK111" s="418"/>
      <c r="AL111" s="418"/>
      <c r="AM111" s="418">
        <v>390</v>
      </c>
      <c r="AN111" s="418"/>
      <c r="AO111" s="418"/>
      <c r="AP111" s="418"/>
      <c r="AQ111" s="218">
        <v>390</v>
      </c>
      <c r="AR111" s="219"/>
      <c r="AS111" s="219"/>
      <c r="AT111" s="220"/>
      <c r="AU111" s="273">
        <v>390</v>
      </c>
      <c r="AV111" s="274"/>
      <c r="AW111" s="274"/>
      <c r="AX111" s="319"/>
    </row>
    <row r="112" spans="1:60" ht="31.5" customHeight="1" x14ac:dyDescent="0.15">
      <c r="A112" s="419" t="s">
        <v>471</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527</v>
      </c>
      <c r="AF112" s="416"/>
      <c r="AG112" s="416"/>
      <c r="AH112" s="417"/>
      <c r="AI112" s="415" t="s">
        <v>524</v>
      </c>
      <c r="AJ112" s="416"/>
      <c r="AK112" s="416"/>
      <c r="AL112" s="417"/>
      <c r="AM112" s="415" t="s">
        <v>519</v>
      </c>
      <c r="AN112" s="416"/>
      <c r="AO112" s="416"/>
      <c r="AP112" s="417"/>
      <c r="AQ112" s="284" t="s">
        <v>513</v>
      </c>
      <c r="AR112" s="285"/>
      <c r="AS112" s="285"/>
      <c r="AT112" s="324"/>
      <c r="AU112" s="284" t="s">
        <v>510</v>
      </c>
      <c r="AV112" s="285"/>
      <c r="AW112" s="285"/>
      <c r="AX112" s="286"/>
    </row>
    <row r="113" spans="1:50" ht="23.25" customHeight="1" x14ac:dyDescent="0.15">
      <c r="A113" s="422"/>
      <c r="B113" s="423"/>
      <c r="C113" s="423"/>
      <c r="D113" s="423"/>
      <c r="E113" s="423"/>
      <c r="F113" s="424"/>
      <c r="G113" s="105" t="s">
        <v>600</v>
      </c>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t="s">
        <v>570</v>
      </c>
      <c r="AC113" s="546"/>
      <c r="AD113" s="547"/>
      <c r="AE113" s="418">
        <v>35</v>
      </c>
      <c r="AF113" s="418"/>
      <c r="AG113" s="418"/>
      <c r="AH113" s="418"/>
      <c r="AI113" s="418">
        <v>36</v>
      </c>
      <c r="AJ113" s="418"/>
      <c r="AK113" s="418"/>
      <c r="AL113" s="418"/>
      <c r="AM113" s="418">
        <v>37</v>
      </c>
      <c r="AN113" s="418"/>
      <c r="AO113" s="418"/>
      <c r="AP113" s="418"/>
      <c r="AQ113" s="218" t="s">
        <v>563</v>
      </c>
      <c r="AR113" s="219"/>
      <c r="AS113" s="219"/>
      <c r="AT113" s="220"/>
      <c r="AU113" s="218" t="s">
        <v>733</v>
      </c>
      <c r="AV113" s="219"/>
      <c r="AW113" s="219"/>
      <c r="AX113" s="220"/>
    </row>
    <row r="114" spans="1:50" ht="23.25"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t="s">
        <v>570</v>
      </c>
      <c r="AC114" s="469"/>
      <c r="AD114" s="470"/>
      <c r="AE114" s="418">
        <v>47</v>
      </c>
      <c r="AF114" s="418"/>
      <c r="AG114" s="418"/>
      <c r="AH114" s="418"/>
      <c r="AI114" s="418">
        <v>47</v>
      </c>
      <c r="AJ114" s="418"/>
      <c r="AK114" s="418"/>
      <c r="AL114" s="418"/>
      <c r="AM114" s="418">
        <v>47</v>
      </c>
      <c r="AN114" s="418"/>
      <c r="AO114" s="418"/>
      <c r="AP114" s="418"/>
      <c r="AQ114" s="218">
        <v>47</v>
      </c>
      <c r="AR114" s="219"/>
      <c r="AS114" s="219"/>
      <c r="AT114" s="220"/>
      <c r="AU114" s="218">
        <v>47</v>
      </c>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527</v>
      </c>
      <c r="AF115" s="416"/>
      <c r="AG115" s="416"/>
      <c r="AH115" s="417"/>
      <c r="AI115" s="415" t="s">
        <v>524</v>
      </c>
      <c r="AJ115" s="416"/>
      <c r="AK115" s="416"/>
      <c r="AL115" s="417"/>
      <c r="AM115" s="415" t="s">
        <v>519</v>
      </c>
      <c r="AN115" s="416"/>
      <c r="AO115" s="416"/>
      <c r="AP115" s="417"/>
      <c r="AQ115" s="591" t="s">
        <v>514</v>
      </c>
      <c r="AR115" s="592"/>
      <c r="AS115" s="592"/>
      <c r="AT115" s="592"/>
      <c r="AU115" s="592"/>
      <c r="AV115" s="592"/>
      <c r="AW115" s="592"/>
      <c r="AX115" s="593"/>
    </row>
    <row r="116" spans="1:50" ht="23.25" customHeight="1" x14ac:dyDescent="0.15">
      <c r="A116" s="439"/>
      <c r="B116" s="440"/>
      <c r="C116" s="440"/>
      <c r="D116" s="440"/>
      <c r="E116" s="440"/>
      <c r="F116" s="441"/>
      <c r="G116" s="393" t="s">
        <v>601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603</v>
      </c>
      <c r="AC116" s="463"/>
      <c r="AD116" s="464"/>
      <c r="AE116" s="418">
        <v>6717</v>
      </c>
      <c r="AF116" s="418"/>
      <c r="AG116" s="418"/>
      <c r="AH116" s="418"/>
      <c r="AI116" s="418">
        <v>6667</v>
      </c>
      <c r="AJ116" s="418"/>
      <c r="AK116" s="418"/>
      <c r="AL116" s="418"/>
      <c r="AM116" s="418">
        <v>7325</v>
      </c>
      <c r="AN116" s="418"/>
      <c r="AO116" s="418"/>
      <c r="AP116" s="418"/>
      <c r="AQ116" s="218">
        <v>9714</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604</v>
      </c>
      <c r="AC117" s="473"/>
      <c r="AD117" s="474"/>
      <c r="AE117" s="551" t="s">
        <v>605</v>
      </c>
      <c r="AF117" s="551"/>
      <c r="AG117" s="551"/>
      <c r="AH117" s="551"/>
      <c r="AI117" s="551" t="s">
        <v>606</v>
      </c>
      <c r="AJ117" s="551"/>
      <c r="AK117" s="551"/>
      <c r="AL117" s="551"/>
      <c r="AM117" s="551" t="s">
        <v>722</v>
      </c>
      <c r="AN117" s="551"/>
      <c r="AO117" s="551"/>
      <c r="AP117" s="551"/>
      <c r="AQ117" s="551" t="s">
        <v>723</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527</v>
      </c>
      <c r="AF118" s="416"/>
      <c r="AG118" s="416"/>
      <c r="AH118" s="417"/>
      <c r="AI118" s="415" t="s">
        <v>524</v>
      </c>
      <c r="AJ118" s="416"/>
      <c r="AK118" s="416"/>
      <c r="AL118" s="417"/>
      <c r="AM118" s="415" t="s">
        <v>519</v>
      </c>
      <c r="AN118" s="416"/>
      <c r="AO118" s="416"/>
      <c r="AP118" s="417"/>
      <c r="AQ118" s="591" t="s">
        <v>514</v>
      </c>
      <c r="AR118" s="592"/>
      <c r="AS118" s="592"/>
      <c r="AT118" s="592"/>
      <c r="AU118" s="592"/>
      <c r="AV118" s="592"/>
      <c r="AW118" s="592"/>
      <c r="AX118" s="593"/>
    </row>
    <row r="119" spans="1:50" ht="23.25" customHeight="1" x14ac:dyDescent="0.15">
      <c r="A119" s="439"/>
      <c r="B119" s="440"/>
      <c r="C119" s="440"/>
      <c r="D119" s="440"/>
      <c r="E119" s="440"/>
      <c r="F119" s="441"/>
      <c r="G119" s="393" t="s">
        <v>607</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602</v>
      </c>
      <c r="AC119" s="463"/>
      <c r="AD119" s="464"/>
      <c r="AE119" s="418">
        <v>595</v>
      </c>
      <c r="AF119" s="418"/>
      <c r="AG119" s="418"/>
      <c r="AH119" s="418"/>
      <c r="AI119" s="418">
        <v>499</v>
      </c>
      <c r="AJ119" s="418"/>
      <c r="AK119" s="418"/>
      <c r="AL119" s="418"/>
      <c r="AM119" s="418">
        <v>553</v>
      </c>
      <c r="AN119" s="418"/>
      <c r="AO119" s="418"/>
      <c r="AP119" s="418"/>
      <c r="AQ119" s="418">
        <v>711</v>
      </c>
      <c r="AR119" s="418"/>
      <c r="AS119" s="418"/>
      <c r="AT119" s="418"/>
      <c r="AU119" s="418"/>
      <c r="AV119" s="418"/>
      <c r="AW119" s="418"/>
      <c r="AX119" s="550"/>
    </row>
    <row r="120" spans="1:50" ht="46.5"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608</v>
      </c>
      <c r="AC120" s="473"/>
      <c r="AD120" s="474"/>
      <c r="AE120" s="551" t="s">
        <v>609</v>
      </c>
      <c r="AF120" s="551"/>
      <c r="AG120" s="551"/>
      <c r="AH120" s="551"/>
      <c r="AI120" s="551" t="s">
        <v>610</v>
      </c>
      <c r="AJ120" s="551"/>
      <c r="AK120" s="551"/>
      <c r="AL120" s="551"/>
      <c r="AM120" s="551" t="s">
        <v>725</v>
      </c>
      <c r="AN120" s="551"/>
      <c r="AO120" s="551"/>
      <c r="AP120" s="551"/>
      <c r="AQ120" s="551" t="s">
        <v>724</v>
      </c>
      <c r="AR120" s="551"/>
      <c r="AS120" s="551"/>
      <c r="AT120" s="551"/>
      <c r="AU120" s="551"/>
      <c r="AV120" s="551"/>
      <c r="AW120" s="551"/>
      <c r="AX120" s="552"/>
    </row>
    <row r="121" spans="1:50" ht="23.25"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527</v>
      </c>
      <c r="AF121" s="416"/>
      <c r="AG121" s="416"/>
      <c r="AH121" s="417"/>
      <c r="AI121" s="415" t="s">
        <v>524</v>
      </c>
      <c r="AJ121" s="416"/>
      <c r="AK121" s="416"/>
      <c r="AL121" s="417"/>
      <c r="AM121" s="415" t="s">
        <v>519</v>
      </c>
      <c r="AN121" s="416"/>
      <c r="AO121" s="416"/>
      <c r="AP121" s="417"/>
      <c r="AQ121" s="591" t="s">
        <v>514</v>
      </c>
      <c r="AR121" s="592"/>
      <c r="AS121" s="592"/>
      <c r="AT121" s="592"/>
      <c r="AU121" s="592"/>
      <c r="AV121" s="592"/>
      <c r="AW121" s="592"/>
      <c r="AX121" s="593"/>
    </row>
    <row r="122" spans="1:50" ht="23.25" customHeight="1" x14ac:dyDescent="0.15">
      <c r="A122" s="439"/>
      <c r="B122" s="440"/>
      <c r="C122" s="440"/>
      <c r="D122" s="440"/>
      <c r="E122" s="440"/>
      <c r="F122" s="441"/>
      <c r="G122" s="393" t="s">
        <v>611</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t="s">
        <v>602</v>
      </c>
      <c r="AC122" s="463"/>
      <c r="AD122" s="464"/>
      <c r="AE122" s="418">
        <v>188</v>
      </c>
      <c r="AF122" s="418"/>
      <c r="AG122" s="418"/>
      <c r="AH122" s="418"/>
      <c r="AI122" s="418">
        <v>179</v>
      </c>
      <c r="AJ122" s="418"/>
      <c r="AK122" s="418"/>
      <c r="AL122" s="418"/>
      <c r="AM122" s="418">
        <v>115</v>
      </c>
      <c r="AN122" s="418"/>
      <c r="AO122" s="418"/>
      <c r="AP122" s="418"/>
      <c r="AQ122" s="418">
        <v>156</v>
      </c>
      <c r="AR122" s="418"/>
      <c r="AS122" s="418"/>
      <c r="AT122" s="418"/>
      <c r="AU122" s="418"/>
      <c r="AV122" s="418"/>
      <c r="AW122" s="418"/>
      <c r="AX122" s="550"/>
    </row>
    <row r="123" spans="1:50" ht="46.5"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608</v>
      </c>
      <c r="AC123" s="473"/>
      <c r="AD123" s="474"/>
      <c r="AE123" s="551" t="s">
        <v>612</v>
      </c>
      <c r="AF123" s="551"/>
      <c r="AG123" s="551"/>
      <c r="AH123" s="551"/>
      <c r="AI123" s="551" t="s">
        <v>613</v>
      </c>
      <c r="AJ123" s="551"/>
      <c r="AK123" s="551"/>
      <c r="AL123" s="551"/>
      <c r="AM123" s="551" t="s">
        <v>730</v>
      </c>
      <c r="AN123" s="551"/>
      <c r="AO123" s="551"/>
      <c r="AP123" s="551"/>
      <c r="AQ123" s="551" t="s">
        <v>731</v>
      </c>
      <c r="AR123" s="551"/>
      <c r="AS123" s="551"/>
      <c r="AT123" s="551"/>
      <c r="AU123" s="551"/>
      <c r="AV123" s="551"/>
      <c r="AW123" s="551"/>
      <c r="AX123" s="552"/>
    </row>
    <row r="124" spans="1:50" ht="23.25"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528</v>
      </c>
      <c r="AF124" s="416"/>
      <c r="AG124" s="416"/>
      <c r="AH124" s="417"/>
      <c r="AI124" s="415" t="s">
        <v>524</v>
      </c>
      <c r="AJ124" s="416"/>
      <c r="AK124" s="416"/>
      <c r="AL124" s="417"/>
      <c r="AM124" s="415" t="s">
        <v>519</v>
      </c>
      <c r="AN124" s="416"/>
      <c r="AO124" s="416"/>
      <c r="AP124" s="417"/>
      <c r="AQ124" s="591" t="s">
        <v>514</v>
      </c>
      <c r="AR124" s="592"/>
      <c r="AS124" s="592"/>
      <c r="AT124" s="592"/>
      <c r="AU124" s="592"/>
      <c r="AV124" s="592"/>
      <c r="AW124" s="592"/>
      <c r="AX124" s="593"/>
    </row>
    <row r="125" spans="1:50" ht="23.25" customHeight="1" x14ac:dyDescent="0.15">
      <c r="A125" s="439"/>
      <c r="B125" s="440"/>
      <c r="C125" s="440"/>
      <c r="D125" s="440"/>
      <c r="E125" s="440"/>
      <c r="F125" s="441"/>
      <c r="G125" s="393" t="s">
        <v>614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t="s">
        <v>602</v>
      </c>
      <c r="AC125" s="463"/>
      <c r="AD125" s="464"/>
      <c r="AE125" s="418">
        <v>16304</v>
      </c>
      <c r="AF125" s="418"/>
      <c r="AG125" s="418"/>
      <c r="AH125" s="418"/>
      <c r="AI125" s="418">
        <v>14634</v>
      </c>
      <c r="AJ125" s="418"/>
      <c r="AK125" s="418"/>
      <c r="AL125" s="418"/>
      <c r="AM125" s="418">
        <v>9847</v>
      </c>
      <c r="AN125" s="418"/>
      <c r="AO125" s="418"/>
      <c r="AP125" s="418"/>
      <c r="AQ125" s="418">
        <v>11795</v>
      </c>
      <c r="AR125" s="418"/>
      <c r="AS125" s="418"/>
      <c r="AT125" s="418"/>
      <c r="AU125" s="418"/>
      <c r="AV125" s="418"/>
      <c r="AW125" s="418"/>
      <c r="AX125" s="550"/>
    </row>
    <row r="126" spans="1:50" ht="46.5"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608</v>
      </c>
      <c r="AC126" s="473"/>
      <c r="AD126" s="474"/>
      <c r="AE126" s="551" t="s">
        <v>615</v>
      </c>
      <c r="AF126" s="551"/>
      <c r="AG126" s="551"/>
      <c r="AH126" s="551"/>
      <c r="AI126" s="551" t="s">
        <v>616</v>
      </c>
      <c r="AJ126" s="551"/>
      <c r="AK126" s="551"/>
      <c r="AL126" s="551"/>
      <c r="AM126" s="551" t="s">
        <v>726</v>
      </c>
      <c r="AN126" s="551"/>
      <c r="AO126" s="551"/>
      <c r="AP126" s="551"/>
      <c r="AQ126" s="551" t="s">
        <v>727</v>
      </c>
      <c r="AR126" s="551"/>
      <c r="AS126" s="551"/>
      <c r="AT126" s="551"/>
      <c r="AU126" s="551"/>
      <c r="AV126" s="551"/>
      <c r="AW126" s="551"/>
      <c r="AX126" s="552"/>
    </row>
    <row r="127" spans="1:50" ht="23.25"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527</v>
      </c>
      <c r="AF127" s="416"/>
      <c r="AG127" s="416"/>
      <c r="AH127" s="417"/>
      <c r="AI127" s="415" t="s">
        <v>524</v>
      </c>
      <c r="AJ127" s="416"/>
      <c r="AK127" s="416"/>
      <c r="AL127" s="417"/>
      <c r="AM127" s="415" t="s">
        <v>519</v>
      </c>
      <c r="AN127" s="416"/>
      <c r="AO127" s="416"/>
      <c r="AP127" s="417"/>
      <c r="AQ127" s="591" t="s">
        <v>514</v>
      </c>
      <c r="AR127" s="592"/>
      <c r="AS127" s="592"/>
      <c r="AT127" s="592"/>
      <c r="AU127" s="592"/>
      <c r="AV127" s="592"/>
      <c r="AW127" s="592"/>
      <c r="AX127" s="593"/>
    </row>
    <row r="128" spans="1:50" ht="23.25" customHeight="1" x14ac:dyDescent="0.15">
      <c r="A128" s="439"/>
      <c r="B128" s="440"/>
      <c r="C128" s="440"/>
      <c r="D128" s="440"/>
      <c r="E128" s="440"/>
      <c r="F128" s="441"/>
      <c r="G128" s="393" t="s">
        <v>732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t="s">
        <v>617</v>
      </c>
      <c r="AC128" s="463"/>
      <c r="AD128" s="464"/>
      <c r="AE128" s="418">
        <v>0.1</v>
      </c>
      <c r="AF128" s="418"/>
      <c r="AG128" s="418"/>
      <c r="AH128" s="418"/>
      <c r="AI128" s="418">
        <v>0.1</v>
      </c>
      <c r="AJ128" s="418"/>
      <c r="AK128" s="418"/>
      <c r="AL128" s="418"/>
      <c r="AM128" s="418">
        <v>0.1</v>
      </c>
      <c r="AN128" s="418"/>
      <c r="AO128" s="418"/>
      <c r="AP128" s="418"/>
      <c r="AQ128" s="418">
        <v>0.1</v>
      </c>
      <c r="AR128" s="418"/>
      <c r="AS128" s="418"/>
      <c r="AT128" s="418"/>
      <c r="AU128" s="418"/>
      <c r="AV128" s="418"/>
      <c r="AW128" s="418"/>
      <c r="AX128" s="550"/>
    </row>
    <row r="129" spans="1:50" ht="46.5"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618</v>
      </c>
      <c r="AC129" s="473"/>
      <c r="AD129" s="474"/>
      <c r="AE129" s="551" t="s">
        <v>619</v>
      </c>
      <c r="AF129" s="551"/>
      <c r="AG129" s="551"/>
      <c r="AH129" s="551"/>
      <c r="AI129" s="551" t="s">
        <v>620</v>
      </c>
      <c r="AJ129" s="551"/>
      <c r="AK129" s="551"/>
      <c r="AL129" s="551"/>
      <c r="AM129" s="551" t="s">
        <v>728</v>
      </c>
      <c r="AN129" s="551"/>
      <c r="AO129" s="551"/>
      <c r="AP129" s="551"/>
      <c r="AQ129" s="551" t="s">
        <v>729</v>
      </c>
      <c r="AR129" s="551"/>
      <c r="AS129" s="551"/>
      <c r="AT129" s="551"/>
      <c r="AU129" s="551"/>
      <c r="AV129" s="551"/>
      <c r="AW129" s="551"/>
      <c r="AX129" s="552"/>
    </row>
    <row r="130" spans="1:50" ht="45" customHeight="1" x14ac:dyDescent="0.15">
      <c r="A130" s="188" t="s">
        <v>557</v>
      </c>
      <c r="B130" s="185"/>
      <c r="C130" s="184" t="s">
        <v>358</v>
      </c>
      <c r="D130" s="185"/>
      <c r="E130" s="169" t="s">
        <v>387</v>
      </c>
      <c r="F130" s="170"/>
      <c r="G130" s="171" t="s">
        <v>644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645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527</v>
      </c>
      <c r="AF132" s="155"/>
      <c r="AG132" s="155"/>
      <c r="AH132" s="155"/>
      <c r="AI132" s="155" t="s">
        <v>524</v>
      </c>
      <c r="AJ132" s="155"/>
      <c r="AK132" s="155"/>
      <c r="AL132" s="155"/>
      <c r="AM132" s="155" t="s">
        <v>519</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569</v>
      </c>
      <c r="AR133" s="199"/>
      <c r="AS133" s="133" t="s">
        <v>355</v>
      </c>
      <c r="AT133" s="134"/>
      <c r="AU133" s="200">
        <v>33</v>
      </c>
      <c r="AV133" s="200"/>
      <c r="AW133" s="133" t="s">
        <v>300</v>
      </c>
      <c r="AX133" s="195"/>
    </row>
    <row r="134" spans="1:50" ht="39.75" customHeight="1" x14ac:dyDescent="0.15">
      <c r="A134" s="189"/>
      <c r="B134" s="186"/>
      <c r="C134" s="180"/>
      <c r="D134" s="186"/>
      <c r="E134" s="180"/>
      <c r="F134" s="181"/>
      <c r="G134" s="104" t="s">
        <v>621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589</v>
      </c>
      <c r="AC134" s="205"/>
      <c r="AD134" s="205"/>
      <c r="AE134" s="206">
        <v>42.5</v>
      </c>
      <c r="AF134" s="207"/>
      <c r="AG134" s="207"/>
      <c r="AH134" s="207"/>
      <c r="AI134" s="206">
        <v>51.5</v>
      </c>
      <c r="AJ134" s="207"/>
      <c r="AK134" s="207"/>
      <c r="AL134" s="207"/>
      <c r="AM134" s="206">
        <v>55.1</v>
      </c>
      <c r="AN134" s="207"/>
      <c r="AO134" s="207"/>
      <c r="AP134" s="207"/>
      <c r="AQ134" s="206" t="s">
        <v>569</v>
      </c>
      <c r="AR134" s="207"/>
      <c r="AS134" s="207"/>
      <c r="AT134" s="207"/>
      <c r="AU134" s="206" t="s">
        <v>569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589</v>
      </c>
      <c r="AC135" s="213"/>
      <c r="AD135" s="213"/>
      <c r="AE135" s="206" t="s">
        <v>569</v>
      </c>
      <c r="AF135" s="207"/>
      <c r="AG135" s="207"/>
      <c r="AH135" s="207"/>
      <c r="AI135" s="206" t="s">
        <v>569</v>
      </c>
      <c r="AJ135" s="207"/>
      <c r="AK135" s="207"/>
      <c r="AL135" s="207"/>
      <c r="AM135" s="206" t="s">
        <v>651</v>
      </c>
      <c r="AN135" s="207"/>
      <c r="AO135" s="207"/>
      <c r="AP135" s="207"/>
      <c r="AQ135" s="206" t="s">
        <v>569</v>
      </c>
      <c r="AR135" s="207"/>
      <c r="AS135" s="207"/>
      <c r="AT135" s="207"/>
      <c r="AU135" s="206">
        <v>65</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527</v>
      </c>
      <c r="AF136" s="155"/>
      <c r="AG136" s="155"/>
      <c r="AH136" s="155"/>
      <c r="AI136" s="155" t="s">
        <v>524</v>
      </c>
      <c r="AJ136" s="155"/>
      <c r="AK136" s="155"/>
      <c r="AL136" s="155"/>
      <c r="AM136" s="155" t="s">
        <v>519</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563</v>
      </c>
      <c r="AR137" s="199"/>
      <c r="AS137" s="133" t="s">
        <v>355</v>
      </c>
      <c r="AT137" s="134"/>
      <c r="AU137" s="200">
        <v>33</v>
      </c>
      <c r="AV137" s="200"/>
      <c r="AW137" s="133" t="s">
        <v>300</v>
      </c>
      <c r="AX137" s="195"/>
    </row>
    <row r="138" spans="1:50" ht="39.75" customHeight="1" x14ac:dyDescent="0.15">
      <c r="A138" s="189"/>
      <c r="B138" s="186"/>
      <c r="C138" s="180"/>
      <c r="D138" s="186"/>
      <c r="E138" s="180"/>
      <c r="F138" s="181"/>
      <c r="G138" s="104" t="s">
        <v>622</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488</v>
      </c>
      <c r="AC138" s="205"/>
      <c r="AD138" s="205"/>
      <c r="AE138" s="206">
        <v>19.7</v>
      </c>
      <c r="AF138" s="207"/>
      <c r="AG138" s="207"/>
      <c r="AH138" s="207"/>
      <c r="AI138" s="206">
        <v>26</v>
      </c>
      <c r="AJ138" s="207"/>
      <c r="AK138" s="207"/>
      <c r="AL138" s="207"/>
      <c r="AM138" s="206">
        <v>27.8</v>
      </c>
      <c r="AN138" s="207"/>
      <c r="AO138" s="207"/>
      <c r="AP138" s="207"/>
      <c r="AQ138" s="206" t="s">
        <v>563</v>
      </c>
      <c r="AR138" s="207"/>
      <c r="AS138" s="207"/>
      <c r="AT138" s="207"/>
      <c r="AU138" s="206" t="s">
        <v>563</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488</v>
      </c>
      <c r="AC139" s="213"/>
      <c r="AD139" s="213"/>
      <c r="AE139" s="206" t="s">
        <v>563</v>
      </c>
      <c r="AF139" s="207"/>
      <c r="AG139" s="207"/>
      <c r="AH139" s="207"/>
      <c r="AI139" s="206" t="s">
        <v>563</v>
      </c>
      <c r="AJ139" s="207"/>
      <c r="AK139" s="207"/>
      <c r="AL139" s="207"/>
      <c r="AM139" s="206" t="s">
        <v>648</v>
      </c>
      <c r="AN139" s="207"/>
      <c r="AO139" s="207"/>
      <c r="AP139" s="207"/>
      <c r="AQ139" s="206" t="s">
        <v>563</v>
      </c>
      <c r="AR139" s="207"/>
      <c r="AS139" s="207"/>
      <c r="AT139" s="207"/>
      <c r="AU139" s="206">
        <v>30</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527</v>
      </c>
      <c r="AF140" s="155"/>
      <c r="AG140" s="155"/>
      <c r="AH140" s="155"/>
      <c r="AI140" s="155" t="s">
        <v>524</v>
      </c>
      <c r="AJ140" s="155"/>
      <c r="AK140" s="155"/>
      <c r="AL140" s="155"/>
      <c r="AM140" s="155" t="s">
        <v>519</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563</v>
      </c>
      <c r="AR141" s="199"/>
      <c r="AS141" s="133" t="s">
        <v>355</v>
      </c>
      <c r="AT141" s="134"/>
      <c r="AU141" s="200">
        <v>33</v>
      </c>
      <c r="AV141" s="200"/>
      <c r="AW141" s="133" t="s">
        <v>300</v>
      </c>
      <c r="AX141" s="195"/>
    </row>
    <row r="142" spans="1:50" ht="39.75" customHeight="1" x14ac:dyDescent="0.15">
      <c r="A142" s="189"/>
      <c r="B142" s="186"/>
      <c r="C142" s="180"/>
      <c r="D142" s="186"/>
      <c r="E142" s="180"/>
      <c r="F142" s="181"/>
      <c r="G142" s="104" t="s">
        <v>623</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488</v>
      </c>
      <c r="AC142" s="205"/>
      <c r="AD142" s="205"/>
      <c r="AE142" s="206">
        <v>32.5</v>
      </c>
      <c r="AF142" s="207"/>
      <c r="AG142" s="207"/>
      <c r="AH142" s="207"/>
      <c r="AI142" s="206">
        <v>24.7</v>
      </c>
      <c r="AJ142" s="207"/>
      <c r="AK142" s="207"/>
      <c r="AL142" s="207"/>
      <c r="AM142" s="206">
        <v>18.399999999999999</v>
      </c>
      <c r="AN142" s="207"/>
      <c r="AO142" s="207"/>
      <c r="AP142" s="207"/>
      <c r="AQ142" s="206" t="s">
        <v>563</v>
      </c>
      <c r="AR142" s="207"/>
      <c r="AS142" s="207"/>
      <c r="AT142" s="207"/>
      <c r="AU142" s="206" t="s">
        <v>563</v>
      </c>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488</v>
      </c>
      <c r="AC143" s="213"/>
      <c r="AD143" s="213"/>
      <c r="AE143" s="206" t="s">
        <v>563</v>
      </c>
      <c r="AF143" s="207"/>
      <c r="AG143" s="207"/>
      <c r="AH143" s="207"/>
      <c r="AI143" s="206" t="s">
        <v>563</v>
      </c>
      <c r="AJ143" s="207"/>
      <c r="AK143" s="207"/>
      <c r="AL143" s="207"/>
      <c r="AM143" s="206" t="s">
        <v>717</v>
      </c>
      <c r="AN143" s="207"/>
      <c r="AO143" s="207"/>
      <c r="AP143" s="207"/>
      <c r="AQ143" s="206" t="s">
        <v>563</v>
      </c>
      <c r="AR143" s="207"/>
      <c r="AS143" s="207"/>
      <c r="AT143" s="207"/>
      <c r="AU143" s="206">
        <v>0</v>
      </c>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527</v>
      </c>
      <c r="AF144" s="155"/>
      <c r="AG144" s="155"/>
      <c r="AH144" s="155"/>
      <c r="AI144" s="155" t="s">
        <v>524</v>
      </c>
      <c r="AJ144" s="155"/>
      <c r="AK144" s="155"/>
      <c r="AL144" s="155"/>
      <c r="AM144" s="155" t="s">
        <v>519</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527</v>
      </c>
      <c r="AF148" s="155"/>
      <c r="AG148" s="155"/>
      <c r="AH148" s="155"/>
      <c r="AI148" s="155" t="s">
        <v>524</v>
      </c>
      <c r="AJ148" s="155"/>
      <c r="AK148" s="155"/>
      <c r="AL148" s="155"/>
      <c r="AM148" s="155" t="s">
        <v>519</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455</v>
      </c>
      <c r="R152" s="130"/>
      <c r="S152" s="130"/>
      <c r="T152" s="130"/>
      <c r="U152" s="130"/>
      <c r="V152" s="130"/>
      <c r="W152" s="130"/>
      <c r="X152" s="130"/>
      <c r="Y152" s="130"/>
      <c r="Z152" s="130"/>
      <c r="AA152" s="130"/>
      <c r="AB152" s="129" t="s">
        <v>456</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455</v>
      </c>
      <c r="R159" s="130"/>
      <c r="S159" s="130"/>
      <c r="T159" s="130"/>
      <c r="U159" s="130"/>
      <c r="V159" s="130"/>
      <c r="W159" s="130"/>
      <c r="X159" s="130"/>
      <c r="Y159" s="130"/>
      <c r="Z159" s="130"/>
      <c r="AA159" s="130"/>
      <c r="AB159" s="129" t="s">
        <v>456</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455</v>
      </c>
      <c r="R166" s="130"/>
      <c r="S166" s="130"/>
      <c r="T166" s="130"/>
      <c r="U166" s="130"/>
      <c r="V166" s="130"/>
      <c r="W166" s="130"/>
      <c r="X166" s="130"/>
      <c r="Y166" s="130"/>
      <c r="Z166" s="130"/>
      <c r="AA166" s="130"/>
      <c r="AB166" s="129" t="s">
        <v>456</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455</v>
      </c>
      <c r="R173" s="130"/>
      <c r="S173" s="130"/>
      <c r="T173" s="130"/>
      <c r="U173" s="130"/>
      <c r="V173" s="130"/>
      <c r="W173" s="130"/>
      <c r="X173" s="130"/>
      <c r="Y173" s="130"/>
      <c r="Z173" s="130"/>
      <c r="AA173" s="130"/>
      <c r="AB173" s="129" t="s">
        <v>456</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455</v>
      </c>
      <c r="R180" s="130"/>
      <c r="S180" s="130"/>
      <c r="T180" s="130"/>
      <c r="U180" s="130"/>
      <c r="V180" s="130"/>
      <c r="W180" s="130"/>
      <c r="X180" s="130"/>
      <c r="Y180" s="130"/>
      <c r="Z180" s="130"/>
      <c r="AA180" s="130"/>
      <c r="AB180" s="129" t="s">
        <v>456</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624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527</v>
      </c>
      <c r="AF192" s="155"/>
      <c r="AG192" s="155"/>
      <c r="AH192" s="155"/>
      <c r="AI192" s="155" t="s">
        <v>524</v>
      </c>
      <c r="AJ192" s="155"/>
      <c r="AK192" s="155"/>
      <c r="AL192" s="155"/>
      <c r="AM192" s="155" t="s">
        <v>519</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528</v>
      </c>
      <c r="AF196" s="155"/>
      <c r="AG196" s="155"/>
      <c r="AH196" s="155"/>
      <c r="AI196" s="155" t="s">
        <v>524</v>
      </c>
      <c r="AJ196" s="155"/>
      <c r="AK196" s="155"/>
      <c r="AL196" s="155"/>
      <c r="AM196" s="155" t="s">
        <v>519</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527</v>
      </c>
      <c r="AF200" s="155"/>
      <c r="AG200" s="155"/>
      <c r="AH200" s="155"/>
      <c r="AI200" s="155" t="s">
        <v>524</v>
      </c>
      <c r="AJ200" s="155"/>
      <c r="AK200" s="155"/>
      <c r="AL200" s="155"/>
      <c r="AM200" s="155" t="s">
        <v>519</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527</v>
      </c>
      <c r="AF204" s="155"/>
      <c r="AG204" s="155"/>
      <c r="AH204" s="155"/>
      <c r="AI204" s="155" t="s">
        <v>524</v>
      </c>
      <c r="AJ204" s="155"/>
      <c r="AK204" s="155"/>
      <c r="AL204" s="155"/>
      <c r="AM204" s="155" t="s">
        <v>519</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527</v>
      </c>
      <c r="AF208" s="155"/>
      <c r="AG208" s="155"/>
      <c r="AH208" s="155"/>
      <c r="AI208" s="155" t="s">
        <v>524</v>
      </c>
      <c r="AJ208" s="155"/>
      <c r="AK208" s="155"/>
      <c r="AL208" s="155"/>
      <c r="AM208" s="155" t="s">
        <v>519</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455</v>
      </c>
      <c r="R212" s="130"/>
      <c r="S212" s="130"/>
      <c r="T212" s="130"/>
      <c r="U212" s="130"/>
      <c r="V212" s="130"/>
      <c r="W212" s="130"/>
      <c r="X212" s="130"/>
      <c r="Y212" s="130"/>
      <c r="Z212" s="130"/>
      <c r="AA212" s="130"/>
      <c r="AB212" s="129" t="s">
        <v>456</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455</v>
      </c>
      <c r="R219" s="130"/>
      <c r="S219" s="130"/>
      <c r="T219" s="130"/>
      <c r="U219" s="130"/>
      <c r="V219" s="130"/>
      <c r="W219" s="130"/>
      <c r="X219" s="130"/>
      <c r="Y219" s="130"/>
      <c r="Z219" s="130"/>
      <c r="AA219" s="130"/>
      <c r="AB219" s="129" t="s">
        <v>456</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455</v>
      </c>
      <c r="R226" s="130"/>
      <c r="S226" s="130"/>
      <c r="T226" s="130"/>
      <c r="U226" s="130"/>
      <c r="V226" s="130"/>
      <c r="W226" s="130"/>
      <c r="X226" s="130"/>
      <c r="Y226" s="130"/>
      <c r="Z226" s="130"/>
      <c r="AA226" s="130"/>
      <c r="AB226" s="129" t="s">
        <v>456</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455</v>
      </c>
      <c r="R233" s="130"/>
      <c r="S233" s="130"/>
      <c r="T233" s="130"/>
      <c r="U233" s="130"/>
      <c r="V233" s="130"/>
      <c r="W233" s="130"/>
      <c r="X233" s="130"/>
      <c r="Y233" s="130"/>
      <c r="Z233" s="130"/>
      <c r="AA233" s="130"/>
      <c r="AB233" s="129" t="s">
        <v>456</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455</v>
      </c>
      <c r="R240" s="130"/>
      <c r="S240" s="130"/>
      <c r="T240" s="130"/>
      <c r="U240" s="130"/>
      <c r="V240" s="130"/>
      <c r="W240" s="130"/>
      <c r="X240" s="130"/>
      <c r="Y240" s="130"/>
      <c r="Z240" s="130"/>
      <c r="AA240" s="130"/>
      <c r="AB240" s="129" t="s">
        <v>456</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527</v>
      </c>
      <c r="AF252" s="155"/>
      <c r="AG252" s="155"/>
      <c r="AH252" s="155"/>
      <c r="AI252" s="155" t="s">
        <v>524</v>
      </c>
      <c r="AJ252" s="155"/>
      <c r="AK252" s="155"/>
      <c r="AL252" s="155"/>
      <c r="AM252" s="155" t="s">
        <v>519</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527</v>
      </c>
      <c r="AF256" s="155"/>
      <c r="AG256" s="155"/>
      <c r="AH256" s="155"/>
      <c r="AI256" s="155" t="s">
        <v>524</v>
      </c>
      <c r="AJ256" s="155"/>
      <c r="AK256" s="155"/>
      <c r="AL256" s="155"/>
      <c r="AM256" s="155" t="s">
        <v>520</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527</v>
      </c>
      <c r="AF260" s="155"/>
      <c r="AG260" s="155"/>
      <c r="AH260" s="155"/>
      <c r="AI260" s="155" t="s">
        <v>524</v>
      </c>
      <c r="AJ260" s="155"/>
      <c r="AK260" s="155"/>
      <c r="AL260" s="155"/>
      <c r="AM260" s="155" t="s">
        <v>520</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527</v>
      </c>
      <c r="AF264" s="217"/>
      <c r="AG264" s="217"/>
      <c r="AH264" s="217"/>
      <c r="AI264" s="217" t="s">
        <v>524</v>
      </c>
      <c r="AJ264" s="217"/>
      <c r="AK264" s="217"/>
      <c r="AL264" s="217"/>
      <c r="AM264" s="217" t="s">
        <v>519</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528</v>
      </c>
      <c r="AF268" s="155"/>
      <c r="AG268" s="155"/>
      <c r="AH268" s="155"/>
      <c r="AI268" s="155" t="s">
        <v>524</v>
      </c>
      <c r="AJ268" s="155"/>
      <c r="AK268" s="155"/>
      <c r="AL268" s="155"/>
      <c r="AM268" s="155" t="s">
        <v>519</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455</v>
      </c>
      <c r="R272" s="130"/>
      <c r="S272" s="130"/>
      <c r="T272" s="130"/>
      <c r="U272" s="130"/>
      <c r="V272" s="130"/>
      <c r="W272" s="130"/>
      <c r="X272" s="130"/>
      <c r="Y272" s="130"/>
      <c r="Z272" s="130"/>
      <c r="AA272" s="130"/>
      <c r="AB272" s="129" t="s">
        <v>456</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455</v>
      </c>
      <c r="R279" s="130"/>
      <c r="S279" s="130"/>
      <c r="T279" s="130"/>
      <c r="U279" s="130"/>
      <c r="V279" s="130"/>
      <c r="W279" s="130"/>
      <c r="X279" s="130"/>
      <c r="Y279" s="130"/>
      <c r="Z279" s="130"/>
      <c r="AA279" s="130"/>
      <c r="AB279" s="129" t="s">
        <v>456</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455</v>
      </c>
      <c r="R286" s="130"/>
      <c r="S286" s="130"/>
      <c r="T286" s="130"/>
      <c r="U286" s="130"/>
      <c r="V286" s="130"/>
      <c r="W286" s="130"/>
      <c r="X286" s="130"/>
      <c r="Y286" s="130"/>
      <c r="Z286" s="130"/>
      <c r="AA286" s="130"/>
      <c r="AB286" s="129" t="s">
        <v>456</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455</v>
      </c>
      <c r="R293" s="130"/>
      <c r="S293" s="130"/>
      <c r="T293" s="130"/>
      <c r="U293" s="130"/>
      <c r="V293" s="130"/>
      <c r="W293" s="130"/>
      <c r="X293" s="130"/>
      <c r="Y293" s="130"/>
      <c r="Z293" s="130"/>
      <c r="AA293" s="130"/>
      <c r="AB293" s="129" t="s">
        <v>456</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455</v>
      </c>
      <c r="R300" s="130"/>
      <c r="S300" s="130"/>
      <c r="T300" s="130"/>
      <c r="U300" s="130"/>
      <c r="V300" s="130"/>
      <c r="W300" s="130"/>
      <c r="X300" s="130"/>
      <c r="Y300" s="130"/>
      <c r="Z300" s="130"/>
      <c r="AA300" s="130"/>
      <c r="AB300" s="129" t="s">
        <v>456</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527</v>
      </c>
      <c r="AF312" s="155"/>
      <c r="AG312" s="155"/>
      <c r="AH312" s="155"/>
      <c r="AI312" s="155" t="s">
        <v>524</v>
      </c>
      <c r="AJ312" s="155"/>
      <c r="AK312" s="155"/>
      <c r="AL312" s="155"/>
      <c r="AM312" s="155" t="s">
        <v>519</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527</v>
      </c>
      <c r="AF316" s="155"/>
      <c r="AG316" s="155"/>
      <c r="AH316" s="155"/>
      <c r="AI316" s="155" t="s">
        <v>524</v>
      </c>
      <c r="AJ316" s="155"/>
      <c r="AK316" s="155"/>
      <c r="AL316" s="155"/>
      <c r="AM316" s="155" t="s">
        <v>519</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527</v>
      </c>
      <c r="AF320" s="155"/>
      <c r="AG320" s="155"/>
      <c r="AH320" s="155"/>
      <c r="AI320" s="155" t="s">
        <v>524</v>
      </c>
      <c r="AJ320" s="155"/>
      <c r="AK320" s="155"/>
      <c r="AL320" s="155"/>
      <c r="AM320" s="155" t="s">
        <v>520</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527</v>
      </c>
      <c r="AF324" s="155"/>
      <c r="AG324" s="155"/>
      <c r="AH324" s="155"/>
      <c r="AI324" s="155" t="s">
        <v>524</v>
      </c>
      <c r="AJ324" s="155"/>
      <c r="AK324" s="155"/>
      <c r="AL324" s="155"/>
      <c r="AM324" s="155" t="s">
        <v>519</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528</v>
      </c>
      <c r="AF328" s="155"/>
      <c r="AG328" s="155"/>
      <c r="AH328" s="155"/>
      <c r="AI328" s="155" t="s">
        <v>524</v>
      </c>
      <c r="AJ328" s="155"/>
      <c r="AK328" s="155"/>
      <c r="AL328" s="155"/>
      <c r="AM328" s="155" t="s">
        <v>520</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455</v>
      </c>
      <c r="R332" s="130"/>
      <c r="S332" s="130"/>
      <c r="T332" s="130"/>
      <c r="U332" s="130"/>
      <c r="V332" s="130"/>
      <c r="W332" s="130"/>
      <c r="X332" s="130"/>
      <c r="Y332" s="130"/>
      <c r="Z332" s="130"/>
      <c r="AA332" s="130"/>
      <c r="AB332" s="129" t="s">
        <v>456</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455</v>
      </c>
      <c r="R339" s="130"/>
      <c r="S339" s="130"/>
      <c r="T339" s="130"/>
      <c r="U339" s="130"/>
      <c r="V339" s="130"/>
      <c r="W339" s="130"/>
      <c r="X339" s="130"/>
      <c r="Y339" s="130"/>
      <c r="Z339" s="130"/>
      <c r="AA339" s="130"/>
      <c r="AB339" s="129" t="s">
        <v>456</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455</v>
      </c>
      <c r="R346" s="130"/>
      <c r="S346" s="130"/>
      <c r="T346" s="130"/>
      <c r="U346" s="130"/>
      <c r="V346" s="130"/>
      <c r="W346" s="130"/>
      <c r="X346" s="130"/>
      <c r="Y346" s="130"/>
      <c r="Z346" s="130"/>
      <c r="AA346" s="130"/>
      <c r="AB346" s="129" t="s">
        <v>456</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455</v>
      </c>
      <c r="R353" s="130"/>
      <c r="S353" s="130"/>
      <c r="T353" s="130"/>
      <c r="U353" s="130"/>
      <c r="V353" s="130"/>
      <c r="W353" s="130"/>
      <c r="X353" s="130"/>
      <c r="Y353" s="130"/>
      <c r="Z353" s="130"/>
      <c r="AA353" s="130"/>
      <c r="AB353" s="129" t="s">
        <v>456</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455</v>
      </c>
      <c r="R360" s="130"/>
      <c r="S360" s="130"/>
      <c r="T360" s="130"/>
      <c r="U360" s="130"/>
      <c r="V360" s="130"/>
      <c r="W360" s="130"/>
      <c r="X360" s="130"/>
      <c r="Y360" s="130"/>
      <c r="Z360" s="130"/>
      <c r="AA360" s="130"/>
      <c r="AB360" s="129" t="s">
        <v>456</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527</v>
      </c>
      <c r="AF372" s="155"/>
      <c r="AG372" s="155"/>
      <c r="AH372" s="155"/>
      <c r="AI372" s="155" t="s">
        <v>524</v>
      </c>
      <c r="AJ372" s="155"/>
      <c r="AK372" s="155"/>
      <c r="AL372" s="155"/>
      <c r="AM372" s="155" t="s">
        <v>519</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527</v>
      </c>
      <c r="AF376" s="155"/>
      <c r="AG376" s="155"/>
      <c r="AH376" s="155"/>
      <c r="AI376" s="155" t="s">
        <v>524</v>
      </c>
      <c r="AJ376" s="155"/>
      <c r="AK376" s="155"/>
      <c r="AL376" s="155"/>
      <c r="AM376" s="155" t="s">
        <v>519</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527</v>
      </c>
      <c r="AF380" s="155"/>
      <c r="AG380" s="155"/>
      <c r="AH380" s="155"/>
      <c r="AI380" s="155" t="s">
        <v>524</v>
      </c>
      <c r="AJ380" s="155"/>
      <c r="AK380" s="155"/>
      <c r="AL380" s="155"/>
      <c r="AM380" s="155" t="s">
        <v>519</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527</v>
      </c>
      <c r="AF384" s="155"/>
      <c r="AG384" s="155"/>
      <c r="AH384" s="155"/>
      <c r="AI384" s="155" t="s">
        <v>524</v>
      </c>
      <c r="AJ384" s="155"/>
      <c r="AK384" s="155"/>
      <c r="AL384" s="155"/>
      <c r="AM384" s="155" t="s">
        <v>519</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527</v>
      </c>
      <c r="AF388" s="155"/>
      <c r="AG388" s="155"/>
      <c r="AH388" s="155"/>
      <c r="AI388" s="155" t="s">
        <v>524</v>
      </c>
      <c r="AJ388" s="155"/>
      <c r="AK388" s="155"/>
      <c r="AL388" s="155"/>
      <c r="AM388" s="155" t="s">
        <v>519</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455</v>
      </c>
      <c r="R392" s="130"/>
      <c r="S392" s="130"/>
      <c r="T392" s="130"/>
      <c r="U392" s="130"/>
      <c r="V392" s="130"/>
      <c r="W392" s="130"/>
      <c r="X392" s="130"/>
      <c r="Y392" s="130"/>
      <c r="Z392" s="130"/>
      <c r="AA392" s="130"/>
      <c r="AB392" s="129" t="s">
        <v>456</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455</v>
      </c>
      <c r="R399" s="130"/>
      <c r="S399" s="130"/>
      <c r="T399" s="130"/>
      <c r="U399" s="130"/>
      <c r="V399" s="130"/>
      <c r="W399" s="130"/>
      <c r="X399" s="130"/>
      <c r="Y399" s="130"/>
      <c r="Z399" s="130"/>
      <c r="AA399" s="130"/>
      <c r="AB399" s="129" t="s">
        <v>456</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455</v>
      </c>
      <c r="R406" s="130"/>
      <c r="S406" s="130"/>
      <c r="T406" s="130"/>
      <c r="U406" s="130"/>
      <c r="V406" s="130"/>
      <c r="W406" s="130"/>
      <c r="X406" s="130"/>
      <c r="Y406" s="130"/>
      <c r="Z406" s="130"/>
      <c r="AA406" s="130"/>
      <c r="AB406" s="129" t="s">
        <v>456</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455</v>
      </c>
      <c r="R413" s="130"/>
      <c r="S413" s="130"/>
      <c r="T413" s="130"/>
      <c r="U413" s="130"/>
      <c r="V413" s="130"/>
      <c r="W413" s="130"/>
      <c r="X413" s="130"/>
      <c r="Y413" s="130"/>
      <c r="Z413" s="130"/>
      <c r="AA413" s="130"/>
      <c r="AB413" s="129" t="s">
        <v>456</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455</v>
      </c>
      <c r="R420" s="130"/>
      <c r="S420" s="130"/>
      <c r="T420" s="130"/>
      <c r="U420" s="130"/>
      <c r="V420" s="130"/>
      <c r="W420" s="130"/>
      <c r="X420" s="130"/>
      <c r="Y420" s="130"/>
      <c r="Z420" s="130"/>
      <c r="AA420" s="130"/>
      <c r="AB420" s="129" t="s">
        <v>456</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553</v>
      </c>
      <c r="D430" s="931"/>
      <c r="E430" s="174" t="s">
        <v>537</v>
      </c>
      <c r="F430" s="898"/>
      <c r="G430" s="899" t="s">
        <v>374</v>
      </c>
      <c r="H430" s="123"/>
      <c r="I430" s="123"/>
      <c r="J430" s="900" t="s">
        <v>569</v>
      </c>
      <c r="K430" s="901"/>
      <c r="L430" s="901"/>
      <c r="M430" s="901"/>
      <c r="N430" s="901"/>
      <c r="O430" s="901"/>
      <c r="P430" s="901"/>
      <c r="Q430" s="901"/>
      <c r="R430" s="901"/>
      <c r="S430" s="901"/>
      <c r="T430" s="902"/>
      <c r="U430" s="588" t="s">
        <v>569</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520</v>
      </c>
      <c r="AJ431" s="217"/>
      <c r="AK431" s="217"/>
      <c r="AL431" s="159"/>
      <c r="AM431" s="217" t="s">
        <v>515</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569</v>
      </c>
      <c r="AF432" s="200"/>
      <c r="AG432" s="133" t="s">
        <v>355</v>
      </c>
      <c r="AH432" s="134"/>
      <c r="AI432" s="156"/>
      <c r="AJ432" s="156"/>
      <c r="AK432" s="156"/>
      <c r="AL432" s="154"/>
      <c r="AM432" s="156"/>
      <c r="AN432" s="156"/>
      <c r="AO432" s="156"/>
      <c r="AP432" s="154"/>
      <c r="AQ432" s="590" t="s">
        <v>625</v>
      </c>
      <c r="AR432" s="200"/>
      <c r="AS432" s="133" t="s">
        <v>355</v>
      </c>
      <c r="AT432" s="134"/>
      <c r="AU432" s="200" t="s">
        <v>569</v>
      </c>
      <c r="AV432" s="200"/>
      <c r="AW432" s="133" t="s">
        <v>300</v>
      </c>
      <c r="AX432" s="195"/>
    </row>
    <row r="433" spans="1:50" ht="23.25" customHeight="1" x14ac:dyDescent="0.15">
      <c r="A433" s="189"/>
      <c r="B433" s="186"/>
      <c r="C433" s="180"/>
      <c r="D433" s="186"/>
      <c r="E433" s="342"/>
      <c r="F433" s="343"/>
      <c r="G433" s="104" t="s">
        <v>569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582</v>
      </c>
      <c r="AC433" s="213"/>
      <c r="AD433" s="213"/>
      <c r="AE433" s="340" t="s">
        <v>582</v>
      </c>
      <c r="AF433" s="207"/>
      <c r="AG433" s="207"/>
      <c r="AH433" s="341"/>
      <c r="AI433" s="340" t="s">
        <v>569</v>
      </c>
      <c r="AJ433" s="207"/>
      <c r="AK433" s="207"/>
      <c r="AL433" s="207"/>
      <c r="AM433" s="340" t="s">
        <v>563</v>
      </c>
      <c r="AN433" s="207"/>
      <c r="AO433" s="207"/>
      <c r="AP433" s="341"/>
      <c r="AQ433" s="340" t="s">
        <v>569</v>
      </c>
      <c r="AR433" s="207"/>
      <c r="AS433" s="207"/>
      <c r="AT433" s="341"/>
      <c r="AU433" s="207" t="s">
        <v>582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569</v>
      </c>
      <c r="AC434" s="205"/>
      <c r="AD434" s="205"/>
      <c r="AE434" s="340" t="s">
        <v>569</v>
      </c>
      <c r="AF434" s="207"/>
      <c r="AG434" s="207"/>
      <c r="AH434" s="341"/>
      <c r="AI434" s="340" t="s">
        <v>569</v>
      </c>
      <c r="AJ434" s="207"/>
      <c r="AK434" s="207"/>
      <c r="AL434" s="207"/>
      <c r="AM434" s="340" t="s">
        <v>563</v>
      </c>
      <c r="AN434" s="207"/>
      <c r="AO434" s="207"/>
      <c r="AP434" s="341"/>
      <c r="AQ434" s="340" t="s">
        <v>569</v>
      </c>
      <c r="AR434" s="207"/>
      <c r="AS434" s="207"/>
      <c r="AT434" s="341"/>
      <c r="AU434" s="207" t="s">
        <v>569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569</v>
      </c>
      <c r="AF435" s="207"/>
      <c r="AG435" s="207"/>
      <c r="AH435" s="341"/>
      <c r="AI435" s="340" t="s">
        <v>569</v>
      </c>
      <c r="AJ435" s="207"/>
      <c r="AK435" s="207"/>
      <c r="AL435" s="207"/>
      <c r="AM435" s="340" t="s">
        <v>563</v>
      </c>
      <c r="AN435" s="207"/>
      <c r="AO435" s="207"/>
      <c r="AP435" s="341"/>
      <c r="AQ435" s="340" t="s">
        <v>582</v>
      </c>
      <c r="AR435" s="207"/>
      <c r="AS435" s="207"/>
      <c r="AT435" s="341"/>
      <c r="AU435" s="207" t="s">
        <v>569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519</v>
      </c>
      <c r="AJ436" s="217"/>
      <c r="AK436" s="217"/>
      <c r="AL436" s="159"/>
      <c r="AM436" s="217" t="s">
        <v>515</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519</v>
      </c>
      <c r="AJ441" s="217"/>
      <c r="AK441" s="217"/>
      <c r="AL441" s="159"/>
      <c r="AM441" s="217" t="s">
        <v>511</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519</v>
      </c>
      <c r="AJ446" s="217"/>
      <c r="AK446" s="217"/>
      <c r="AL446" s="159"/>
      <c r="AM446" s="217" t="s">
        <v>516</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519</v>
      </c>
      <c r="AJ451" s="217"/>
      <c r="AK451" s="217"/>
      <c r="AL451" s="159"/>
      <c r="AM451" s="217" t="s">
        <v>515</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519</v>
      </c>
      <c r="AJ456" s="217"/>
      <c r="AK456" s="217"/>
      <c r="AL456" s="159"/>
      <c r="AM456" s="217" t="s">
        <v>515</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569</v>
      </c>
      <c r="AF457" s="200"/>
      <c r="AG457" s="133" t="s">
        <v>355</v>
      </c>
      <c r="AH457" s="134"/>
      <c r="AI457" s="156"/>
      <c r="AJ457" s="156"/>
      <c r="AK457" s="156"/>
      <c r="AL457" s="154"/>
      <c r="AM457" s="156"/>
      <c r="AN457" s="156"/>
      <c r="AO457" s="156"/>
      <c r="AP457" s="154"/>
      <c r="AQ457" s="590" t="s">
        <v>625</v>
      </c>
      <c r="AR457" s="200"/>
      <c r="AS457" s="133" t="s">
        <v>355</v>
      </c>
      <c r="AT457" s="134"/>
      <c r="AU457" s="200" t="s">
        <v>569</v>
      </c>
      <c r="AV457" s="200"/>
      <c r="AW457" s="133" t="s">
        <v>300</v>
      </c>
      <c r="AX457" s="195"/>
    </row>
    <row r="458" spans="1:50" ht="23.25" customHeight="1" x14ac:dyDescent="0.15">
      <c r="A458" s="189"/>
      <c r="B458" s="186"/>
      <c r="C458" s="180"/>
      <c r="D458" s="186"/>
      <c r="E458" s="342"/>
      <c r="F458" s="343"/>
      <c r="G458" s="104" t="s">
        <v>569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569</v>
      </c>
      <c r="AC458" s="213"/>
      <c r="AD458" s="213"/>
      <c r="AE458" s="340" t="s">
        <v>625</v>
      </c>
      <c r="AF458" s="207"/>
      <c r="AG458" s="207"/>
      <c r="AH458" s="207"/>
      <c r="AI458" s="340" t="s">
        <v>625</v>
      </c>
      <c r="AJ458" s="207"/>
      <c r="AK458" s="207"/>
      <c r="AL458" s="207"/>
      <c r="AM458" s="340" t="s">
        <v>563</v>
      </c>
      <c r="AN458" s="207"/>
      <c r="AO458" s="207"/>
      <c r="AP458" s="341"/>
      <c r="AQ458" s="340" t="s">
        <v>582</v>
      </c>
      <c r="AR458" s="207"/>
      <c r="AS458" s="207"/>
      <c r="AT458" s="341"/>
      <c r="AU458" s="207" t="s">
        <v>582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569</v>
      </c>
      <c r="AC459" s="205"/>
      <c r="AD459" s="205"/>
      <c r="AE459" s="340" t="s">
        <v>582</v>
      </c>
      <c r="AF459" s="207"/>
      <c r="AG459" s="207"/>
      <c r="AH459" s="341"/>
      <c r="AI459" s="340" t="s">
        <v>569</v>
      </c>
      <c r="AJ459" s="207"/>
      <c r="AK459" s="207"/>
      <c r="AL459" s="207"/>
      <c r="AM459" s="340" t="s">
        <v>563</v>
      </c>
      <c r="AN459" s="207"/>
      <c r="AO459" s="207"/>
      <c r="AP459" s="341"/>
      <c r="AQ459" s="340" t="s">
        <v>582</v>
      </c>
      <c r="AR459" s="207"/>
      <c r="AS459" s="207"/>
      <c r="AT459" s="341"/>
      <c r="AU459" s="207" t="s">
        <v>569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569</v>
      </c>
      <c r="AF460" s="207"/>
      <c r="AG460" s="207"/>
      <c r="AH460" s="341"/>
      <c r="AI460" s="340" t="s">
        <v>569</v>
      </c>
      <c r="AJ460" s="207"/>
      <c r="AK460" s="207"/>
      <c r="AL460" s="207"/>
      <c r="AM460" s="340" t="s">
        <v>563</v>
      </c>
      <c r="AN460" s="207"/>
      <c r="AO460" s="207"/>
      <c r="AP460" s="341"/>
      <c r="AQ460" s="340" t="s">
        <v>569</v>
      </c>
      <c r="AR460" s="207"/>
      <c r="AS460" s="207"/>
      <c r="AT460" s="341"/>
      <c r="AU460" s="207" t="s">
        <v>569</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519</v>
      </c>
      <c r="AJ461" s="217"/>
      <c r="AK461" s="217"/>
      <c r="AL461" s="159"/>
      <c r="AM461" s="217" t="s">
        <v>517</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519</v>
      </c>
      <c r="AJ466" s="217"/>
      <c r="AK466" s="217"/>
      <c r="AL466" s="159"/>
      <c r="AM466" s="217" t="s">
        <v>515</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519</v>
      </c>
      <c r="AJ471" s="217"/>
      <c r="AK471" s="217"/>
      <c r="AL471" s="159"/>
      <c r="AM471" s="217" t="s">
        <v>511</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519</v>
      </c>
      <c r="AJ476" s="217"/>
      <c r="AK476" s="217"/>
      <c r="AL476" s="159"/>
      <c r="AM476" s="217" t="s">
        <v>515</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559</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554</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520</v>
      </c>
      <c r="AJ485" s="217"/>
      <c r="AK485" s="217"/>
      <c r="AL485" s="159"/>
      <c r="AM485" s="217" t="s">
        <v>517</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519</v>
      </c>
      <c r="AJ490" s="217"/>
      <c r="AK490" s="217"/>
      <c r="AL490" s="159"/>
      <c r="AM490" s="217" t="s">
        <v>517</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519</v>
      </c>
      <c r="AJ495" s="217"/>
      <c r="AK495" s="217"/>
      <c r="AL495" s="159"/>
      <c r="AM495" s="217" t="s">
        <v>515</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519</v>
      </c>
      <c r="AJ500" s="217"/>
      <c r="AK500" s="217"/>
      <c r="AL500" s="159"/>
      <c r="AM500" s="217" t="s">
        <v>516</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519</v>
      </c>
      <c r="AJ505" s="217"/>
      <c r="AK505" s="217"/>
      <c r="AL505" s="159"/>
      <c r="AM505" s="217" t="s">
        <v>517</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519</v>
      </c>
      <c r="AJ510" s="217"/>
      <c r="AK510" s="217"/>
      <c r="AL510" s="159"/>
      <c r="AM510" s="217" t="s">
        <v>515</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520</v>
      </c>
      <c r="AJ515" s="217"/>
      <c r="AK515" s="217"/>
      <c r="AL515" s="159"/>
      <c r="AM515" s="217" t="s">
        <v>515</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520</v>
      </c>
      <c r="AJ520" s="217"/>
      <c r="AK520" s="217"/>
      <c r="AL520" s="159"/>
      <c r="AM520" s="217" t="s">
        <v>515</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519</v>
      </c>
      <c r="AJ525" s="217"/>
      <c r="AK525" s="217"/>
      <c r="AL525" s="159"/>
      <c r="AM525" s="217" t="s">
        <v>511</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519</v>
      </c>
      <c r="AJ530" s="217"/>
      <c r="AK530" s="217"/>
      <c r="AL530" s="159"/>
      <c r="AM530" s="217" t="s">
        <v>515</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560</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555</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520</v>
      </c>
      <c r="AJ539" s="217"/>
      <c r="AK539" s="217"/>
      <c r="AL539" s="159"/>
      <c r="AM539" s="217" t="s">
        <v>515</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519</v>
      </c>
      <c r="AJ544" s="217"/>
      <c r="AK544" s="217"/>
      <c r="AL544" s="159"/>
      <c r="AM544" s="217" t="s">
        <v>517</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519</v>
      </c>
      <c r="AJ549" s="217"/>
      <c r="AK549" s="217"/>
      <c r="AL549" s="159"/>
      <c r="AM549" s="217" t="s">
        <v>511</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519</v>
      </c>
      <c r="AJ554" s="217"/>
      <c r="AK554" s="217"/>
      <c r="AL554" s="159"/>
      <c r="AM554" s="217" t="s">
        <v>511</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519</v>
      </c>
      <c r="AJ559" s="217"/>
      <c r="AK559" s="217"/>
      <c r="AL559" s="159"/>
      <c r="AM559" s="217" t="s">
        <v>515</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519</v>
      </c>
      <c r="AJ564" s="217"/>
      <c r="AK564" s="217"/>
      <c r="AL564" s="159"/>
      <c r="AM564" s="217" t="s">
        <v>511</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520</v>
      </c>
      <c r="AJ569" s="217"/>
      <c r="AK569" s="217"/>
      <c r="AL569" s="159"/>
      <c r="AM569" s="217" t="s">
        <v>511</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519</v>
      </c>
      <c r="AJ574" s="217"/>
      <c r="AK574" s="217"/>
      <c r="AL574" s="159"/>
      <c r="AM574" s="217" t="s">
        <v>511</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519</v>
      </c>
      <c r="AJ579" s="217"/>
      <c r="AK579" s="217"/>
      <c r="AL579" s="159"/>
      <c r="AM579" s="217" t="s">
        <v>511</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519</v>
      </c>
      <c r="AJ584" s="217"/>
      <c r="AK584" s="217"/>
      <c r="AL584" s="159"/>
      <c r="AM584" s="217" t="s">
        <v>515</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560</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554</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519</v>
      </c>
      <c r="AJ593" s="217"/>
      <c r="AK593" s="217"/>
      <c r="AL593" s="159"/>
      <c r="AM593" s="217" t="s">
        <v>511</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520</v>
      </c>
      <c r="AJ598" s="217"/>
      <c r="AK598" s="217"/>
      <c r="AL598" s="159"/>
      <c r="AM598" s="217" t="s">
        <v>516</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519</v>
      </c>
      <c r="AJ603" s="217"/>
      <c r="AK603" s="217"/>
      <c r="AL603" s="159"/>
      <c r="AM603" s="217" t="s">
        <v>511</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519</v>
      </c>
      <c r="AJ608" s="217"/>
      <c r="AK608" s="217"/>
      <c r="AL608" s="159"/>
      <c r="AM608" s="217" t="s">
        <v>511</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519</v>
      </c>
      <c r="AJ613" s="217"/>
      <c r="AK613" s="217"/>
      <c r="AL613" s="159"/>
      <c r="AM613" s="217" t="s">
        <v>515</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519</v>
      </c>
      <c r="AJ618" s="217"/>
      <c r="AK618" s="217"/>
      <c r="AL618" s="159"/>
      <c r="AM618" s="217" t="s">
        <v>515</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519</v>
      </c>
      <c r="AJ623" s="217"/>
      <c r="AK623" s="217"/>
      <c r="AL623" s="159"/>
      <c r="AM623" s="217" t="s">
        <v>516</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519</v>
      </c>
      <c r="AJ628" s="217"/>
      <c r="AK628" s="217"/>
      <c r="AL628" s="159"/>
      <c r="AM628" s="217" t="s">
        <v>515</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519</v>
      </c>
      <c r="AJ633" s="217"/>
      <c r="AK633" s="217"/>
      <c r="AL633" s="159"/>
      <c r="AM633" s="217" t="s">
        <v>511</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519</v>
      </c>
      <c r="AJ638" s="217"/>
      <c r="AK638" s="217"/>
      <c r="AL638" s="159"/>
      <c r="AM638" s="217" t="s">
        <v>515</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560</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555</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520</v>
      </c>
      <c r="AJ647" s="217"/>
      <c r="AK647" s="217"/>
      <c r="AL647" s="159"/>
      <c r="AM647" s="217" t="s">
        <v>511</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519</v>
      </c>
      <c r="AJ652" s="217"/>
      <c r="AK652" s="217"/>
      <c r="AL652" s="159"/>
      <c r="AM652" s="217" t="s">
        <v>511</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519</v>
      </c>
      <c r="AJ657" s="217"/>
      <c r="AK657" s="217"/>
      <c r="AL657" s="159"/>
      <c r="AM657" s="217" t="s">
        <v>515</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519</v>
      </c>
      <c r="AJ662" s="217"/>
      <c r="AK662" s="217"/>
      <c r="AL662" s="159"/>
      <c r="AM662" s="217" t="s">
        <v>511</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519</v>
      </c>
      <c r="AJ667" s="217"/>
      <c r="AK667" s="217"/>
      <c r="AL667" s="159"/>
      <c r="AM667" s="217" t="s">
        <v>511</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520</v>
      </c>
      <c r="AJ672" s="217"/>
      <c r="AK672" s="217"/>
      <c r="AL672" s="159"/>
      <c r="AM672" s="217" t="s">
        <v>511</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519</v>
      </c>
      <c r="AJ677" s="217"/>
      <c r="AK677" s="217"/>
      <c r="AL677" s="159"/>
      <c r="AM677" s="217" t="s">
        <v>517</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520</v>
      </c>
      <c r="AJ682" s="217"/>
      <c r="AK682" s="217"/>
      <c r="AL682" s="159"/>
      <c r="AM682" s="217" t="s">
        <v>515</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519</v>
      </c>
      <c r="AJ687" s="217"/>
      <c r="AK687" s="217"/>
      <c r="AL687" s="159"/>
      <c r="AM687" s="217" t="s">
        <v>511</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519</v>
      </c>
      <c r="AJ692" s="217"/>
      <c r="AK692" s="217"/>
      <c r="AL692" s="159"/>
      <c r="AM692" s="217" t="s">
        <v>516</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560</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3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568</v>
      </c>
      <c r="AE702" s="346"/>
      <c r="AF702" s="346"/>
      <c r="AG702" s="385" t="s">
        <v>626</v>
      </c>
      <c r="AH702" s="386"/>
      <c r="AI702" s="386"/>
      <c r="AJ702" s="386"/>
      <c r="AK702" s="386"/>
      <c r="AL702" s="386"/>
      <c r="AM702" s="386"/>
      <c r="AN702" s="386"/>
      <c r="AO702" s="386"/>
      <c r="AP702" s="386"/>
      <c r="AQ702" s="386"/>
      <c r="AR702" s="386"/>
      <c r="AS702" s="386"/>
      <c r="AT702" s="386"/>
      <c r="AU702" s="386"/>
      <c r="AV702" s="386"/>
      <c r="AW702" s="386"/>
      <c r="AX702" s="387"/>
    </row>
    <row r="703" spans="1:50" ht="56.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568</v>
      </c>
      <c r="AE703" s="329"/>
      <c r="AF703" s="329"/>
      <c r="AG703" s="101" t="s">
        <v>627</v>
      </c>
      <c r="AH703" s="102"/>
      <c r="AI703" s="102"/>
      <c r="AJ703" s="102"/>
      <c r="AK703" s="102"/>
      <c r="AL703" s="102"/>
      <c r="AM703" s="102"/>
      <c r="AN703" s="102"/>
      <c r="AO703" s="102"/>
      <c r="AP703" s="102"/>
      <c r="AQ703" s="102"/>
      <c r="AR703" s="102"/>
      <c r="AS703" s="102"/>
      <c r="AT703" s="102"/>
      <c r="AU703" s="102"/>
      <c r="AV703" s="102"/>
      <c r="AW703" s="102"/>
      <c r="AX703" s="103"/>
    </row>
    <row r="704" spans="1:50" ht="69"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568</v>
      </c>
      <c r="AE704" s="783"/>
      <c r="AF704" s="783"/>
      <c r="AG704" s="167" t="s">
        <v>628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568</v>
      </c>
      <c r="AE705" s="715"/>
      <c r="AF705" s="715"/>
      <c r="AG705" s="125" t="s">
        <v>629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498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652</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652</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39"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568</v>
      </c>
      <c r="AE708" s="605"/>
      <c r="AF708" s="605"/>
      <c r="AG708" s="742" t="s">
        <v>630</v>
      </c>
      <c r="AH708" s="743"/>
      <c r="AI708" s="743"/>
      <c r="AJ708" s="743"/>
      <c r="AK708" s="743"/>
      <c r="AL708" s="743"/>
      <c r="AM708" s="743"/>
      <c r="AN708" s="743"/>
      <c r="AO708" s="743"/>
      <c r="AP708" s="743"/>
      <c r="AQ708" s="743"/>
      <c r="AR708" s="743"/>
      <c r="AS708" s="743"/>
      <c r="AT708" s="743"/>
      <c r="AU708" s="743"/>
      <c r="AV708" s="743"/>
      <c r="AW708" s="743"/>
      <c r="AX708" s="744"/>
    </row>
    <row r="709" spans="1:50" ht="41.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568</v>
      </c>
      <c r="AE709" s="329"/>
      <c r="AF709" s="329"/>
      <c r="AG709" s="101" t="s">
        <v>631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653</v>
      </c>
      <c r="AE710" s="329"/>
      <c r="AF710" s="329"/>
      <c r="AG710" s="101" t="s">
        <v>569</v>
      </c>
      <c r="AH710" s="102"/>
      <c r="AI710" s="102"/>
      <c r="AJ710" s="102"/>
      <c r="AK710" s="102"/>
      <c r="AL710" s="102"/>
      <c r="AM710" s="102"/>
      <c r="AN710" s="102"/>
      <c r="AO710" s="102"/>
      <c r="AP710" s="102"/>
      <c r="AQ710" s="102"/>
      <c r="AR710" s="102"/>
      <c r="AS710" s="102"/>
      <c r="AT710" s="102"/>
      <c r="AU710" s="102"/>
      <c r="AV710" s="102"/>
      <c r="AW710" s="102"/>
      <c r="AX710" s="103"/>
    </row>
    <row r="711" spans="1:50" ht="42"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568</v>
      </c>
      <c r="AE711" s="329"/>
      <c r="AF711" s="329"/>
      <c r="AG711" s="101" t="s">
        <v>630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466</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568</v>
      </c>
      <c r="AE712" s="783"/>
      <c r="AF712" s="783"/>
      <c r="AG712" s="810" t="s">
        <v>737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467</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653</v>
      </c>
      <c r="AE713" s="329"/>
      <c r="AF713" s="663"/>
      <c r="AG713" s="101" t="s">
        <v>569</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443</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568</v>
      </c>
      <c r="AE714" s="808"/>
      <c r="AF714" s="809"/>
      <c r="AG714" s="736" t="s">
        <v>632</v>
      </c>
      <c r="AH714" s="737"/>
      <c r="AI714" s="737"/>
      <c r="AJ714" s="737"/>
      <c r="AK714" s="737"/>
      <c r="AL714" s="737"/>
      <c r="AM714" s="737"/>
      <c r="AN714" s="737"/>
      <c r="AO714" s="737"/>
      <c r="AP714" s="737"/>
      <c r="AQ714" s="737"/>
      <c r="AR714" s="737"/>
      <c r="AS714" s="737"/>
      <c r="AT714" s="737"/>
      <c r="AU714" s="737"/>
      <c r="AV714" s="737"/>
      <c r="AW714" s="737"/>
      <c r="AX714" s="738"/>
    </row>
    <row r="715" spans="1:50" ht="57" customHeight="1" x14ac:dyDescent="0.15">
      <c r="A715" s="640" t="s">
        <v>40</v>
      </c>
      <c r="B715" s="784"/>
      <c r="C715" s="785" t="s">
        <v>444</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568</v>
      </c>
      <c r="AE715" s="605"/>
      <c r="AF715" s="656"/>
      <c r="AG715" s="742" t="s">
        <v>654</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568</v>
      </c>
      <c r="AE716" s="627"/>
      <c r="AF716" s="627"/>
      <c r="AG716" s="101" t="s">
        <v>633</v>
      </c>
      <c r="AH716" s="102"/>
      <c r="AI716" s="102"/>
      <c r="AJ716" s="102"/>
      <c r="AK716" s="102"/>
      <c r="AL716" s="102"/>
      <c r="AM716" s="102"/>
      <c r="AN716" s="102"/>
      <c r="AO716" s="102"/>
      <c r="AP716" s="102"/>
      <c r="AQ716" s="102"/>
      <c r="AR716" s="102"/>
      <c r="AS716" s="102"/>
      <c r="AT716" s="102"/>
      <c r="AU716" s="102"/>
      <c r="AV716" s="102"/>
      <c r="AW716" s="102"/>
      <c r="AX716" s="103"/>
    </row>
    <row r="717" spans="1:50" ht="37.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568</v>
      </c>
      <c r="AE717" s="329"/>
      <c r="AF717" s="329"/>
      <c r="AG717" s="101" t="s">
        <v>634</v>
      </c>
      <c r="AH717" s="102"/>
      <c r="AI717" s="102"/>
      <c r="AJ717" s="102"/>
      <c r="AK717" s="102"/>
      <c r="AL717" s="102"/>
      <c r="AM717" s="102"/>
      <c r="AN717" s="102"/>
      <c r="AO717" s="102"/>
      <c r="AP717" s="102"/>
      <c r="AQ717" s="102"/>
      <c r="AR717" s="102"/>
      <c r="AS717" s="102"/>
      <c r="AT717" s="102"/>
      <c r="AU717" s="102"/>
      <c r="AV717" s="102"/>
      <c r="AW717" s="102"/>
      <c r="AX717" s="103"/>
    </row>
    <row r="718" spans="1:50" ht="42"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568</v>
      </c>
      <c r="AE718" s="329"/>
      <c r="AF718" s="329"/>
      <c r="AG718" s="127" t="s">
        <v>635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653</v>
      </c>
      <c r="AE719" s="605"/>
      <c r="AF719" s="605"/>
      <c r="AG719" s="125" t="s">
        <v>636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459</v>
      </c>
      <c r="D720" s="300"/>
      <c r="E720" s="300"/>
      <c r="F720" s="303"/>
      <c r="G720" s="299" t="s">
        <v>460</v>
      </c>
      <c r="H720" s="300"/>
      <c r="I720" s="300"/>
      <c r="J720" s="300"/>
      <c r="K720" s="300"/>
      <c r="L720" s="300"/>
      <c r="M720" s="300"/>
      <c r="N720" s="299" t="s">
        <v>463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718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719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21" customHeight="1" thickBot="1" x14ac:dyDescent="0.2">
      <c r="A729" s="634" t="s">
        <v>736</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101.25" customHeight="1" thickBot="1" x14ac:dyDescent="0.2">
      <c r="A731" s="799" t="s">
        <v>256</v>
      </c>
      <c r="B731" s="800"/>
      <c r="C731" s="800"/>
      <c r="D731" s="800"/>
      <c r="E731" s="801"/>
      <c r="F731" s="729" t="s">
        <v>738</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0.75" customHeight="1" thickBot="1" x14ac:dyDescent="0.2">
      <c r="A733" s="673" t="s">
        <v>734</v>
      </c>
      <c r="B733" s="674"/>
      <c r="C733" s="674"/>
      <c r="D733" s="674"/>
      <c r="E733" s="675"/>
      <c r="F733" s="637" t="s">
        <v>735</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1"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472</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541</v>
      </c>
      <c r="B737" s="210"/>
      <c r="C737" s="210"/>
      <c r="D737" s="211"/>
      <c r="E737" s="990" t="s">
        <v>637</v>
      </c>
      <c r="F737" s="990"/>
      <c r="G737" s="990"/>
      <c r="H737" s="990"/>
      <c r="I737" s="990"/>
      <c r="J737" s="990"/>
      <c r="K737" s="990"/>
      <c r="L737" s="990"/>
      <c r="M737" s="990"/>
      <c r="N737" s="365" t="s">
        <v>534</v>
      </c>
      <c r="O737" s="365"/>
      <c r="P737" s="365"/>
      <c r="Q737" s="365"/>
      <c r="R737" s="990" t="s">
        <v>638</v>
      </c>
      <c r="S737" s="990"/>
      <c r="T737" s="990"/>
      <c r="U737" s="990"/>
      <c r="V737" s="990"/>
      <c r="W737" s="990"/>
      <c r="X737" s="990"/>
      <c r="Y737" s="990"/>
      <c r="Z737" s="990"/>
      <c r="AA737" s="365" t="s">
        <v>533</v>
      </c>
      <c r="AB737" s="365"/>
      <c r="AC737" s="365"/>
      <c r="AD737" s="365"/>
      <c r="AE737" s="990" t="s">
        <v>639</v>
      </c>
      <c r="AF737" s="990"/>
      <c r="AG737" s="990"/>
      <c r="AH737" s="990"/>
      <c r="AI737" s="990"/>
      <c r="AJ737" s="990"/>
      <c r="AK737" s="990"/>
      <c r="AL737" s="990"/>
      <c r="AM737" s="990"/>
      <c r="AN737" s="365" t="s">
        <v>532</v>
      </c>
      <c r="AO737" s="365"/>
      <c r="AP737" s="365"/>
      <c r="AQ737" s="365"/>
      <c r="AR737" s="982" t="s">
        <v>640</v>
      </c>
      <c r="AS737" s="983"/>
      <c r="AT737" s="983"/>
      <c r="AU737" s="983"/>
      <c r="AV737" s="983"/>
      <c r="AW737" s="983"/>
      <c r="AX737" s="984"/>
      <c r="AY737" s="89"/>
      <c r="AZ737" s="89"/>
    </row>
    <row r="738" spans="1:52" ht="24.75" customHeight="1" x14ac:dyDescent="0.15">
      <c r="A738" s="991" t="s">
        <v>531</v>
      </c>
      <c r="B738" s="210"/>
      <c r="C738" s="210"/>
      <c r="D738" s="211"/>
      <c r="E738" s="990" t="s">
        <v>641</v>
      </c>
      <c r="F738" s="990"/>
      <c r="G738" s="990"/>
      <c r="H738" s="990"/>
      <c r="I738" s="990"/>
      <c r="J738" s="990"/>
      <c r="K738" s="990"/>
      <c r="L738" s="990"/>
      <c r="M738" s="990"/>
      <c r="N738" s="365" t="s">
        <v>530</v>
      </c>
      <c r="O738" s="365"/>
      <c r="P738" s="365"/>
      <c r="Q738" s="365"/>
      <c r="R738" s="990" t="s">
        <v>642</v>
      </c>
      <c r="S738" s="990"/>
      <c r="T738" s="990"/>
      <c r="U738" s="990"/>
      <c r="V738" s="990"/>
      <c r="W738" s="990"/>
      <c r="X738" s="990"/>
      <c r="Y738" s="990"/>
      <c r="Z738" s="990"/>
      <c r="AA738" s="365" t="s">
        <v>529</v>
      </c>
      <c r="AB738" s="365"/>
      <c r="AC738" s="365"/>
      <c r="AD738" s="365"/>
      <c r="AE738" s="990" t="s">
        <v>643</v>
      </c>
      <c r="AF738" s="990"/>
      <c r="AG738" s="990"/>
      <c r="AH738" s="990"/>
      <c r="AI738" s="990"/>
      <c r="AJ738" s="990"/>
      <c r="AK738" s="990"/>
      <c r="AL738" s="990"/>
      <c r="AM738" s="990"/>
      <c r="AN738" s="365" t="s">
        <v>525</v>
      </c>
      <c r="AO738" s="365"/>
      <c r="AP738" s="365"/>
      <c r="AQ738" s="365"/>
      <c r="AR738" s="982">
        <v>305</v>
      </c>
      <c r="AS738" s="983"/>
      <c r="AT738" s="983"/>
      <c r="AU738" s="983"/>
      <c r="AV738" s="983"/>
      <c r="AW738" s="983"/>
      <c r="AX738" s="984"/>
    </row>
    <row r="739" spans="1:52" ht="24.75" customHeight="1" thickBot="1" x14ac:dyDescent="0.2">
      <c r="A739" s="992" t="s">
        <v>521</v>
      </c>
      <c r="B739" s="993"/>
      <c r="C739" s="993"/>
      <c r="D739" s="994"/>
      <c r="E739" s="995" t="s">
        <v>280</v>
      </c>
      <c r="F739" s="985"/>
      <c r="G739" s="985"/>
      <c r="H739" s="93" t="str">
        <f>IF(E739="", "", "(")</f>
        <v>(</v>
      </c>
      <c r="I739" s="985"/>
      <c r="J739" s="985"/>
      <c r="K739" s="93" t="str">
        <f>IF(OR(I739="　", I739=""), "", "-")</f>
        <v/>
      </c>
      <c r="L739" s="986">
        <v>301</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501</v>
      </c>
      <c r="B740" s="615"/>
      <c r="C740" s="615"/>
      <c r="D740" s="615"/>
      <c r="E740" s="615"/>
      <c r="F740" s="616"/>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503</v>
      </c>
      <c r="B779" s="629"/>
      <c r="C779" s="629"/>
      <c r="D779" s="629"/>
      <c r="E779" s="629"/>
      <c r="F779" s="630"/>
      <c r="G779" s="595" t="s">
        <v>655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688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656</v>
      </c>
      <c r="H781" s="671"/>
      <c r="I781" s="671"/>
      <c r="J781" s="671"/>
      <c r="K781" s="672"/>
      <c r="L781" s="664" t="s">
        <v>657</v>
      </c>
      <c r="M781" s="665"/>
      <c r="N781" s="665"/>
      <c r="O781" s="665"/>
      <c r="P781" s="665"/>
      <c r="Q781" s="665"/>
      <c r="R781" s="665"/>
      <c r="S781" s="665"/>
      <c r="T781" s="665"/>
      <c r="U781" s="665"/>
      <c r="V781" s="665"/>
      <c r="W781" s="665"/>
      <c r="X781" s="666"/>
      <c r="Y781" s="388">
        <v>4.2</v>
      </c>
      <c r="Z781" s="389"/>
      <c r="AA781" s="389"/>
      <c r="AB781" s="805"/>
      <c r="AC781" s="670" t="s">
        <v>689</v>
      </c>
      <c r="AD781" s="671"/>
      <c r="AE781" s="671"/>
      <c r="AF781" s="671"/>
      <c r="AG781" s="672"/>
      <c r="AH781" s="664" t="s">
        <v>691</v>
      </c>
      <c r="AI781" s="665"/>
      <c r="AJ781" s="665"/>
      <c r="AK781" s="665"/>
      <c r="AL781" s="665"/>
      <c r="AM781" s="665"/>
      <c r="AN781" s="665"/>
      <c r="AO781" s="665"/>
      <c r="AP781" s="665"/>
      <c r="AQ781" s="665"/>
      <c r="AR781" s="665"/>
      <c r="AS781" s="665"/>
      <c r="AT781" s="666"/>
      <c r="AU781" s="388">
        <v>0.5</v>
      </c>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t="s">
        <v>690</v>
      </c>
      <c r="AD782" s="607"/>
      <c r="AE782" s="607"/>
      <c r="AF782" s="607"/>
      <c r="AG782" s="608"/>
      <c r="AH782" s="598" t="s">
        <v>692</v>
      </c>
      <c r="AI782" s="599"/>
      <c r="AJ782" s="599"/>
      <c r="AK782" s="599"/>
      <c r="AL782" s="599"/>
      <c r="AM782" s="599"/>
      <c r="AN782" s="599"/>
      <c r="AO782" s="599"/>
      <c r="AP782" s="599"/>
      <c r="AQ782" s="599"/>
      <c r="AR782" s="599"/>
      <c r="AS782" s="599"/>
      <c r="AT782" s="600"/>
      <c r="AU782" s="601">
        <v>0.2</v>
      </c>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4.2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0.7</v>
      </c>
      <c r="AV791" s="832"/>
      <c r="AW791" s="832"/>
      <c r="AX791" s="834"/>
    </row>
    <row r="792" spans="1:50" ht="24.75" customHeight="1" x14ac:dyDescent="0.15">
      <c r="A792" s="631"/>
      <c r="B792" s="632"/>
      <c r="C792" s="632"/>
      <c r="D792" s="632"/>
      <c r="E792" s="632"/>
      <c r="F792" s="633"/>
      <c r="G792" s="595" t="s">
        <v>658</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661</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659</v>
      </c>
      <c r="H794" s="671"/>
      <c r="I794" s="671"/>
      <c r="J794" s="671"/>
      <c r="K794" s="672"/>
      <c r="L794" s="664" t="s">
        <v>660</v>
      </c>
      <c r="M794" s="665"/>
      <c r="N794" s="665"/>
      <c r="O794" s="665"/>
      <c r="P794" s="665"/>
      <c r="Q794" s="665"/>
      <c r="R794" s="665"/>
      <c r="S794" s="665"/>
      <c r="T794" s="665"/>
      <c r="U794" s="665"/>
      <c r="V794" s="665"/>
      <c r="W794" s="665"/>
      <c r="X794" s="666"/>
      <c r="Y794" s="388">
        <v>1.5</v>
      </c>
      <c r="Z794" s="389"/>
      <c r="AA794" s="389"/>
      <c r="AB794" s="805"/>
      <c r="AC794" s="670" t="s">
        <v>659</v>
      </c>
      <c r="AD794" s="671"/>
      <c r="AE794" s="671"/>
      <c r="AF794" s="671"/>
      <c r="AG794" s="672"/>
      <c r="AH794" s="664" t="s">
        <v>662</v>
      </c>
      <c r="AI794" s="665"/>
      <c r="AJ794" s="665"/>
      <c r="AK794" s="665"/>
      <c r="AL794" s="665"/>
      <c r="AM794" s="665"/>
      <c r="AN794" s="665"/>
      <c r="AO794" s="665"/>
      <c r="AP794" s="665"/>
      <c r="AQ794" s="665"/>
      <c r="AR794" s="665"/>
      <c r="AS794" s="665"/>
      <c r="AT794" s="666"/>
      <c r="AU794" s="388">
        <v>1.5</v>
      </c>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1.5</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1.5</v>
      </c>
      <c r="AV804" s="832"/>
      <c r="AW804" s="832"/>
      <c r="AX804" s="834"/>
    </row>
    <row r="805" spans="1:50" ht="24.75" customHeight="1" x14ac:dyDescent="0.15">
      <c r="A805" s="631"/>
      <c r="B805" s="632"/>
      <c r="C805" s="632"/>
      <c r="D805" s="632"/>
      <c r="E805" s="632"/>
      <c r="F805" s="633"/>
      <c r="G805" s="595" t="s">
        <v>663</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667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t="s">
        <v>659</v>
      </c>
      <c r="H807" s="671"/>
      <c r="I807" s="671"/>
      <c r="J807" s="671"/>
      <c r="K807" s="672"/>
      <c r="L807" s="664" t="s">
        <v>664</v>
      </c>
      <c r="M807" s="665"/>
      <c r="N807" s="665"/>
      <c r="O807" s="665"/>
      <c r="P807" s="665"/>
      <c r="Q807" s="665"/>
      <c r="R807" s="665"/>
      <c r="S807" s="665"/>
      <c r="T807" s="665"/>
      <c r="U807" s="665"/>
      <c r="V807" s="665"/>
      <c r="W807" s="665"/>
      <c r="X807" s="666"/>
      <c r="Y807" s="388">
        <v>1.6</v>
      </c>
      <c r="Z807" s="389"/>
      <c r="AA807" s="389"/>
      <c r="AB807" s="805"/>
      <c r="AC807" s="670" t="s">
        <v>665</v>
      </c>
      <c r="AD807" s="671"/>
      <c r="AE807" s="671"/>
      <c r="AF807" s="671"/>
      <c r="AG807" s="672"/>
      <c r="AH807" s="664" t="s">
        <v>666</v>
      </c>
      <c r="AI807" s="665"/>
      <c r="AJ807" s="665"/>
      <c r="AK807" s="665"/>
      <c r="AL807" s="665"/>
      <c r="AM807" s="665"/>
      <c r="AN807" s="665"/>
      <c r="AO807" s="665"/>
      <c r="AP807" s="665"/>
      <c r="AQ807" s="665"/>
      <c r="AR807" s="665"/>
      <c r="AS807" s="665"/>
      <c r="AT807" s="666"/>
      <c r="AU807" s="388">
        <v>0.3</v>
      </c>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1.6</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0.3</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464</v>
      </c>
      <c r="AM831" s="281"/>
      <c r="AN831" s="281"/>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458</v>
      </c>
      <c r="AD836" s="149"/>
      <c r="AE836" s="149"/>
      <c r="AF836" s="149"/>
      <c r="AG836" s="149"/>
      <c r="AH836" s="367" t="s">
        <v>484</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668</v>
      </c>
      <c r="D837" s="347"/>
      <c r="E837" s="347"/>
      <c r="F837" s="347"/>
      <c r="G837" s="347"/>
      <c r="H837" s="347"/>
      <c r="I837" s="347"/>
      <c r="J837" s="348">
        <v>4000020360007</v>
      </c>
      <c r="K837" s="349"/>
      <c r="L837" s="349"/>
      <c r="M837" s="349"/>
      <c r="N837" s="349"/>
      <c r="O837" s="349"/>
      <c r="P837" s="362" t="s">
        <v>669</v>
      </c>
      <c r="Q837" s="350"/>
      <c r="R837" s="350"/>
      <c r="S837" s="350"/>
      <c r="T837" s="350"/>
      <c r="U837" s="350"/>
      <c r="V837" s="350"/>
      <c r="W837" s="350"/>
      <c r="X837" s="350"/>
      <c r="Y837" s="351">
        <v>4.2</v>
      </c>
      <c r="Z837" s="352"/>
      <c r="AA837" s="352"/>
      <c r="AB837" s="353"/>
      <c r="AC837" s="363" t="s">
        <v>196</v>
      </c>
      <c r="AD837" s="371"/>
      <c r="AE837" s="371"/>
      <c r="AF837" s="371"/>
      <c r="AG837" s="371"/>
      <c r="AH837" s="372" t="s">
        <v>670</v>
      </c>
      <c r="AI837" s="373"/>
      <c r="AJ837" s="373"/>
      <c r="AK837" s="373"/>
      <c r="AL837" s="357" t="s">
        <v>648</v>
      </c>
      <c r="AM837" s="358"/>
      <c r="AN837" s="358"/>
      <c r="AO837" s="359"/>
      <c r="AP837" s="360" t="s">
        <v>671</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458</v>
      </c>
      <c r="AD869" s="149"/>
      <c r="AE869" s="149"/>
      <c r="AF869" s="149"/>
      <c r="AG869" s="149"/>
      <c r="AH869" s="367" t="s">
        <v>484</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693</v>
      </c>
      <c r="D870" s="347"/>
      <c r="E870" s="347"/>
      <c r="F870" s="347"/>
      <c r="G870" s="347"/>
      <c r="H870" s="347"/>
      <c r="I870" s="347"/>
      <c r="J870" s="348">
        <v>1000020140007</v>
      </c>
      <c r="K870" s="349"/>
      <c r="L870" s="349"/>
      <c r="M870" s="349"/>
      <c r="N870" s="349"/>
      <c r="O870" s="349"/>
      <c r="P870" s="362" t="s">
        <v>703</v>
      </c>
      <c r="Q870" s="350"/>
      <c r="R870" s="350"/>
      <c r="S870" s="350"/>
      <c r="T870" s="350"/>
      <c r="U870" s="350"/>
      <c r="V870" s="350"/>
      <c r="W870" s="350"/>
      <c r="X870" s="350"/>
      <c r="Y870" s="351">
        <v>0.7</v>
      </c>
      <c r="Z870" s="352"/>
      <c r="AA870" s="352"/>
      <c r="AB870" s="353"/>
      <c r="AC870" s="363" t="s">
        <v>196</v>
      </c>
      <c r="AD870" s="371"/>
      <c r="AE870" s="371"/>
      <c r="AF870" s="371"/>
      <c r="AG870" s="371"/>
      <c r="AH870" s="372" t="s">
        <v>704</v>
      </c>
      <c r="AI870" s="373"/>
      <c r="AJ870" s="373"/>
      <c r="AK870" s="373"/>
      <c r="AL870" s="357" t="s">
        <v>707</v>
      </c>
      <c r="AM870" s="358"/>
      <c r="AN870" s="358"/>
      <c r="AO870" s="359"/>
      <c r="AP870" s="360" t="s">
        <v>707</v>
      </c>
      <c r="AQ870" s="360"/>
      <c r="AR870" s="360"/>
      <c r="AS870" s="360"/>
      <c r="AT870" s="360"/>
      <c r="AU870" s="360"/>
      <c r="AV870" s="360"/>
      <c r="AW870" s="360"/>
      <c r="AX870" s="360"/>
    </row>
    <row r="871" spans="1:50" ht="30" customHeight="1" x14ac:dyDescent="0.15">
      <c r="A871" s="376">
        <v>2</v>
      </c>
      <c r="B871" s="376">
        <v>1</v>
      </c>
      <c r="C871" s="361" t="s">
        <v>695</v>
      </c>
      <c r="D871" s="347"/>
      <c r="E871" s="347"/>
      <c r="F871" s="347"/>
      <c r="G871" s="347"/>
      <c r="H871" s="347"/>
      <c r="I871" s="347"/>
      <c r="J871" s="348">
        <v>4000020300004</v>
      </c>
      <c r="K871" s="349"/>
      <c r="L871" s="349"/>
      <c r="M871" s="349"/>
      <c r="N871" s="349"/>
      <c r="O871" s="349"/>
      <c r="P871" s="362" t="s">
        <v>703</v>
      </c>
      <c r="Q871" s="350"/>
      <c r="R871" s="350"/>
      <c r="S871" s="350"/>
      <c r="T871" s="350"/>
      <c r="U871" s="350"/>
      <c r="V871" s="350"/>
      <c r="W871" s="350"/>
      <c r="X871" s="350"/>
      <c r="Y871" s="351">
        <v>0.4</v>
      </c>
      <c r="Z871" s="352"/>
      <c r="AA871" s="352"/>
      <c r="AB871" s="353"/>
      <c r="AC871" s="363" t="s">
        <v>196</v>
      </c>
      <c r="AD871" s="363"/>
      <c r="AE871" s="363"/>
      <c r="AF871" s="363"/>
      <c r="AG871" s="363"/>
      <c r="AH871" s="372" t="s">
        <v>705</v>
      </c>
      <c r="AI871" s="373"/>
      <c r="AJ871" s="373"/>
      <c r="AK871" s="373"/>
      <c r="AL871" s="357" t="s">
        <v>708</v>
      </c>
      <c r="AM871" s="358"/>
      <c r="AN871" s="358"/>
      <c r="AO871" s="359"/>
      <c r="AP871" s="360" t="s">
        <v>713</v>
      </c>
      <c r="AQ871" s="360"/>
      <c r="AR871" s="360"/>
      <c r="AS871" s="360"/>
      <c r="AT871" s="360"/>
      <c r="AU871" s="360"/>
      <c r="AV871" s="360"/>
      <c r="AW871" s="360"/>
      <c r="AX871" s="360"/>
    </row>
    <row r="872" spans="1:50" ht="30" customHeight="1" x14ac:dyDescent="0.15">
      <c r="A872" s="376">
        <v>3</v>
      </c>
      <c r="B872" s="376">
        <v>1</v>
      </c>
      <c r="C872" s="361" t="s">
        <v>694</v>
      </c>
      <c r="D872" s="347"/>
      <c r="E872" s="347"/>
      <c r="F872" s="347"/>
      <c r="G872" s="347"/>
      <c r="H872" s="347"/>
      <c r="I872" s="347"/>
      <c r="J872" s="348">
        <v>2000020170003</v>
      </c>
      <c r="K872" s="349"/>
      <c r="L872" s="349"/>
      <c r="M872" s="349"/>
      <c r="N872" s="349"/>
      <c r="O872" s="349"/>
      <c r="P872" s="362" t="s">
        <v>703</v>
      </c>
      <c r="Q872" s="350"/>
      <c r="R872" s="350"/>
      <c r="S872" s="350"/>
      <c r="T872" s="350"/>
      <c r="U872" s="350"/>
      <c r="V872" s="350"/>
      <c r="W872" s="350"/>
      <c r="X872" s="350"/>
      <c r="Y872" s="351">
        <v>0.4</v>
      </c>
      <c r="Z872" s="352"/>
      <c r="AA872" s="352"/>
      <c r="AB872" s="353"/>
      <c r="AC872" s="363" t="s">
        <v>196</v>
      </c>
      <c r="AD872" s="363"/>
      <c r="AE872" s="363"/>
      <c r="AF872" s="363"/>
      <c r="AG872" s="363"/>
      <c r="AH872" s="355" t="s">
        <v>706</v>
      </c>
      <c r="AI872" s="356"/>
      <c r="AJ872" s="356"/>
      <c r="AK872" s="356"/>
      <c r="AL872" s="357" t="s">
        <v>707</v>
      </c>
      <c r="AM872" s="358"/>
      <c r="AN872" s="358"/>
      <c r="AO872" s="359"/>
      <c r="AP872" s="360" t="s">
        <v>707</v>
      </c>
      <c r="AQ872" s="360"/>
      <c r="AR872" s="360"/>
      <c r="AS872" s="360"/>
      <c r="AT872" s="360"/>
      <c r="AU872" s="360"/>
      <c r="AV872" s="360"/>
      <c r="AW872" s="360"/>
      <c r="AX872" s="360"/>
    </row>
    <row r="873" spans="1:50" ht="30" customHeight="1" x14ac:dyDescent="0.15">
      <c r="A873" s="376">
        <v>4</v>
      </c>
      <c r="B873" s="376">
        <v>1</v>
      </c>
      <c r="C873" s="361" t="s">
        <v>696</v>
      </c>
      <c r="D873" s="347"/>
      <c r="E873" s="347"/>
      <c r="F873" s="347"/>
      <c r="G873" s="347"/>
      <c r="H873" s="347"/>
      <c r="I873" s="347"/>
      <c r="J873" s="348">
        <v>2000020350001</v>
      </c>
      <c r="K873" s="349"/>
      <c r="L873" s="349"/>
      <c r="M873" s="349"/>
      <c r="N873" s="349"/>
      <c r="O873" s="349"/>
      <c r="P873" s="362" t="s">
        <v>703</v>
      </c>
      <c r="Q873" s="350"/>
      <c r="R873" s="350"/>
      <c r="S873" s="350"/>
      <c r="T873" s="350"/>
      <c r="U873" s="350"/>
      <c r="V873" s="350"/>
      <c r="W873" s="350"/>
      <c r="X873" s="350"/>
      <c r="Y873" s="351">
        <v>0.3</v>
      </c>
      <c r="Z873" s="352"/>
      <c r="AA873" s="352"/>
      <c r="AB873" s="353"/>
      <c r="AC873" s="363" t="s">
        <v>196</v>
      </c>
      <c r="AD873" s="371"/>
      <c r="AE873" s="371"/>
      <c r="AF873" s="371"/>
      <c r="AG873" s="371"/>
      <c r="AH873" s="355" t="s">
        <v>707</v>
      </c>
      <c r="AI873" s="356"/>
      <c r="AJ873" s="356"/>
      <c r="AK873" s="356"/>
      <c r="AL873" s="357" t="s">
        <v>707</v>
      </c>
      <c r="AM873" s="358"/>
      <c r="AN873" s="358"/>
      <c r="AO873" s="359"/>
      <c r="AP873" s="360" t="s">
        <v>707</v>
      </c>
      <c r="AQ873" s="360"/>
      <c r="AR873" s="360"/>
      <c r="AS873" s="360"/>
      <c r="AT873" s="360"/>
      <c r="AU873" s="360"/>
      <c r="AV873" s="360"/>
      <c r="AW873" s="360"/>
      <c r="AX873" s="360"/>
    </row>
    <row r="874" spans="1:50" ht="30" customHeight="1" x14ac:dyDescent="0.15">
      <c r="A874" s="376">
        <v>5</v>
      </c>
      <c r="B874" s="376">
        <v>1</v>
      </c>
      <c r="C874" s="361" t="s">
        <v>697</v>
      </c>
      <c r="D874" s="347"/>
      <c r="E874" s="347"/>
      <c r="F874" s="347"/>
      <c r="G874" s="347"/>
      <c r="H874" s="347"/>
      <c r="I874" s="347"/>
      <c r="J874" s="348">
        <v>6000020400009</v>
      </c>
      <c r="K874" s="349"/>
      <c r="L874" s="349"/>
      <c r="M874" s="349"/>
      <c r="N874" s="349"/>
      <c r="O874" s="349"/>
      <c r="P874" s="362" t="s">
        <v>703</v>
      </c>
      <c r="Q874" s="350"/>
      <c r="R874" s="350"/>
      <c r="S874" s="350"/>
      <c r="T874" s="350"/>
      <c r="U874" s="350"/>
      <c r="V874" s="350"/>
      <c r="W874" s="350"/>
      <c r="X874" s="350"/>
      <c r="Y874" s="351">
        <v>0.3</v>
      </c>
      <c r="Z874" s="352"/>
      <c r="AA874" s="352"/>
      <c r="AB874" s="353"/>
      <c r="AC874" s="363" t="s">
        <v>196</v>
      </c>
      <c r="AD874" s="363"/>
      <c r="AE874" s="363"/>
      <c r="AF874" s="363"/>
      <c r="AG874" s="363"/>
      <c r="AH874" s="355" t="s">
        <v>707</v>
      </c>
      <c r="AI874" s="356"/>
      <c r="AJ874" s="356"/>
      <c r="AK874" s="356"/>
      <c r="AL874" s="357" t="s">
        <v>704</v>
      </c>
      <c r="AM874" s="358"/>
      <c r="AN874" s="358"/>
      <c r="AO874" s="359"/>
      <c r="AP874" s="360" t="s">
        <v>714</v>
      </c>
      <c r="AQ874" s="360"/>
      <c r="AR874" s="360"/>
      <c r="AS874" s="360"/>
      <c r="AT874" s="360"/>
      <c r="AU874" s="360"/>
      <c r="AV874" s="360"/>
      <c r="AW874" s="360"/>
      <c r="AX874" s="360"/>
    </row>
    <row r="875" spans="1:50" ht="30" customHeight="1" x14ac:dyDescent="0.15">
      <c r="A875" s="376">
        <v>6</v>
      </c>
      <c r="B875" s="376">
        <v>1</v>
      </c>
      <c r="C875" s="361" t="s">
        <v>698</v>
      </c>
      <c r="D875" s="347"/>
      <c r="E875" s="347"/>
      <c r="F875" s="347"/>
      <c r="G875" s="347"/>
      <c r="H875" s="347"/>
      <c r="I875" s="347"/>
      <c r="J875" s="348">
        <v>1000020320005</v>
      </c>
      <c r="K875" s="349"/>
      <c r="L875" s="349"/>
      <c r="M875" s="349"/>
      <c r="N875" s="349"/>
      <c r="O875" s="349"/>
      <c r="P875" s="362" t="s">
        <v>703</v>
      </c>
      <c r="Q875" s="350"/>
      <c r="R875" s="350"/>
      <c r="S875" s="350"/>
      <c r="T875" s="350"/>
      <c r="U875" s="350"/>
      <c r="V875" s="350"/>
      <c r="W875" s="350"/>
      <c r="X875" s="350"/>
      <c r="Y875" s="351">
        <v>0.3</v>
      </c>
      <c r="Z875" s="352"/>
      <c r="AA875" s="352"/>
      <c r="AB875" s="353"/>
      <c r="AC875" s="363" t="s">
        <v>196</v>
      </c>
      <c r="AD875" s="363"/>
      <c r="AE875" s="363"/>
      <c r="AF875" s="363"/>
      <c r="AG875" s="363"/>
      <c r="AH875" s="355" t="s">
        <v>708</v>
      </c>
      <c r="AI875" s="356"/>
      <c r="AJ875" s="356"/>
      <c r="AK875" s="356"/>
      <c r="AL875" s="357" t="s">
        <v>707</v>
      </c>
      <c r="AM875" s="358"/>
      <c r="AN875" s="358"/>
      <c r="AO875" s="359"/>
      <c r="AP875" s="360" t="s">
        <v>715</v>
      </c>
      <c r="AQ875" s="360"/>
      <c r="AR875" s="360"/>
      <c r="AS875" s="360"/>
      <c r="AT875" s="360"/>
      <c r="AU875" s="360"/>
      <c r="AV875" s="360"/>
      <c r="AW875" s="360"/>
      <c r="AX875" s="360"/>
    </row>
    <row r="876" spans="1:50" ht="30" customHeight="1" x14ac:dyDescent="0.15">
      <c r="A876" s="376">
        <v>7</v>
      </c>
      <c r="B876" s="376">
        <v>1</v>
      </c>
      <c r="C876" s="361" t="s">
        <v>699</v>
      </c>
      <c r="D876" s="347"/>
      <c r="E876" s="347"/>
      <c r="F876" s="347"/>
      <c r="G876" s="347"/>
      <c r="H876" s="347"/>
      <c r="I876" s="347"/>
      <c r="J876" s="348">
        <v>8000020190004</v>
      </c>
      <c r="K876" s="349"/>
      <c r="L876" s="349"/>
      <c r="M876" s="349"/>
      <c r="N876" s="349"/>
      <c r="O876" s="349"/>
      <c r="P876" s="362" t="s">
        <v>703</v>
      </c>
      <c r="Q876" s="350"/>
      <c r="R876" s="350"/>
      <c r="S876" s="350"/>
      <c r="T876" s="350"/>
      <c r="U876" s="350"/>
      <c r="V876" s="350"/>
      <c r="W876" s="350"/>
      <c r="X876" s="350"/>
      <c r="Y876" s="351">
        <v>0.3</v>
      </c>
      <c r="Z876" s="352"/>
      <c r="AA876" s="352"/>
      <c r="AB876" s="353"/>
      <c r="AC876" s="363" t="s">
        <v>196</v>
      </c>
      <c r="AD876" s="371"/>
      <c r="AE876" s="371"/>
      <c r="AF876" s="371"/>
      <c r="AG876" s="371"/>
      <c r="AH876" s="355" t="s">
        <v>709</v>
      </c>
      <c r="AI876" s="356"/>
      <c r="AJ876" s="356"/>
      <c r="AK876" s="356"/>
      <c r="AL876" s="357" t="s">
        <v>707</v>
      </c>
      <c r="AM876" s="358"/>
      <c r="AN876" s="358"/>
      <c r="AO876" s="359"/>
      <c r="AP876" s="360" t="s">
        <v>714</v>
      </c>
      <c r="AQ876" s="360"/>
      <c r="AR876" s="360"/>
      <c r="AS876" s="360"/>
      <c r="AT876" s="360"/>
      <c r="AU876" s="360"/>
      <c r="AV876" s="360"/>
      <c r="AW876" s="360"/>
      <c r="AX876" s="360"/>
    </row>
    <row r="877" spans="1:50" ht="30" customHeight="1" x14ac:dyDescent="0.15">
      <c r="A877" s="376">
        <v>8</v>
      </c>
      <c r="B877" s="376">
        <v>1</v>
      </c>
      <c r="C877" s="361" t="s">
        <v>700</v>
      </c>
      <c r="D877" s="347"/>
      <c r="E877" s="347"/>
      <c r="F877" s="347"/>
      <c r="G877" s="347"/>
      <c r="H877" s="347"/>
      <c r="I877" s="347"/>
      <c r="J877" s="348">
        <v>1000020470007</v>
      </c>
      <c r="K877" s="349"/>
      <c r="L877" s="349"/>
      <c r="M877" s="349"/>
      <c r="N877" s="349"/>
      <c r="O877" s="349"/>
      <c r="P877" s="362" t="s">
        <v>703</v>
      </c>
      <c r="Q877" s="350"/>
      <c r="R877" s="350"/>
      <c r="S877" s="350"/>
      <c r="T877" s="350"/>
      <c r="U877" s="350"/>
      <c r="V877" s="350"/>
      <c r="W877" s="350"/>
      <c r="X877" s="350"/>
      <c r="Y877" s="351">
        <v>0.3</v>
      </c>
      <c r="Z877" s="352"/>
      <c r="AA877" s="352"/>
      <c r="AB877" s="353"/>
      <c r="AC877" s="363" t="s">
        <v>196</v>
      </c>
      <c r="AD877" s="363"/>
      <c r="AE877" s="363"/>
      <c r="AF877" s="363"/>
      <c r="AG877" s="363"/>
      <c r="AH877" s="355" t="s">
        <v>707</v>
      </c>
      <c r="AI877" s="356"/>
      <c r="AJ877" s="356"/>
      <c r="AK877" s="356"/>
      <c r="AL877" s="357" t="s">
        <v>711</v>
      </c>
      <c r="AM877" s="358"/>
      <c r="AN877" s="358"/>
      <c r="AO877" s="359"/>
      <c r="AP877" s="360" t="s">
        <v>707</v>
      </c>
      <c r="AQ877" s="360"/>
      <c r="AR877" s="360"/>
      <c r="AS877" s="360"/>
      <c r="AT877" s="360"/>
      <c r="AU877" s="360"/>
      <c r="AV877" s="360"/>
      <c r="AW877" s="360"/>
      <c r="AX877" s="360"/>
    </row>
    <row r="878" spans="1:50" ht="30" customHeight="1" x14ac:dyDescent="0.15">
      <c r="A878" s="376">
        <v>9</v>
      </c>
      <c r="B878" s="376">
        <v>1</v>
      </c>
      <c r="C878" s="361" t="s">
        <v>701</v>
      </c>
      <c r="D878" s="347"/>
      <c r="E878" s="347"/>
      <c r="F878" s="347"/>
      <c r="G878" s="347"/>
      <c r="H878" s="347"/>
      <c r="I878" s="347"/>
      <c r="J878" s="348">
        <v>2000020260002</v>
      </c>
      <c r="K878" s="349"/>
      <c r="L878" s="349"/>
      <c r="M878" s="349"/>
      <c r="N878" s="349"/>
      <c r="O878" s="349"/>
      <c r="P878" s="362" t="s">
        <v>703</v>
      </c>
      <c r="Q878" s="350"/>
      <c r="R878" s="350"/>
      <c r="S878" s="350"/>
      <c r="T878" s="350"/>
      <c r="U878" s="350"/>
      <c r="V878" s="350"/>
      <c r="W878" s="350"/>
      <c r="X878" s="350"/>
      <c r="Y878" s="351">
        <v>0.2</v>
      </c>
      <c r="Z878" s="352"/>
      <c r="AA878" s="352"/>
      <c r="AB878" s="353"/>
      <c r="AC878" s="363" t="s">
        <v>196</v>
      </c>
      <c r="AD878" s="363"/>
      <c r="AE878" s="363"/>
      <c r="AF878" s="363"/>
      <c r="AG878" s="363"/>
      <c r="AH878" s="355" t="s">
        <v>710</v>
      </c>
      <c r="AI878" s="356"/>
      <c r="AJ878" s="356"/>
      <c r="AK878" s="356"/>
      <c r="AL878" s="357" t="s">
        <v>707</v>
      </c>
      <c r="AM878" s="358"/>
      <c r="AN878" s="358"/>
      <c r="AO878" s="359"/>
      <c r="AP878" s="360" t="s">
        <v>714</v>
      </c>
      <c r="AQ878" s="360"/>
      <c r="AR878" s="360"/>
      <c r="AS878" s="360"/>
      <c r="AT878" s="360"/>
      <c r="AU878" s="360"/>
      <c r="AV878" s="360"/>
      <c r="AW878" s="360"/>
      <c r="AX878" s="360"/>
    </row>
    <row r="879" spans="1:50" ht="30" customHeight="1" x14ac:dyDescent="0.15">
      <c r="A879" s="376">
        <v>10</v>
      </c>
      <c r="B879" s="376">
        <v>1</v>
      </c>
      <c r="C879" s="361" t="s">
        <v>702</v>
      </c>
      <c r="D879" s="347"/>
      <c r="E879" s="347"/>
      <c r="F879" s="347"/>
      <c r="G879" s="347"/>
      <c r="H879" s="347"/>
      <c r="I879" s="347"/>
      <c r="J879" s="348">
        <v>1000020050008</v>
      </c>
      <c r="K879" s="349"/>
      <c r="L879" s="349"/>
      <c r="M879" s="349"/>
      <c r="N879" s="349"/>
      <c r="O879" s="349"/>
      <c r="P879" s="362" t="s">
        <v>703</v>
      </c>
      <c r="Q879" s="350"/>
      <c r="R879" s="350"/>
      <c r="S879" s="350"/>
      <c r="T879" s="350"/>
      <c r="U879" s="350"/>
      <c r="V879" s="350"/>
      <c r="W879" s="350"/>
      <c r="X879" s="350"/>
      <c r="Y879" s="351">
        <v>0.2</v>
      </c>
      <c r="Z879" s="352"/>
      <c r="AA879" s="352"/>
      <c r="AB879" s="353"/>
      <c r="AC879" s="363" t="s">
        <v>196</v>
      </c>
      <c r="AD879" s="371"/>
      <c r="AE879" s="371"/>
      <c r="AF879" s="371"/>
      <c r="AG879" s="371"/>
      <c r="AH879" s="355" t="s">
        <v>708</v>
      </c>
      <c r="AI879" s="356"/>
      <c r="AJ879" s="356"/>
      <c r="AK879" s="356"/>
      <c r="AL879" s="357" t="s">
        <v>712</v>
      </c>
      <c r="AM879" s="358"/>
      <c r="AN879" s="358"/>
      <c r="AO879" s="359"/>
      <c r="AP879" s="360" t="s">
        <v>714</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f>-AP87</f>
        <v>0</v>
      </c>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458</v>
      </c>
      <c r="AD902" s="149"/>
      <c r="AE902" s="149"/>
      <c r="AF902" s="149"/>
      <c r="AG902" s="149"/>
      <c r="AH902" s="367" t="s">
        <v>484</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672</v>
      </c>
      <c r="D903" s="347"/>
      <c r="E903" s="347"/>
      <c r="F903" s="347"/>
      <c r="G903" s="347"/>
      <c r="H903" s="347"/>
      <c r="I903" s="347"/>
      <c r="J903" s="348">
        <v>5120001077467</v>
      </c>
      <c r="K903" s="349"/>
      <c r="L903" s="349"/>
      <c r="M903" s="349"/>
      <c r="N903" s="349"/>
      <c r="O903" s="349"/>
      <c r="P903" s="362" t="s">
        <v>660</v>
      </c>
      <c r="Q903" s="350"/>
      <c r="R903" s="350"/>
      <c r="S903" s="350"/>
      <c r="T903" s="350"/>
      <c r="U903" s="350"/>
      <c r="V903" s="350"/>
      <c r="W903" s="350"/>
      <c r="X903" s="350"/>
      <c r="Y903" s="351">
        <v>1.5</v>
      </c>
      <c r="Z903" s="352"/>
      <c r="AA903" s="352"/>
      <c r="AB903" s="353"/>
      <c r="AC903" s="363" t="s">
        <v>495</v>
      </c>
      <c r="AD903" s="371"/>
      <c r="AE903" s="371"/>
      <c r="AF903" s="371"/>
      <c r="AG903" s="371"/>
      <c r="AH903" s="372" t="s">
        <v>648</v>
      </c>
      <c r="AI903" s="373"/>
      <c r="AJ903" s="373"/>
      <c r="AK903" s="373"/>
      <c r="AL903" s="357" t="s">
        <v>648</v>
      </c>
      <c r="AM903" s="358"/>
      <c r="AN903" s="358"/>
      <c r="AO903" s="359"/>
      <c r="AP903" s="360" t="s">
        <v>648</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458</v>
      </c>
      <c r="AD935" s="149"/>
      <c r="AE935" s="149"/>
      <c r="AF935" s="149"/>
      <c r="AG935" s="149"/>
      <c r="AH935" s="367" t="s">
        <v>484</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76">
        <v>1</v>
      </c>
      <c r="B936" s="376">
        <v>1</v>
      </c>
      <c r="C936" s="361" t="s">
        <v>673</v>
      </c>
      <c r="D936" s="347"/>
      <c r="E936" s="347"/>
      <c r="F936" s="347"/>
      <c r="G936" s="347"/>
      <c r="H936" s="347"/>
      <c r="I936" s="347"/>
      <c r="J936" s="348">
        <v>1012301009957</v>
      </c>
      <c r="K936" s="349"/>
      <c r="L936" s="349"/>
      <c r="M936" s="349"/>
      <c r="N936" s="349"/>
      <c r="O936" s="349"/>
      <c r="P936" s="362" t="s">
        <v>674</v>
      </c>
      <c r="Q936" s="350"/>
      <c r="R936" s="350"/>
      <c r="S936" s="350"/>
      <c r="T936" s="350"/>
      <c r="U936" s="350"/>
      <c r="V936" s="350"/>
      <c r="W936" s="350"/>
      <c r="X936" s="350"/>
      <c r="Y936" s="351">
        <v>1.5</v>
      </c>
      <c r="Z936" s="352"/>
      <c r="AA936" s="352"/>
      <c r="AB936" s="353"/>
      <c r="AC936" s="363" t="s">
        <v>489</v>
      </c>
      <c r="AD936" s="371"/>
      <c r="AE936" s="371"/>
      <c r="AF936" s="371"/>
      <c r="AG936" s="371"/>
      <c r="AH936" s="372">
        <v>1</v>
      </c>
      <c r="AI936" s="373"/>
      <c r="AJ936" s="373"/>
      <c r="AK936" s="373"/>
      <c r="AL936" s="357">
        <v>70</v>
      </c>
      <c r="AM936" s="358"/>
      <c r="AN936" s="358"/>
      <c r="AO936" s="359"/>
      <c r="AP936" s="360" t="s">
        <v>648</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458</v>
      </c>
      <c r="AD968" s="149"/>
      <c r="AE968" s="149"/>
      <c r="AF968" s="149"/>
      <c r="AG968" s="149"/>
      <c r="AH968" s="367" t="s">
        <v>484</v>
      </c>
      <c r="AI968" s="364"/>
      <c r="AJ968" s="364"/>
      <c r="AK968" s="364"/>
      <c r="AL968" s="364" t="s">
        <v>21</v>
      </c>
      <c r="AM968" s="364"/>
      <c r="AN968" s="364"/>
      <c r="AO968" s="369"/>
      <c r="AP968" s="370" t="s">
        <v>420</v>
      </c>
      <c r="AQ968" s="370"/>
      <c r="AR968" s="370"/>
      <c r="AS968" s="370"/>
      <c r="AT968" s="370"/>
      <c r="AU968" s="370"/>
      <c r="AV968" s="370"/>
      <c r="AW968" s="370"/>
      <c r="AX968" s="370"/>
    </row>
    <row r="969" spans="1:50" ht="30" customHeight="1" x14ac:dyDescent="0.15">
      <c r="A969" s="376">
        <v>1</v>
      </c>
      <c r="B969" s="376">
        <v>1</v>
      </c>
      <c r="C969" s="361" t="s">
        <v>675</v>
      </c>
      <c r="D969" s="347"/>
      <c r="E969" s="347"/>
      <c r="F969" s="347"/>
      <c r="G969" s="347"/>
      <c r="H969" s="347"/>
      <c r="I969" s="347"/>
      <c r="J969" s="348">
        <v>6013301007723</v>
      </c>
      <c r="K969" s="349"/>
      <c r="L969" s="349"/>
      <c r="M969" s="349"/>
      <c r="N969" s="349"/>
      <c r="O969" s="349"/>
      <c r="P969" s="362" t="s">
        <v>664</v>
      </c>
      <c r="Q969" s="350"/>
      <c r="R969" s="350"/>
      <c r="S969" s="350"/>
      <c r="T969" s="350"/>
      <c r="U969" s="350"/>
      <c r="V969" s="350"/>
      <c r="W969" s="350"/>
      <c r="X969" s="350"/>
      <c r="Y969" s="351">
        <v>1.6</v>
      </c>
      <c r="Z969" s="352"/>
      <c r="AA969" s="352"/>
      <c r="AB969" s="353"/>
      <c r="AC969" s="363" t="s">
        <v>489</v>
      </c>
      <c r="AD969" s="371"/>
      <c r="AE969" s="371"/>
      <c r="AF969" s="371"/>
      <c r="AG969" s="371"/>
      <c r="AH969" s="372">
        <v>1</v>
      </c>
      <c r="AI969" s="373"/>
      <c r="AJ969" s="373"/>
      <c r="AK969" s="373"/>
      <c r="AL969" s="357">
        <v>70</v>
      </c>
      <c r="AM969" s="358"/>
      <c r="AN969" s="358"/>
      <c r="AO969" s="359"/>
      <c r="AP969" s="360" t="s">
        <v>676</v>
      </c>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458</v>
      </c>
      <c r="AD1001" s="149"/>
      <c r="AE1001" s="149"/>
      <c r="AF1001" s="149"/>
      <c r="AG1001" s="149"/>
      <c r="AH1001" s="367" t="s">
        <v>484</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45.75" customHeight="1" x14ac:dyDescent="0.15">
      <c r="A1002" s="376">
        <v>1</v>
      </c>
      <c r="B1002" s="376">
        <v>1</v>
      </c>
      <c r="C1002" s="361" t="s">
        <v>677</v>
      </c>
      <c r="D1002" s="347"/>
      <c r="E1002" s="347"/>
      <c r="F1002" s="347"/>
      <c r="G1002" s="347"/>
      <c r="H1002" s="347"/>
      <c r="I1002" s="347"/>
      <c r="J1002" s="348">
        <v>1000020200000</v>
      </c>
      <c r="K1002" s="349"/>
      <c r="L1002" s="349"/>
      <c r="M1002" s="349"/>
      <c r="N1002" s="349"/>
      <c r="O1002" s="349"/>
      <c r="P1002" s="362" t="s">
        <v>687</v>
      </c>
      <c r="Q1002" s="350"/>
      <c r="R1002" s="350"/>
      <c r="S1002" s="350"/>
      <c r="T1002" s="350"/>
      <c r="U1002" s="350"/>
      <c r="V1002" s="350"/>
      <c r="W1002" s="350"/>
      <c r="X1002" s="350"/>
      <c r="Y1002" s="351">
        <v>0.3</v>
      </c>
      <c r="Z1002" s="352"/>
      <c r="AA1002" s="352"/>
      <c r="AB1002" s="353"/>
      <c r="AC1002" s="363" t="s">
        <v>196</v>
      </c>
      <c r="AD1002" s="371"/>
      <c r="AE1002" s="371"/>
      <c r="AF1002" s="371"/>
      <c r="AG1002" s="371"/>
      <c r="AH1002" s="372" t="s">
        <v>717</v>
      </c>
      <c r="AI1002" s="373"/>
      <c r="AJ1002" s="373"/>
      <c r="AK1002" s="373"/>
      <c r="AL1002" s="357" t="s">
        <v>720</v>
      </c>
      <c r="AM1002" s="358"/>
      <c r="AN1002" s="358"/>
      <c r="AO1002" s="359"/>
      <c r="AP1002" s="360" t="s">
        <v>721</v>
      </c>
      <c r="AQ1002" s="360"/>
      <c r="AR1002" s="360"/>
      <c r="AS1002" s="360"/>
      <c r="AT1002" s="360"/>
      <c r="AU1002" s="360"/>
      <c r="AV1002" s="360"/>
      <c r="AW1002" s="360"/>
      <c r="AX1002" s="360"/>
    </row>
    <row r="1003" spans="1:50" ht="45.75" customHeight="1" x14ac:dyDescent="0.15">
      <c r="A1003" s="376">
        <v>2</v>
      </c>
      <c r="B1003" s="376">
        <v>1</v>
      </c>
      <c r="C1003" s="361" t="s">
        <v>678</v>
      </c>
      <c r="D1003" s="347"/>
      <c r="E1003" s="347"/>
      <c r="F1003" s="347"/>
      <c r="G1003" s="347"/>
      <c r="H1003" s="347"/>
      <c r="I1003" s="347"/>
      <c r="J1003" s="348">
        <v>7000020100005</v>
      </c>
      <c r="K1003" s="349"/>
      <c r="L1003" s="349"/>
      <c r="M1003" s="349"/>
      <c r="N1003" s="349"/>
      <c r="O1003" s="349"/>
      <c r="P1003" s="362" t="s">
        <v>687</v>
      </c>
      <c r="Q1003" s="350"/>
      <c r="R1003" s="350"/>
      <c r="S1003" s="350"/>
      <c r="T1003" s="350"/>
      <c r="U1003" s="350"/>
      <c r="V1003" s="350"/>
      <c r="W1003" s="350"/>
      <c r="X1003" s="350"/>
      <c r="Y1003" s="351">
        <v>0.3</v>
      </c>
      <c r="Z1003" s="352"/>
      <c r="AA1003" s="352"/>
      <c r="AB1003" s="353"/>
      <c r="AC1003" s="363" t="s">
        <v>196</v>
      </c>
      <c r="AD1003" s="363"/>
      <c r="AE1003" s="363"/>
      <c r="AF1003" s="363"/>
      <c r="AG1003" s="363"/>
      <c r="AH1003" s="372" t="s">
        <v>717</v>
      </c>
      <c r="AI1003" s="373"/>
      <c r="AJ1003" s="373"/>
      <c r="AK1003" s="373"/>
      <c r="AL1003" s="357" t="s">
        <v>717</v>
      </c>
      <c r="AM1003" s="358"/>
      <c r="AN1003" s="358"/>
      <c r="AO1003" s="359"/>
      <c r="AP1003" s="360" t="s">
        <v>721</v>
      </c>
      <c r="AQ1003" s="360"/>
      <c r="AR1003" s="360"/>
      <c r="AS1003" s="360"/>
      <c r="AT1003" s="360"/>
      <c r="AU1003" s="360"/>
      <c r="AV1003" s="360"/>
      <c r="AW1003" s="360"/>
      <c r="AX1003" s="360"/>
    </row>
    <row r="1004" spans="1:50" ht="45.75" customHeight="1" x14ac:dyDescent="0.15">
      <c r="A1004" s="376">
        <v>3</v>
      </c>
      <c r="B1004" s="376">
        <v>1</v>
      </c>
      <c r="C1004" s="361" t="s">
        <v>680</v>
      </c>
      <c r="D1004" s="347"/>
      <c r="E1004" s="347"/>
      <c r="F1004" s="347"/>
      <c r="G1004" s="347"/>
      <c r="H1004" s="347"/>
      <c r="I1004" s="347"/>
      <c r="J1004" s="348">
        <v>7000020340006</v>
      </c>
      <c r="K1004" s="349"/>
      <c r="L1004" s="349"/>
      <c r="M1004" s="349"/>
      <c r="N1004" s="349"/>
      <c r="O1004" s="349"/>
      <c r="P1004" s="362" t="s">
        <v>687</v>
      </c>
      <c r="Q1004" s="350"/>
      <c r="R1004" s="350"/>
      <c r="S1004" s="350"/>
      <c r="T1004" s="350"/>
      <c r="U1004" s="350"/>
      <c r="V1004" s="350"/>
      <c r="W1004" s="350"/>
      <c r="X1004" s="350"/>
      <c r="Y1004" s="351">
        <v>0.3</v>
      </c>
      <c r="Z1004" s="352"/>
      <c r="AA1004" s="352"/>
      <c r="AB1004" s="353"/>
      <c r="AC1004" s="363" t="s">
        <v>196</v>
      </c>
      <c r="AD1004" s="363"/>
      <c r="AE1004" s="363"/>
      <c r="AF1004" s="363"/>
      <c r="AG1004" s="363"/>
      <c r="AH1004" s="372" t="s">
        <v>717</v>
      </c>
      <c r="AI1004" s="373"/>
      <c r="AJ1004" s="373"/>
      <c r="AK1004" s="373"/>
      <c r="AL1004" s="357" t="s">
        <v>720</v>
      </c>
      <c r="AM1004" s="358"/>
      <c r="AN1004" s="358"/>
      <c r="AO1004" s="359"/>
      <c r="AP1004" s="360" t="s">
        <v>721</v>
      </c>
      <c r="AQ1004" s="360"/>
      <c r="AR1004" s="360"/>
      <c r="AS1004" s="360"/>
      <c r="AT1004" s="360"/>
      <c r="AU1004" s="360"/>
      <c r="AV1004" s="360"/>
      <c r="AW1004" s="360"/>
      <c r="AX1004" s="360"/>
    </row>
    <row r="1005" spans="1:50" ht="45.75" customHeight="1" x14ac:dyDescent="0.15">
      <c r="A1005" s="376">
        <v>4</v>
      </c>
      <c r="B1005" s="376">
        <v>1</v>
      </c>
      <c r="C1005" s="361" t="s">
        <v>679</v>
      </c>
      <c r="D1005" s="347"/>
      <c r="E1005" s="347"/>
      <c r="F1005" s="347"/>
      <c r="G1005" s="347"/>
      <c r="H1005" s="347"/>
      <c r="I1005" s="347"/>
      <c r="J1005" s="348">
        <v>5000020090000</v>
      </c>
      <c r="K1005" s="349"/>
      <c r="L1005" s="349"/>
      <c r="M1005" s="349"/>
      <c r="N1005" s="349"/>
      <c r="O1005" s="349"/>
      <c r="P1005" s="362" t="s">
        <v>687</v>
      </c>
      <c r="Q1005" s="350"/>
      <c r="R1005" s="350"/>
      <c r="S1005" s="350"/>
      <c r="T1005" s="350"/>
      <c r="U1005" s="350"/>
      <c r="V1005" s="350"/>
      <c r="W1005" s="350"/>
      <c r="X1005" s="350"/>
      <c r="Y1005" s="351">
        <v>0.2</v>
      </c>
      <c r="Z1005" s="352"/>
      <c r="AA1005" s="352"/>
      <c r="AB1005" s="353"/>
      <c r="AC1005" s="363" t="s">
        <v>196</v>
      </c>
      <c r="AD1005" s="363"/>
      <c r="AE1005" s="363"/>
      <c r="AF1005" s="363"/>
      <c r="AG1005" s="363"/>
      <c r="AH1005" s="372" t="s">
        <v>717</v>
      </c>
      <c r="AI1005" s="373"/>
      <c r="AJ1005" s="373"/>
      <c r="AK1005" s="373"/>
      <c r="AL1005" s="357" t="s">
        <v>717</v>
      </c>
      <c r="AM1005" s="358"/>
      <c r="AN1005" s="358"/>
      <c r="AO1005" s="359"/>
      <c r="AP1005" s="360" t="s">
        <v>721</v>
      </c>
      <c r="AQ1005" s="360"/>
      <c r="AR1005" s="360"/>
      <c r="AS1005" s="360"/>
      <c r="AT1005" s="360"/>
      <c r="AU1005" s="360"/>
      <c r="AV1005" s="360"/>
      <c r="AW1005" s="360"/>
      <c r="AX1005" s="360"/>
    </row>
    <row r="1006" spans="1:50" ht="45.75" customHeight="1" x14ac:dyDescent="0.15">
      <c r="A1006" s="376">
        <v>5</v>
      </c>
      <c r="B1006" s="376">
        <v>1</v>
      </c>
      <c r="C1006" s="361" t="s">
        <v>681</v>
      </c>
      <c r="D1006" s="347"/>
      <c r="E1006" s="347"/>
      <c r="F1006" s="347"/>
      <c r="G1006" s="347"/>
      <c r="H1006" s="347"/>
      <c r="I1006" s="347"/>
      <c r="J1006" s="348">
        <v>5000020390003</v>
      </c>
      <c r="K1006" s="349"/>
      <c r="L1006" s="349"/>
      <c r="M1006" s="349"/>
      <c r="N1006" s="349"/>
      <c r="O1006" s="349"/>
      <c r="P1006" s="362" t="s">
        <v>687</v>
      </c>
      <c r="Q1006" s="350"/>
      <c r="R1006" s="350"/>
      <c r="S1006" s="350"/>
      <c r="T1006" s="350"/>
      <c r="U1006" s="350"/>
      <c r="V1006" s="350"/>
      <c r="W1006" s="350"/>
      <c r="X1006" s="350"/>
      <c r="Y1006" s="351">
        <v>0.2</v>
      </c>
      <c r="Z1006" s="352"/>
      <c r="AA1006" s="352"/>
      <c r="AB1006" s="353"/>
      <c r="AC1006" s="363" t="s">
        <v>196</v>
      </c>
      <c r="AD1006" s="363"/>
      <c r="AE1006" s="363"/>
      <c r="AF1006" s="363"/>
      <c r="AG1006" s="363"/>
      <c r="AH1006" s="372" t="s">
        <v>717</v>
      </c>
      <c r="AI1006" s="373"/>
      <c r="AJ1006" s="373"/>
      <c r="AK1006" s="373"/>
      <c r="AL1006" s="357" t="s">
        <v>720</v>
      </c>
      <c r="AM1006" s="358"/>
      <c r="AN1006" s="358"/>
      <c r="AO1006" s="359"/>
      <c r="AP1006" s="360" t="s">
        <v>721</v>
      </c>
      <c r="AQ1006" s="360"/>
      <c r="AR1006" s="360"/>
      <c r="AS1006" s="360"/>
      <c r="AT1006" s="360"/>
      <c r="AU1006" s="360"/>
      <c r="AV1006" s="360"/>
      <c r="AW1006" s="360"/>
      <c r="AX1006" s="360"/>
    </row>
    <row r="1007" spans="1:50" ht="45.75" customHeight="1" x14ac:dyDescent="0.15">
      <c r="A1007" s="376">
        <v>6</v>
      </c>
      <c r="B1007" s="376">
        <v>1</v>
      </c>
      <c r="C1007" s="361" t="s">
        <v>682</v>
      </c>
      <c r="D1007" s="347"/>
      <c r="E1007" s="347"/>
      <c r="F1007" s="347"/>
      <c r="G1007" s="347"/>
      <c r="H1007" s="347"/>
      <c r="I1007" s="347"/>
      <c r="J1007" s="348">
        <v>1000020380008</v>
      </c>
      <c r="K1007" s="349"/>
      <c r="L1007" s="349"/>
      <c r="M1007" s="349"/>
      <c r="N1007" s="349"/>
      <c r="O1007" s="349"/>
      <c r="P1007" s="362" t="s">
        <v>687</v>
      </c>
      <c r="Q1007" s="350"/>
      <c r="R1007" s="350"/>
      <c r="S1007" s="350"/>
      <c r="T1007" s="350"/>
      <c r="U1007" s="350"/>
      <c r="V1007" s="350"/>
      <c r="W1007" s="350"/>
      <c r="X1007" s="350"/>
      <c r="Y1007" s="351">
        <v>0.2</v>
      </c>
      <c r="Z1007" s="352"/>
      <c r="AA1007" s="352"/>
      <c r="AB1007" s="353"/>
      <c r="AC1007" s="363" t="s">
        <v>196</v>
      </c>
      <c r="AD1007" s="363"/>
      <c r="AE1007" s="363"/>
      <c r="AF1007" s="363"/>
      <c r="AG1007" s="363"/>
      <c r="AH1007" s="372" t="s">
        <v>717</v>
      </c>
      <c r="AI1007" s="373"/>
      <c r="AJ1007" s="373"/>
      <c r="AK1007" s="373"/>
      <c r="AL1007" s="357" t="s">
        <v>717</v>
      </c>
      <c r="AM1007" s="358"/>
      <c r="AN1007" s="358"/>
      <c r="AO1007" s="359"/>
      <c r="AP1007" s="360" t="s">
        <v>721</v>
      </c>
      <c r="AQ1007" s="360"/>
      <c r="AR1007" s="360"/>
      <c r="AS1007" s="360"/>
      <c r="AT1007" s="360"/>
      <c r="AU1007" s="360"/>
      <c r="AV1007" s="360"/>
      <c r="AW1007" s="360"/>
      <c r="AX1007" s="360"/>
    </row>
    <row r="1008" spans="1:50" ht="45.75" customHeight="1" x14ac:dyDescent="0.15">
      <c r="A1008" s="376">
        <v>7</v>
      </c>
      <c r="B1008" s="376">
        <v>1</v>
      </c>
      <c r="C1008" s="361" t="s">
        <v>683</v>
      </c>
      <c r="D1008" s="347"/>
      <c r="E1008" s="347"/>
      <c r="F1008" s="347"/>
      <c r="G1008" s="347"/>
      <c r="H1008" s="347"/>
      <c r="I1008" s="347"/>
      <c r="J1008" s="348">
        <v>1000020320005</v>
      </c>
      <c r="K1008" s="349"/>
      <c r="L1008" s="349"/>
      <c r="M1008" s="349"/>
      <c r="N1008" s="349"/>
      <c r="O1008" s="349"/>
      <c r="P1008" s="362" t="s">
        <v>687</v>
      </c>
      <c r="Q1008" s="350"/>
      <c r="R1008" s="350"/>
      <c r="S1008" s="350"/>
      <c r="T1008" s="350"/>
      <c r="U1008" s="350"/>
      <c r="V1008" s="350"/>
      <c r="W1008" s="350"/>
      <c r="X1008" s="350"/>
      <c r="Y1008" s="351">
        <v>0.2</v>
      </c>
      <c r="Z1008" s="352"/>
      <c r="AA1008" s="352"/>
      <c r="AB1008" s="353"/>
      <c r="AC1008" s="363" t="s">
        <v>196</v>
      </c>
      <c r="AD1008" s="363"/>
      <c r="AE1008" s="363"/>
      <c r="AF1008" s="363"/>
      <c r="AG1008" s="363"/>
      <c r="AH1008" s="372" t="s">
        <v>717</v>
      </c>
      <c r="AI1008" s="373"/>
      <c r="AJ1008" s="373"/>
      <c r="AK1008" s="373"/>
      <c r="AL1008" s="357" t="s">
        <v>720</v>
      </c>
      <c r="AM1008" s="358"/>
      <c r="AN1008" s="358"/>
      <c r="AO1008" s="359"/>
      <c r="AP1008" s="360" t="s">
        <v>721</v>
      </c>
      <c r="AQ1008" s="360"/>
      <c r="AR1008" s="360"/>
      <c r="AS1008" s="360"/>
      <c r="AT1008" s="360"/>
      <c r="AU1008" s="360"/>
      <c r="AV1008" s="360"/>
      <c r="AW1008" s="360"/>
      <c r="AX1008" s="360"/>
    </row>
    <row r="1009" spans="1:50" ht="45.75" customHeight="1" x14ac:dyDescent="0.15">
      <c r="A1009" s="376">
        <v>8</v>
      </c>
      <c r="B1009" s="376">
        <v>1</v>
      </c>
      <c r="C1009" s="361" t="s">
        <v>684</v>
      </c>
      <c r="D1009" s="347"/>
      <c r="E1009" s="347"/>
      <c r="F1009" s="347"/>
      <c r="G1009" s="347"/>
      <c r="H1009" s="347"/>
      <c r="I1009" s="347"/>
      <c r="J1009" s="348">
        <v>4000020210005</v>
      </c>
      <c r="K1009" s="349"/>
      <c r="L1009" s="349"/>
      <c r="M1009" s="349"/>
      <c r="N1009" s="349"/>
      <c r="O1009" s="349"/>
      <c r="P1009" s="362" t="s">
        <v>687</v>
      </c>
      <c r="Q1009" s="350"/>
      <c r="R1009" s="350"/>
      <c r="S1009" s="350"/>
      <c r="T1009" s="350"/>
      <c r="U1009" s="350"/>
      <c r="V1009" s="350"/>
      <c r="W1009" s="350"/>
      <c r="X1009" s="350"/>
      <c r="Y1009" s="351">
        <v>0.2</v>
      </c>
      <c r="Z1009" s="352"/>
      <c r="AA1009" s="352"/>
      <c r="AB1009" s="353"/>
      <c r="AC1009" s="363" t="s">
        <v>196</v>
      </c>
      <c r="AD1009" s="363"/>
      <c r="AE1009" s="363"/>
      <c r="AF1009" s="363"/>
      <c r="AG1009" s="363"/>
      <c r="AH1009" s="372" t="s">
        <v>717</v>
      </c>
      <c r="AI1009" s="373"/>
      <c r="AJ1009" s="373"/>
      <c r="AK1009" s="373"/>
      <c r="AL1009" s="357" t="s">
        <v>717</v>
      </c>
      <c r="AM1009" s="358"/>
      <c r="AN1009" s="358"/>
      <c r="AO1009" s="359"/>
      <c r="AP1009" s="360" t="s">
        <v>721</v>
      </c>
      <c r="AQ1009" s="360"/>
      <c r="AR1009" s="360"/>
      <c r="AS1009" s="360"/>
      <c r="AT1009" s="360"/>
      <c r="AU1009" s="360"/>
      <c r="AV1009" s="360"/>
      <c r="AW1009" s="360"/>
      <c r="AX1009" s="360"/>
    </row>
    <row r="1010" spans="1:50" ht="45.75" customHeight="1" x14ac:dyDescent="0.15">
      <c r="A1010" s="376">
        <v>9</v>
      </c>
      <c r="B1010" s="376">
        <v>1</v>
      </c>
      <c r="C1010" s="361" t="s">
        <v>685</v>
      </c>
      <c r="D1010" s="347"/>
      <c r="E1010" s="347"/>
      <c r="F1010" s="347"/>
      <c r="G1010" s="347"/>
      <c r="H1010" s="347"/>
      <c r="I1010" s="347"/>
      <c r="J1010" s="348">
        <v>1000020290009</v>
      </c>
      <c r="K1010" s="349"/>
      <c r="L1010" s="349"/>
      <c r="M1010" s="349"/>
      <c r="N1010" s="349"/>
      <c r="O1010" s="349"/>
      <c r="P1010" s="362" t="s">
        <v>687</v>
      </c>
      <c r="Q1010" s="350"/>
      <c r="R1010" s="350"/>
      <c r="S1010" s="350"/>
      <c r="T1010" s="350"/>
      <c r="U1010" s="350"/>
      <c r="V1010" s="350"/>
      <c r="W1010" s="350"/>
      <c r="X1010" s="350"/>
      <c r="Y1010" s="351">
        <v>0.1</v>
      </c>
      <c r="Z1010" s="352"/>
      <c r="AA1010" s="352"/>
      <c r="AB1010" s="353"/>
      <c r="AC1010" s="363" t="s">
        <v>196</v>
      </c>
      <c r="AD1010" s="363"/>
      <c r="AE1010" s="363"/>
      <c r="AF1010" s="363"/>
      <c r="AG1010" s="363"/>
      <c r="AH1010" s="372" t="s">
        <v>717</v>
      </c>
      <c r="AI1010" s="373"/>
      <c r="AJ1010" s="373"/>
      <c r="AK1010" s="373"/>
      <c r="AL1010" s="357" t="s">
        <v>720</v>
      </c>
      <c r="AM1010" s="358"/>
      <c r="AN1010" s="358"/>
      <c r="AO1010" s="359"/>
      <c r="AP1010" s="360" t="s">
        <v>721</v>
      </c>
      <c r="AQ1010" s="360"/>
      <c r="AR1010" s="360"/>
      <c r="AS1010" s="360"/>
      <c r="AT1010" s="360"/>
      <c r="AU1010" s="360"/>
      <c r="AV1010" s="360"/>
      <c r="AW1010" s="360"/>
      <c r="AX1010" s="360"/>
    </row>
    <row r="1011" spans="1:50" ht="45.75" customHeight="1" x14ac:dyDescent="0.15">
      <c r="A1011" s="376">
        <v>10</v>
      </c>
      <c r="B1011" s="376">
        <v>1</v>
      </c>
      <c r="C1011" s="361" t="s">
        <v>686</v>
      </c>
      <c r="D1011" s="347"/>
      <c r="E1011" s="347"/>
      <c r="F1011" s="347"/>
      <c r="G1011" s="347"/>
      <c r="H1011" s="347"/>
      <c r="I1011" s="347"/>
      <c r="J1011" s="348">
        <v>4000020300004</v>
      </c>
      <c r="K1011" s="349"/>
      <c r="L1011" s="349"/>
      <c r="M1011" s="349"/>
      <c r="N1011" s="349"/>
      <c r="O1011" s="349"/>
      <c r="P1011" s="362" t="s">
        <v>687</v>
      </c>
      <c r="Q1011" s="350"/>
      <c r="R1011" s="350"/>
      <c r="S1011" s="350"/>
      <c r="T1011" s="350"/>
      <c r="U1011" s="350"/>
      <c r="V1011" s="350"/>
      <c r="W1011" s="350"/>
      <c r="X1011" s="350"/>
      <c r="Y1011" s="351">
        <v>0.1</v>
      </c>
      <c r="Z1011" s="352"/>
      <c r="AA1011" s="352"/>
      <c r="AB1011" s="353"/>
      <c r="AC1011" s="363" t="s">
        <v>196</v>
      </c>
      <c r="AD1011" s="363"/>
      <c r="AE1011" s="363"/>
      <c r="AF1011" s="363"/>
      <c r="AG1011" s="363"/>
      <c r="AH1011" s="372" t="s">
        <v>717</v>
      </c>
      <c r="AI1011" s="373"/>
      <c r="AJ1011" s="373"/>
      <c r="AK1011" s="373"/>
      <c r="AL1011" s="357" t="s">
        <v>717</v>
      </c>
      <c r="AM1011" s="358"/>
      <c r="AN1011" s="358"/>
      <c r="AO1011" s="359"/>
      <c r="AP1011" s="360" t="s">
        <v>721</v>
      </c>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458</v>
      </c>
      <c r="AD1034" s="149"/>
      <c r="AE1034" s="149"/>
      <c r="AF1034" s="149"/>
      <c r="AG1034" s="149"/>
      <c r="AH1034" s="367" t="s">
        <v>484</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458</v>
      </c>
      <c r="AD1067" s="149"/>
      <c r="AE1067" s="149"/>
      <c r="AF1067" s="149"/>
      <c r="AG1067" s="149"/>
      <c r="AH1067" s="367" t="s">
        <v>484</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448</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464</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449</v>
      </c>
      <c r="AQ1101" s="370"/>
      <c r="AR1101" s="370"/>
      <c r="AS1101" s="370"/>
      <c r="AT1101" s="370"/>
      <c r="AU1101" s="370"/>
      <c r="AV1101" s="370"/>
      <c r="AW1101" s="370"/>
      <c r="AX1101" s="370"/>
    </row>
    <row r="1102" spans="1:50" ht="30" customHeight="1" x14ac:dyDescent="0.15">
      <c r="A1102" s="376">
        <v>1</v>
      </c>
      <c r="B1102" s="376">
        <v>1</v>
      </c>
      <c r="C1102" s="374"/>
      <c r="D1102" s="374"/>
      <c r="E1102" s="147" t="s">
        <v>564</v>
      </c>
      <c r="F1102" s="375"/>
      <c r="G1102" s="375"/>
      <c r="H1102" s="375"/>
      <c r="I1102" s="375"/>
      <c r="J1102" s="348" t="s">
        <v>565</v>
      </c>
      <c r="K1102" s="349"/>
      <c r="L1102" s="349"/>
      <c r="M1102" s="349"/>
      <c r="N1102" s="349"/>
      <c r="O1102" s="349"/>
      <c r="P1102" s="362" t="s">
        <v>564</v>
      </c>
      <c r="Q1102" s="350"/>
      <c r="R1102" s="350"/>
      <c r="S1102" s="350"/>
      <c r="T1102" s="350"/>
      <c r="U1102" s="350"/>
      <c r="V1102" s="350"/>
      <c r="W1102" s="350"/>
      <c r="X1102" s="350"/>
      <c r="Y1102" s="351" t="s">
        <v>566</v>
      </c>
      <c r="Z1102" s="352"/>
      <c r="AA1102" s="352"/>
      <c r="AB1102" s="353"/>
      <c r="AC1102" s="354"/>
      <c r="AD1102" s="354"/>
      <c r="AE1102" s="354"/>
      <c r="AF1102" s="354"/>
      <c r="AG1102" s="354"/>
      <c r="AH1102" s="355" t="s">
        <v>565</v>
      </c>
      <c r="AI1102" s="356"/>
      <c r="AJ1102" s="356"/>
      <c r="AK1102" s="356"/>
      <c r="AL1102" s="357" t="s">
        <v>567</v>
      </c>
      <c r="AM1102" s="358"/>
      <c r="AN1102" s="358"/>
      <c r="AO1102" s="359"/>
      <c r="AP1102" s="360" t="s">
        <v>564</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12:AO1031">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02:AO1011">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79" max="49" man="1"/>
    <brk id="129" max="49" man="1"/>
    <brk id="483" max="49" man="1"/>
    <brk id="735" max="49" man="1"/>
    <brk id="831" max="49" man="1"/>
    <brk id="9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t="s">
        <v>568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489</v>
      </c>
      <c r="AI2" s="54" t="s">
        <v>558</v>
      </c>
      <c r="AK2" s="54" t="s">
        <v>382</v>
      </c>
      <c r="AM2" s="88"/>
      <c r="AN2" s="88"/>
      <c r="AP2" s="56" t="s">
        <v>489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568</v>
      </c>
      <c r="M3" s="13" t="str">
        <f t="shared" ref="M3:M11" si="2">IF(L3="","",K3)</f>
        <v>文教及び科学振興</v>
      </c>
      <c r="N3" s="13" t="str">
        <f>IF(M3="",N2,IF(N2&lt;&gt;"",CONCATENATE(N2,"、",M3),M3))</f>
        <v>文教及び科学振興</v>
      </c>
      <c r="O3" s="13"/>
      <c r="P3" s="12" t="s">
        <v>191</v>
      </c>
      <c r="Q3" s="17" t="s">
        <v>568</v>
      </c>
      <c r="R3" s="13" t="str">
        <f t="shared" ref="R3:R8" si="3">IF(Q3="","",P3)</f>
        <v>委託・請負</v>
      </c>
      <c r="S3" s="13" t="str">
        <f t="shared" ref="S3:S8" si="4">IF(R3="",S2,IF(S2&lt;&gt;"",CONCATENATE(S2,"、",R3),R3))</f>
        <v>直接実施、委託・請負</v>
      </c>
      <c r="T3" s="13"/>
      <c r="U3" s="32" t="s">
        <v>506</v>
      </c>
      <c r="W3" s="32" t="s">
        <v>269</v>
      </c>
      <c r="Y3" s="32" t="s">
        <v>70</v>
      </c>
      <c r="Z3" s="30"/>
      <c r="AA3" s="32" t="s">
        <v>79</v>
      </c>
      <c r="AB3" s="31"/>
      <c r="AC3" s="33" t="s">
        <v>255</v>
      </c>
      <c r="AD3" s="28"/>
      <c r="AE3" s="45" t="s">
        <v>296</v>
      </c>
      <c r="AF3" s="30"/>
      <c r="AG3" s="56" t="s">
        <v>490</v>
      </c>
      <c r="AI3" s="54" t="s">
        <v>375</v>
      </c>
      <c r="AK3" s="54" t="str">
        <f>CHAR(CODE(AK2)+1)</f>
        <v>B</v>
      </c>
      <c r="AM3" s="88"/>
      <c r="AN3" s="88"/>
      <c r="AP3" s="56" t="s">
        <v>490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536</v>
      </c>
      <c r="W4" s="32" t="s">
        <v>270</v>
      </c>
      <c r="Y4" s="32" t="s">
        <v>72</v>
      </c>
      <c r="Z4" s="30"/>
      <c r="AA4" s="32" t="s">
        <v>81</v>
      </c>
      <c r="AB4" s="31"/>
      <c r="AC4" s="32" t="s">
        <v>256</v>
      </c>
      <c r="AD4" s="28"/>
      <c r="AE4" s="45" t="s">
        <v>297</v>
      </c>
      <c r="AF4" s="30"/>
      <c r="AG4" s="56" t="s">
        <v>491</v>
      </c>
      <c r="AI4" s="54" t="s">
        <v>377</v>
      </c>
      <c r="AK4" s="54" t="str">
        <f t="shared" ref="AK4:AK49" si="7">CHAR(CODE(AK3)+1)</f>
        <v>C</v>
      </c>
      <c r="AM4" s="88"/>
      <c r="AN4" s="88"/>
      <c r="AP4" s="56" t="s">
        <v>491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445</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479</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556</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469</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548</v>
      </c>
      <c r="AF2" s="1032"/>
      <c r="AG2" s="1032"/>
      <c r="AH2" s="1032"/>
      <c r="AI2" s="1032" t="s">
        <v>545</v>
      </c>
      <c r="AJ2" s="1032"/>
      <c r="AK2" s="1032"/>
      <c r="AL2" s="1032"/>
      <c r="AM2" s="1032" t="s">
        <v>519</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497</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469</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549</v>
      </c>
      <c r="AF9" s="1032"/>
      <c r="AG9" s="1032"/>
      <c r="AH9" s="1032"/>
      <c r="AI9" s="1032" t="s">
        <v>545</v>
      </c>
      <c r="AJ9" s="1032"/>
      <c r="AK9" s="1032"/>
      <c r="AL9" s="1032"/>
      <c r="AM9" s="1032" t="s">
        <v>519</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497</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469</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548</v>
      </c>
      <c r="AF16" s="1032"/>
      <c r="AG16" s="1032"/>
      <c r="AH16" s="1032"/>
      <c r="AI16" s="1032" t="s">
        <v>546</v>
      </c>
      <c r="AJ16" s="1032"/>
      <c r="AK16" s="1032"/>
      <c r="AL16" s="1032"/>
      <c r="AM16" s="1032" t="s">
        <v>519</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497</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469</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550</v>
      </c>
      <c r="AF23" s="1032"/>
      <c r="AG23" s="1032"/>
      <c r="AH23" s="1032"/>
      <c r="AI23" s="1032" t="s">
        <v>545</v>
      </c>
      <c r="AJ23" s="1032"/>
      <c r="AK23" s="1032"/>
      <c r="AL23" s="1032"/>
      <c r="AM23" s="1032" t="s">
        <v>519</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497</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469</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548</v>
      </c>
      <c r="AF30" s="1032"/>
      <c r="AG30" s="1032"/>
      <c r="AH30" s="1032"/>
      <c r="AI30" s="1032" t="s">
        <v>545</v>
      </c>
      <c r="AJ30" s="1032"/>
      <c r="AK30" s="1032"/>
      <c r="AL30" s="1032"/>
      <c r="AM30" s="1032" t="s">
        <v>543</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497</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469</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550</v>
      </c>
      <c r="AF37" s="1032"/>
      <c r="AG37" s="1032"/>
      <c r="AH37" s="1032"/>
      <c r="AI37" s="1032" t="s">
        <v>547</v>
      </c>
      <c r="AJ37" s="1032"/>
      <c r="AK37" s="1032"/>
      <c r="AL37" s="1032"/>
      <c r="AM37" s="1032" t="s">
        <v>544</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469</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548</v>
      </c>
      <c r="AF44" s="1032"/>
      <c r="AG44" s="1032"/>
      <c r="AH44" s="1032"/>
      <c r="AI44" s="1032" t="s">
        <v>545</v>
      </c>
      <c r="AJ44" s="1032"/>
      <c r="AK44" s="1032"/>
      <c r="AL44" s="1032"/>
      <c r="AM44" s="1032" t="s">
        <v>519</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469</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548</v>
      </c>
      <c r="AF51" s="1032"/>
      <c r="AG51" s="1032"/>
      <c r="AH51" s="1032"/>
      <c r="AI51" s="1032" t="s">
        <v>545</v>
      </c>
      <c r="AJ51" s="1032"/>
      <c r="AK51" s="1032"/>
      <c r="AL51" s="1032"/>
      <c r="AM51" s="1032" t="s">
        <v>519</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469</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548</v>
      </c>
      <c r="AF58" s="1032"/>
      <c r="AG58" s="1032"/>
      <c r="AH58" s="1032"/>
      <c r="AI58" s="1032" t="s">
        <v>545</v>
      </c>
      <c r="AJ58" s="1032"/>
      <c r="AK58" s="1032"/>
      <c r="AL58" s="1032"/>
      <c r="AM58" s="1032" t="s">
        <v>519</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469</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548</v>
      </c>
      <c r="AF65" s="1032"/>
      <c r="AG65" s="1032"/>
      <c r="AH65" s="1032"/>
      <c r="AI65" s="1032" t="s">
        <v>545</v>
      </c>
      <c r="AJ65" s="1032"/>
      <c r="AK65" s="1032"/>
      <c r="AL65" s="1032"/>
      <c r="AM65" s="1032" t="s">
        <v>519</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497</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483</v>
      </c>
      <c r="H2" s="596"/>
      <c r="I2" s="596"/>
      <c r="J2" s="596"/>
      <c r="K2" s="596"/>
      <c r="L2" s="596"/>
      <c r="M2" s="596"/>
      <c r="N2" s="596"/>
      <c r="O2" s="596"/>
      <c r="P2" s="596"/>
      <c r="Q2" s="596"/>
      <c r="R2" s="596"/>
      <c r="S2" s="596"/>
      <c r="T2" s="596"/>
      <c r="U2" s="596"/>
      <c r="V2" s="596"/>
      <c r="W2" s="596"/>
      <c r="X2" s="596"/>
      <c r="Y2" s="596"/>
      <c r="Z2" s="596"/>
      <c r="AA2" s="596"/>
      <c r="AB2" s="597"/>
      <c r="AC2" s="595" t="s">
        <v>485</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473</v>
      </c>
      <c r="Z3" s="368"/>
      <c r="AA3" s="368"/>
      <c r="AB3" s="368"/>
      <c r="AC3" s="149" t="s">
        <v>458</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473</v>
      </c>
      <c r="Z36" s="368"/>
      <c r="AA36" s="368"/>
      <c r="AB36" s="368"/>
      <c r="AC36" s="149" t="s">
        <v>458</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473</v>
      </c>
      <c r="Z69" s="368"/>
      <c r="AA69" s="368"/>
      <c r="AB69" s="368"/>
      <c r="AC69" s="149" t="s">
        <v>458</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473</v>
      </c>
      <c r="Z102" s="368"/>
      <c r="AA102" s="368"/>
      <c r="AB102" s="368"/>
      <c r="AC102" s="149" t="s">
        <v>458</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473</v>
      </c>
      <c r="Z135" s="368"/>
      <c r="AA135" s="368"/>
      <c r="AB135" s="368"/>
      <c r="AC135" s="149" t="s">
        <v>458</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473</v>
      </c>
      <c r="Z168" s="368"/>
      <c r="AA168" s="368"/>
      <c r="AB168" s="368"/>
      <c r="AC168" s="149" t="s">
        <v>458</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473</v>
      </c>
      <c r="Z201" s="368"/>
      <c r="AA201" s="368"/>
      <c r="AB201" s="368"/>
      <c r="AC201" s="149" t="s">
        <v>458</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473</v>
      </c>
      <c r="Z234" s="368"/>
      <c r="AA234" s="368"/>
      <c r="AB234" s="368"/>
      <c r="AC234" s="149" t="s">
        <v>458</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473</v>
      </c>
      <c r="Z267" s="368"/>
      <c r="AA267" s="368"/>
      <c r="AB267" s="368"/>
      <c r="AC267" s="149" t="s">
        <v>458</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473</v>
      </c>
      <c r="Z300" s="368"/>
      <c r="AA300" s="368"/>
      <c r="AB300" s="368"/>
      <c r="AC300" s="149" t="s">
        <v>458</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473</v>
      </c>
      <c r="Z333" s="368"/>
      <c r="AA333" s="368"/>
      <c r="AB333" s="368"/>
      <c r="AC333" s="149" t="s">
        <v>458</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473</v>
      </c>
      <c r="Z366" s="368"/>
      <c r="AA366" s="368"/>
      <c r="AB366" s="368"/>
      <c r="AC366" s="149" t="s">
        <v>458</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473</v>
      </c>
      <c r="Z399" s="368"/>
      <c r="AA399" s="368"/>
      <c r="AB399" s="368"/>
      <c r="AC399" s="149" t="s">
        <v>458</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473</v>
      </c>
      <c r="Z432" s="368"/>
      <c r="AA432" s="368"/>
      <c r="AB432" s="368"/>
      <c r="AC432" s="149" t="s">
        <v>458</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473</v>
      </c>
      <c r="Z465" s="368"/>
      <c r="AA465" s="368"/>
      <c r="AB465" s="368"/>
      <c r="AC465" s="149" t="s">
        <v>458</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473</v>
      </c>
      <c r="Z498" s="368"/>
      <c r="AA498" s="368"/>
      <c r="AB498" s="368"/>
      <c r="AC498" s="149" t="s">
        <v>458</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473</v>
      </c>
      <c r="Z531" s="368"/>
      <c r="AA531" s="368"/>
      <c r="AB531" s="368"/>
      <c r="AC531" s="149" t="s">
        <v>458</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473</v>
      </c>
      <c r="Z564" s="368"/>
      <c r="AA564" s="368"/>
      <c r="AB564" s="368"/>
      <c r="AC564" s="149" t="s">
        <v>458</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473</v>
      </c>
      <c r="Z597" s="368"/>
      <c r="AA597" s="368"/>
      <c r="AB597" s="368"/>
      <c r="AC597" s="149" t="s">
        <v>458</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473</v>
      </c>
      <c r="Z630" s="368"/>
      <c r="AA630" s="368"/>
      <c r="AB630" s="368"/>
      <c r="AC630" s="149" t="s">
        <v>458</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473</v>
      </c>
      <c r="Z663" s="368"/>
      <c r="AA663" s="368"/>
      <c r="AB663" s="368"/>
      <c r="AC663" s="149" t="s">
        <v>458</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473</v>
      </c>
      <c r="Z696" s="368"/>
      <c r="AA696" s="368"/>
      <c r="AB696" s="368"/>
      <c r="AC696" s="149" t="s">
        <v>458</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473</v>
      </c>
      <c r="Z729" s="368"/>
      <c r="AA729" s="368"/>
      <c r="AB729" s="368"/>
      <c r="AC729" s="149" t="s">
        <v>458</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473</v>
      </c>
      <c r="Z762" s="368"/>
      <c r="AA762" s="368"/>
      <c r="AB762" s="368"/>
      <c r="AC762" s="149" t="s">
        <v>458</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473</v>
      </c>
      <c r="Z795" s="368"/>
      <c r="AA795" s="368"/>
      <c r="AB795" s="368"/>
      <c r="AC795" s="149" t="s">
        <v>458</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473</v>
      </c>
      <c r="Z828" s="368"/>
      <c r="AA828" s="368"/>
      <c r="AB828" s="368"/>
      <c r="AC828" s="149" t="s">
        <v>458</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473</v>
      </c>
      <c r="Z861" s="368"/>
      <c r="AA861" s="368"/>
      <c r="AB861" s="368"/>
      <c r="AC861" s="149" t="s">
        <v>458</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473</v>
      </c>
      <c r="Z894" s="368"/>
      <c r="AA894" s="368"/>
      <c r="AB894" s="368"/>
      <c r="AC894" s="149" t="s">
        <v>458</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473</v>
      </c>
      <c r="Z927" s="368"/>
      <c r="AA927" s="368"/>
      <c r="AB927" s="368"/>
      <c r="AC927" s="149" t="s">
        <v>458</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473</v>
      </c>
      <c r="Z960" s="368"/>
      <c r="AA960" s="368"/>
      <c r="AB960" s="368"/>
      <c r="AC960" s="149" t="s">
        <v>458</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473</v>
      </c>
      <c r="Z993" s="368"/>
      <c r="AA993" s="368"/>
      <c r="AB993" s="368"/>
      <c r="AC993" s="149" t="s">
        <v>458</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473</v>
      </c>
      <c r="Z1026" s="368"/>
      <c r="AA1026" s="368"/>
      <c r="AB1026" s="368"/>
      <c r="AC1026" s="149" t="s">
        <v>458</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473</v>
      </c>
      <c r="Z1059" s="368"/>
      <c r="AA1059" s="368"/>
      <c r="AB1059" s="368"/>
      <c r="AC1059" s="149" t="s">
        <v>458</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473</v>
      </c>
      <c r="Z1092" s="368"/>
      <c r="AA1092" s="368"/>
      <c r="AB1092" s="368"/>
      <c r="AC1092" s="149" t="s">
        <v>458</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473</v>
      </c>
      <c r="Z1125" s="368"/>
      <c r="AA1125" s="368"/>
      <c r="AB1125" s="368"/>
      <c r="AC1125" s="149" t="s">
        <v>458</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473</v>
      </c>
      <c r="Z1158" s="368"/>
      <c r="AA1158" s="368"/>
      <c r="AB1158" s="368"/>
      <c r="AC1158" s="149" t="s">
        <v>458</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473</v>
      </c>
      <c r="Z1191" s="368"/>
      <c r="AA1191" s="368"/>
      <c r="AB1191" s="368"/>
      <c r="AC1191" s="149" t="s">
        <v>458</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473</v>
      </c>
      <c r="Z1224" s="368"/>
      <c r="AA1224" s="368"/>
      <c r="AB1224" s="368"/>
      <c r="AC1224" s="149" t="s">
        <v>458</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473</v>
      </c>
      <c r="Z1257" s="368"/>
      <c r="AA1257" s="368"/>
      <c r="AB1257" s="368"/>
      <c r="AC1257" s="149" t="s">
        <v>458</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473</v>
      </c>
      <c r="Z1290" s="368"/>
      <c r="AA1290" s="368"/>
      <c r="AB1290" s="368"/>
      <c r="AC1290" s="149" t="s">
        <v>458</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2020-11-16T08:40:49Z</cp:lastPrinted>
  <dcterms:created xsi:type="dcterms:W3CDTF">2012-03-13T00:50:25Z</dcterms:created>
  <dcterms:modified xsi:type="dcterms:W3CDTF">2020-11-16T08:40:57Z</dcterms:modified>
</cp:coreProperties>
</file>