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<sst xmlns="http://schemas.openxmlformats.org/spreadsheetml/2006/main" count="2874" uniqueCount="641">
  <si>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</si>
  <si>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</si>
  <si>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</si>
  <si>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</si>
  <si>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</si>
  <si>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</si>
  <si>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</si>
  <si>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</si>
  <si>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</si>
  <si>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</si>
  <si>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</si>
  <si>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</si>
  <si>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</si>
  <si>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</si>
  <si>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</si>
  <si>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</si>
  <si>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</si>
  <si>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</si>
  <si>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</si>
  <si>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</si>
  <si>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</si>
  <si>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</si>
  <si>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</si>
  <si>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</si>
  <si>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</si>
  <si>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</si>
  <si>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</si>
  <si>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</si>
  <si>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</si>
  <si>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</si>
  <si>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</si>
  <si>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</si>
  <si>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</si>
  <si>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</si>
  <si>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</si>
  <si>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</si>
  <si>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</si>
  <si>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</si>
  <si>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</si>
  <si>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</si>
  <si>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</si>
  <si>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</si>
  <si>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</si>
  <si>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</si>
  <si>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</si>
  <si>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</si>
  <si>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</si>
  <si>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</si>
  <si>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</si>
  <si>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</si>
  <si>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</si>
  <si>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</si>
  <si>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</si>
  <si>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</si>
  <si>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</si>
  <si>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</si>
  <si>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</si>
  <si>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</si>
  <si>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</si>
  <si>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</si>
  <si>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</si>
  <si>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</si>
  <si>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</si>
  <si>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</si>
  <si>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</si>
  <si>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</si>
  <si>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</si>
  <si>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</si>
  <si>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</si>
  <si>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</si>
  <si>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</si>
  <si>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</si>
  <si>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</si>
  <si>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</si>
  <si>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</si>
  <si>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</si>
  <si>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</si>
  <si>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</si>
  <si>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</si>
  <si>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</si>
  <si>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</si>
  <si>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</si>
  <si>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</si>
  <si>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</si>
  <si>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</si>
  <si>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</si>
  <si>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</si>
  <si>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</si>
  <si>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</si>
  <si>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</si>
  <si>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</si>
  <si>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</si>
  <si>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</si>
  <si>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</si>
  <si>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</si>
  <si>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</si>
  <si>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</si>
  <si>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</si>
  <si>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</si>
  <si>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</si>
  <si>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</si>
  <si>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</si>
  <si>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</si>
  <si>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</si>
  <si>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</si>
  <si>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</si>
  <si>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</si>
  <si>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</si>
  <si>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</si>
  <si>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</si>
  <si>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</si>
  <si>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</si>
  <si>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</si>
  <si>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</si>
  <si>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</si>
  <si>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</si>
  <si>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</si>
  <si>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</si>
  <si>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</si>
  <si>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</si>
  <si>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</si>
  <si>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</si>
  <si>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</si>
  <si>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</si>
  <si>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</si>
  <si>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</si>
  <si>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</si>
  <si>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</si>
  <si>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</si>
  <si>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</si>
  <si>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</si>
  <si>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</si>
  <si>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</si>
  <si>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</si>
  <si>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</si>
  <si>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</si>
  <si>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</si>
  <si>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</si>
  <si>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</si>
  <si>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</si>
  <si>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</si>
  <si>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</si>
  <si>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</si>
  <si>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</si>
  <si>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</si>
  <si>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</si>
  <si>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</si>
  <si>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</si>
  <si>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</si>
  <si>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</si>
  <si>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</si>
  <si>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</si>
  <si>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</si>
  <si>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</si>
  <si>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</si>
  <si>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</si>
  <si>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</si>
  <si>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</si>
  <si>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</si>
  <si>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</si>
  <si>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</si>
  <si>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</si>
  <si>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</si>
  <si>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</si>
  <si>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</si>
  <si>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</si>
  <si>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</si>
  <si>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</si>
  <si>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</si>
  <si>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</si>
  <si>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</si>
  <si>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</si>
  <si>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</si>
  <si>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</si>
  <si>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</si>
  <si>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</si>
  <si>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</si>
  <si>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</si>
  <si>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</si>
  <si>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</si>
  <si>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</si>
  <si>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</si>
  <si>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</si>
  <si>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</si>
  <si>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</si>
  <si>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</si>
  <si>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</si>
  <si>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</si>
  <si>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</si>
  <si>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</si>
  <si>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</si>
  <si>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</si>
  <si>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</si>
  <si>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</si>
  <si>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</si>
  <si>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</si>
  <si>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</si>
  <si>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</si>
  <si>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</si>
  <si>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</si>
  <si>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</si>
  <si>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</si>
  <si>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</si>
  <si>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</si>
  <si>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</si>
  <si>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</si>
  <si>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</si>
  <si>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</si>
  <si>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</si>
  <si>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</si>
  <si>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</si>
  <si>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</si>
  <si>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</si>
  <si>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</si>
  <si>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</si>
  <si>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</si>
  <si>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</si>
  <si>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</si>
  <si>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</si>
  <si>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</si>
  <si>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</si>
  <si>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</si>
  <si>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</si>
  <si>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</si>
  <si>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</si>
  <si>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</si>
  <si>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</si>
  <si>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</si>
  <si>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</si>
  <si>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</si>
  <si>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</si>
  <si>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</si>
  <si>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</si>
  <si>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</si>
  <si>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</si>
  <si>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</si>
  <si>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</si>
  <si>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</si>
  <si>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</si>
  <si>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</si>
  <si>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</si>
  <si>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</si>
  <si>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</si>
  <si>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</si>
  <si>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</si>
  <si>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</si>
  <si>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</si>
  <si>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</si>
  <si>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</si>
  <si>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</si>
  <si>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</si>
  <si>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</si>
  <si>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</si>
  <si>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</si>
  <si>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</si>
  <si>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</si>
  <si>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</si>
  <si>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</si>
  <si>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</si>
  <si>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</si>
  <si>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</si>
  <si>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</si>
  <si>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</si>
  <si>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</si>
  <si>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</si>
  <si>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</si>
  <si>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</si>
  <si>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</si>
  <si>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</si>
  <si>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</si>
  <si>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</si>
  <si>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</si>
  <si>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</si>
  <si>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</si>
  <si>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</si>
  <si>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</si>
  <si>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</si>
  <si>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</si>
  <si>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</si>
  <si>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</si>
  <si>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</si>
  <si>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</si>
  <si>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</si>
  <si>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</si>
  <si>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</si>
  <si>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</si>
  <si>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</si>
  <si>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</si>
  <si>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</si>
  <si>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</si>
  <si>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</si>
  <si>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</si>
  <si>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</si>
  <si>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</si>
  <si>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</si>
  <si>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</si>
  <si>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</si>
  <si>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</si>
  <si>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</si>
  <si>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</si>
  <si>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</si>
  <si>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</si>
  <si>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</si>
  <si>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</si>
  <si>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</si>
  <si>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</si>
  <si>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</si>
  <si>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</si>
  <si>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</si>
  <si>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</si>
  <si>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</si>
  <si>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</si>
  <si>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</si>
  <si>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</si>
  <si>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</si>
  <si>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</si>
  <si>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</si>
  <si>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</si>
  <si>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</si>
  <si>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</si>
  <si>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</si>
  <si>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</si>
  <si>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</si>
  <si>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</si>
  <si>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</si>
  <si>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</si>
  <si>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</si>
  <si>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</si>
  <si>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</si>
  <si>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</si>
  <si>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</si>
  <si>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</si>
  <si>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</si>
  <si>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</si>
  <si>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</si>
  <si>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</si>
  <si>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</si>
  <si>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</si>
  <si>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</si>
  <si>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</si>
  <si>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</si>
  <si>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</si>
  <si>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</si>
  <si>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</si>
  <si>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</si>
  <si>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</si>
  <si>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</si>
  <si>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</si>
  <si>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</si>
  <si>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</si>
  <si>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</si>
  <si>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</si>
  <si>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</si>
  <si>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</si>
  <si>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</si>
  <si>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</si>
  <si>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</si>
  <si>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</si>
  <si>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</si>
  <si>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</si>
  <si>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</si>
  <si>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</si>
  <si>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</si>
  <si>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</si>
  <si>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</si>
  <si>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</si>
  <si>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</si>
  <si>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</si>
  <si>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</si>
  <si>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</si>
  <si>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</si>
  <si>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</si>
  <si>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</si>
  <si>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</si>
  <si>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</si>
  <si>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</si>
  <si>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</si>
  <si>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</si>
  <si>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</si>
  <si>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</si>
  <si>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</si>
  <si>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</si>
  <si>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</si>
  <si>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</si>
  <si>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</si>
  <si>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</si>
  <si>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</si>
  <si>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</si>
  <si>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</si>
  <si>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</si>
  <si>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</si>
  <si>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</si>
  <si>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</si>
  <si>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</si>
  <si>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</si>
  <si>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</si>
  <si>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</si>
  <si>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</si>
  <si>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</si>
  <si>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</si>
  <si>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</si>
  <si>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</si>
  <si>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</si>
  <si>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</si>
  <si>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</si>
  <si>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</si>
  <si>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</si>
  <si>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</si>
  <si>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</si>
  <si>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</si>
  <si>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</si>
  <si>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</si>
  <si>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</si>
  <si>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</si>
  <si>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</si>
  <si>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</si>
  <si>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</si>
  <si>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</si>
  <si>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</si>
  <si>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</si>
  <si>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</si>
  <si>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</si>
  <si>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</si>
  <si>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</si>
  <si>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</si>
  <si>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</si>
  <si>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</si>
  <si>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</si>
  <si>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</si>
  <si>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</si>
  <si>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</si>
  <si>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</si>
  <si>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</si>
  <si>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</si>
  <si>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</si>
  <si>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</si>
  <si>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</si>
  <si>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</si>
  <si>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</si>
  <si>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</si>
  <si>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</si>
  <si>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</si>
  <si>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</si>
  <si>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</si>
  <si>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</si>
  <si>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</si>
  <si>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</si>
  <si>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</si>
  <si>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</si>
  <si>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</si>
  <si>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</si>
  <si>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</si>
  <si>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</si>
  <si>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</si>
  <si>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</si>
  <si>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</si>
  <si>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</si>
  <si>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</si>
  <si>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</si>
  <si>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</si>
  <si>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</si>
  <si>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</si>
  <si>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</si>
  <si>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</si>
  <si>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</si>
  <si>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</si>
  <si>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</si>
  <si>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</si>
  <si>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</si>
  <si>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</si>
  <si>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</si>
  <si>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</si>
  <si>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</si>
  <si>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</si>
  <si>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</si>
  <si>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</si>
  <si>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</si>
  <si>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</si>
  <si>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</si>
  <si>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</si>
  <si>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</si>
  <si>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</si>
  <si>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</si>
  <si>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</si>
  <si>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</si>
  <si>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</si>
  <si>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</si>
  <si>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</si>
  <si>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</si>
  <si>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</si>
  <si>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</si>
  <si>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</si>
  <si>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</si>
  <si>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</si>
  <si>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</si>
  <si>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</si>
  <si>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</si>
  <si>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</si>
  <si>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</si>
  <si>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</si>
  <si>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</si>
  <si>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</si>
  <si>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</si>
  <si>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</si>
  <si>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</si>
  <si>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</si>
  <si>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</si>
  <si>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</si>
  <si>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</si>
  <si>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</si>
  <si>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</si>
  <si>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</si>
  <si>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</si>
  <si>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</si>
  <si>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</si>
  <si>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</si>
  <si>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</si>
  <si>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</si>
  <si>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</si>
  <si>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</si>
  <si>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</si>
  <si>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</si>
  <si>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</si>
  <si>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</si>
  <si>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</si>
  <si>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</si>
  <si>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</si>
  <si>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</si>
  <si>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</si>
  <si>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</si>
  <si>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</si>
  <si>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</si>
  <si>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</si>
  <si>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</si>
  <si>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</si>
  <si>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</si>
  <si>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</si>
  <si>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</si>
  <si>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</si>
  <si>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</si>
  <si>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</si>
  <si>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</si>
  <si>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</si>
  <si>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</si>
  <si>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</si>
  <si>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</si>
  <si>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</si>
  <si>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</si>
  <si>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</si>
  <si>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</si>
  <si>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</si>
  <si>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</si>
  <si>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</si>
  <si>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</si>
  <si>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</si>
  <si>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</si>
  <si>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</si>
  <si>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</si>
  <si>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</si>
  <si>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</si>
  <si>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</si>
  <si>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</si>
  <si>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</si>
  <si>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</si>
  <si>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</si>
  <si>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</si>
  <si>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</si>
  <si>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</si>
  <si>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</si>
  <si>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</si>
  <si>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</si>
  <si>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</si>
  <si>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</si>
  <si>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</si>
  <si>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</si>
  <si>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</si>
  <si>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平成２７年度</t>
    <phoneticPr fontId="5"/>
  </si>
  <si>
    <t>終了予定なし</t>
    <phoneticPr fontId="5"/>
  </si>
  <si>
    <t>参事官（地域振興担当）
増井国光</t>
    <phoneticPr fontId="5"/>
  </si>
  <si>
    <t>スポーツ基本法第１２条、第１３条</t>
    <phoneticPr fontId="5"/>
  </si>
  <si>
    <t>-</t>
    <phoneticPr fontId="5"/>
  </si>
  <si>
    <t>-</t>
    <phoneticPr fontId="5"/>
  </si>
  <si>
    <t>-</t>
    <phoneticPr fontId="5"/>
  </si>
  <si>
    <t>-</t>
    <phoneticPr fontId="5"/>
  </si>
  <si>
    <t>スポーツ振興事業委託費</t>
    <phoneticPr fontId="5"/>
  </si>
  <si>
    <t>％</t>
    <phoneticPr fontId="5"/>
  </si>
  <si>
    <t>個別施設毎の長寿命化計画の策定状況調査
※平成27年以前は数値を把握していない。
※平成32年度に100％を目指すこととしており、年度ごとの目標値は設定していない。</t>
    <phoneticPr fontId="5"/>
  </si>
  <si>
    <t>成果報告書の配布箇所数</t>
    <phoneticPr fontId="5"/>
  </si>
  <si>
    <t>箇所数</t>
    <phoneticPr fontId="5"/>
  </si>
  <si>
    <t>報告書作成・発送料／配布箇所数　　　　　　　　　　　　　　</t>
    <phoneticPr fontId="5"/>
  </si>
  <si>
    <t>千円</t>
    <phoneticPr fontId="5"/>
  </si>
  <si>
    <t>　　千円/箇所数</t>
    <phoneticPr fontId="5"/>
  </si>
  <si>
    <t>5,998/1,788</t>
    <phoneticPr fontId="5"/>
  </si>
  <si>
    <t>5,576/1,788</t>
    <phoneticPr fontId="5"/>
  </si>
  <si>
    <t>／　</t>
    <phoneticPr fontId="5"/>
  </si>
  <si>
    <t>　　/</t>
    <phoneticPr fontId="5"/>
  </si>
  <si>
    <t>／　　　　　　　　　　　　　　</t>
    <phoneticPr fontId="5"/>
  </si>
  <si>
    <t>社会体育施設に関する個別施設計画（個別施設毎の長寿命化計画）の策定率</t>
    <phoneticPr fontId="5"/>
  </si>
  <si>
    <t>社会資本整備等</t>
    <phoneticPr fontId="5"/>
  </si>
  <si>
    <t>公共施設等総合管理計画等の策定促進</t>
    <phoneticPr fontId="5"/>
  </si>
  <si>
    <t>-</t>
    <phoneticPr fontId="5"/>
  </si>
  <si>
    <t>我が国全体のスポーツ施設に関する事業であることから、国が実施しなければならないものである。</t>
    <phoneticPr fontId="5"/>
  </si>
  <si>
    <t>受託契約の締結に当たっては、事業経費の費目・使途の内容を厳正に審査するなど、その必要性について適切にチェックを行っている。</t>
    <phoneticPr fontId="5"/>
  </si>
  <si>
    <t>調査方法を工夫し、コスト縮減に努めている。</t>
    <phoneticPr fontId="5"/>
  </si>
  <si>
    <t>本事業により個別施設計計画の策定が推進されるものと期待できる。</t>
    <phoneticPr fontId="5"/>
  </si>
  <si>
    <t>受託契約及び額の確定手続きに当たっては、事業経費の費目・使途の内容を厳正に審査するなど、その必要性について適切にチェックを行い、低コストでの実施に努めている。</t>
    <phoneticPr fontId="5"/>
  </si>
  <si>
    <t>活動見込みどおり。</t>
    <phoneticPr fontId="5"/>
  </si>
  <si>
    <t>新27-0032</t>
    <phoneticPr fontId="5"/>
  </si>
  <si>
    <t>308</t>
    <phoneticPr fontId="5"/>
  </si>
  <si>
    <t>個別施設の策定状況や他の地方公共団体の参考となる集約化・複合化等の取組を把握しつつ、個別施設計画策定中の地方公共団体を中心に必要な支援を講じる。</t>
  </si>
  <si>
    <t>11　スポーツの振興</t>
    <phoneticPr fontId="5"/>
  </si>
  <si>
    <t>11-1 スポーツを「する」「みる」「ささえる」スポーツ参画人口の拡大と、そのための人材育成・場の充実</t>
    <phoneticPr fontId="5"/>
  </si>
  <si>
    <t>体育・スポーツ施設に関する調査研究</t>
    <phoneticPr fontId="5"/>
  </si>
  <si>
    <t>スポーツ庁</t>
    <phoneticPr fontId="5"/>
  </si>
  <si>
    <t>参事官（地域振興担当）付</t>
    <phoneticPr fontId="5"/>
  </si>
  <si>
    <t>有</t>
  </si>
  <si>
    <t>‐</t>
  </si>
  <si>
    <t>無</t>
  </si>
  <si>
    <t>人件費</t>
    <rPh sb="0" eb="2">
      <t>ジンケン</t>
    </rPh>
    <rPh sb="2" eb="3">
      <t>ヒ</t>
    </rPh>
    <phoneticPr fontId="5"/>
  </si>
  <si>
    <t>賃金</t>
    <rPh sb="0" eb="2">
      <t>チンギン</t>
    </rPh>
    <phoneticPr fontId="5"/>
  </si>
  <si>
    <t>A.株式会社マーケティングセンター</t>
    <rPh sb="2" eb="4">
      <t>カブシキ</t>
    </rPh>
    <rPh sb="4" eb="6">
      <t>カイシャ</t>
    </rPh>
    <phoneticPr fontId="5"/>
  </si>
  <si>
    <t>調査、集計</t>
    <rPh sb="0" eb="2">
      <t>チョウサ</t>
    </rPh>
    <rPh sb="3" eb="5">
      <t>シュウケイ</t>
    </rPh>
    <phoneticPr fontId="5"/>
  </si>
  <si>
    <t>株式会社マーケティングセンター</t>
    <rPh sb="0" eb="2">
      <t>カブシキ</t>
    </rPh>
    <rPh sb="2" eb="4">
      <t>カイシャ</t>
    </rPh>
    <phoneticPr fontId="5"/>
  </si>
  <si>
    <t>2019年度事業についても、調査方法を工夫し、コスト縮減、事業の効率化に努めるとともに、限られた予算でより多くの成果を引き出すため、学識経験者等によるい委員会を設置し、十分に意見を聴取しながら実施する。</t>
    <rPh sb="4" eb="6">
      <t>ネンド</t>
    </rPh>
    <rPh sb="6" eb="8">
      <t>ジギョウ</t>
    </rPh>
    <rPh sb="14" eb="16">
      <t>チョウサ</t>
    </rPh>
    <rPh sb="16" eb="18">
      <t>ホウホウ</t>
    </rPh>
    <rPh sb="19" eb="21">
      <t>クフウ</t>
    </rPh>
    <rPh sb="26" eb="28">
      <t>シュクゲン</t>
    </rPh>
    <rPh sb="29" eb="31">
      <t>ジギョウ</t>
    </rPh>
    <rPh sb="32" eb="35">
      <t>コウリツカ</t>
    </rPh>
    <rPh sb="36" eb="37">
      <t>ツト</t>
    </rPh>
    <rPh sb="44" eb="45">
      <t>カギ</t>
    </rPh>
    <rPh sb="48" eb="50">
      <t>ヨサン</t>
    </rPh>
    <rPh sb="53" eb="54">
      <t>オオ</t>
    </rPh>
    <rPh sb="56" eb="58">
      <t>セイカ</t>
    </rPh>
    <rPh sb="59" eb="60">
      <t>ヒ</t>
    </rPh>
    <rPh sb="61" eb="62">
      <t>ダ</t>
    </rPh>
    <rPh sb="66" eb="68">
      <t>ガクシキ</t>
    </rPh>
    <rPh sb="68" eb="70">
      <t>ケイケン</t>
    </rPh>
    <rPh sb="70" eb="71">
      <t>シャ</t>
    </rPh>
    <rPh sb="71" eb="72">
      <t>ナド</t>
    </rPh>
    <rPh sb="76" eb="79">
      <t>イインカイ</t>
    </rPh>
    <rPh sb="80" eb="82">
      <t>セッチ</t>
    </rPh>
    <rPh sb="84" eb="86">
      <t>ジュウブン</t>
    </rPh>
    <rPh sb="87" eb="89">
      <t>イケン</t>
    </rPh>
    <rPh sb="90" eb="92">
      <t>チョウシュ</t>
    </rPh>
    <rPh sb="96" eb="98">
      <t>ジッシ</t>
    </rPh>
    <phoneticPr fontId="5"/>
  </si>
  <si>
    <t>事業費</t>
    <rPh sb="0" eb="2">
      <t>ジギョウ</t>
    </rPh>
    <rPh sb="2" eb="3">
      <t>ヒ</t>
    </rPh>
    <phoneticPr fontId="5"/>
  </si>
  <si>
    <t>雑務役務費、通信運搬費、一般管理費等</t>
    <rPh sb="0" eb="2">
      <t>ザツム</t>
    </rPh>
    <rPh sb="2" eb="4">
      <t>エキム</t>
    </rPh>
    <rPh sb="4" eb="5">
      <t>ヒ</t>
    </rPh>
    <rPh sb="6" eb="8">
      <t>ツウシン</t>
    </rPh>
    <rPh sb="8" eb="10">
      <t>ウンパン</t>
    </rPh>
    <rPh sb="10" eb="11">
      <t>ヒ</t>
    </rPh>
    <rPh sb="12" eb="14">
      <t>イッパン</t>
    </rPh>
    <rPh sb="14" eb="17">
      <t>カンリヒ</t>
    </rPh>
    <rPh sb="17" eb="18">
      <t>ナド</t>
    </rPh>
    <phoneticPr fontId="5"/>
  </si>
  <si>
    <t>　我が国における体育・スポーツ施設の設置者別現在数や施設の開放状況等を明らかにし、今後のスポーツ振興施策の企画・立案に必要な基礎データを得ることにより、2020年以降も見据えた国民のスポーツ活動の推進に向けて、体育・スポーツ施設の整備に関する指針等の作成に係る基礎資料とする。</t>
    <phoneticPr fontId="5"/>
  </si>
  <si>
    <t xml:space="preserve"> 我が国の体育・スポーツ施設の設置者別現在数や学校体育施設等の開放状況等を明らかにし、今後のスポーツ振興施策の基礎データを得るとともに、体育・スポーツ施設の整備に関する指針等の作成に係る基礎資料とするため、体育・スポーツ施設現況調査を実施する。</t>
    <rPh sb="23" eb="25">
      <t>ガッコウ</t>
    </rPh>
    <rPh sb="25" eb="27">
      <t>タイイク</t>
    </rPh>
    <rPh sb="29" eb="30">
      <t>ナド</t>
    </rPh>
    <rPh sb="43" eb="45">
      <t>コンゴ</t>
    </rPh>
    <rPh sb="50" eb="52">
      <t>シンコウ</t>
    </rPh>
    <rPh sb="52" eb="54">
      <t>シサク</t>
    </rPh>
    <rPh sb="55" eb="57">
      <t>キソ</t>
    </rPh>
    <rPh sb="61" eb="62">
      <t>エ</t>
    </rPh>
    <rPh sb="68" eb="70">
      <t>タイイク</t>
    </rPh>
    <rPh sb="75" eb="77">
      <t>シセツ</t>
    </rPh>
    <rPh sb="78" eb="80">
      <t>セイビ</t>
    </rPh>
    <rPh sb="81" eb="82">
      <t>カン</t>
    </rPh>
    <rPh sb="84" eb="86">
      <t>シシン</t>
    </rPh>
    <rPh sb="86" eb="87">
      <t>ナド</t>
    </rPh>
    <rPh sb="88" eb="90">
      <t>サクセイ</t>
    </rPh>
    <rPh sb="91" eb="92">
      <t>カカ</t>
    </rPh>
    <rPh sb="93" eb="95">
      <t>キソ</t>
    </rPh>
    <rPh sb="95" eb="97">
      <t>シリョウ</t>
    </rPh>
    <rPh sb="103" eb="105">
      <t>タイイク</t>
    </rPh>
    <rPh sb="110" eb="112">
      <t>シセツ</t>
    </rPh>
    <rPh sb="112" eb="114">
      <t>ゲンキョウ</t>
    </rPh>
    <rPh sb="114" eb="116">
      <t>チョウサ</t>
    </rPh>
    <rPh sb="117" eb="119">
      <t>ジッシ</t>
    </rPh>
    <phoneticPr fontId="5"/>
  </si>
  <si>
    <t>6,612/1,788</t>
    <phoneticPr fontId="5"/>
  </si>
  <si>
    <t>-</t>
    <phoneticPr fontId="5"/>
  </si>
  <si>
    <t>-</t>
    <phoneticPr fontId="5"/>
  </si>
  <si>
    <t>スポーツ施設に関する個別施設計画を策定する必要のある地方公共団体のうち、策定した割合が100％</t>
    <phoneticPr fontId="5"/>
  </si>
  <si>
    <t>スポーツ施設に関する個別施設計画を策定する必要のある地方公共団体のうち、策定した割合</t>
    <phoneticPr fontId="5"/>
  </si>
  <si>
    <t>第2期スポーツ基本計画（平成29年3月24日策定）</t>
    <rPh sb="0" eb="1">
      <t>ダイ</t>
    </rPh>
    <rPh sb="2" eb="3">
      <t>キ</t>
    </rPh>
    <phoneticPr fontId="5"/>
  </si>
  <si>
    <t>第２期スポーツ基本計画において、国による取組の必要性が明記されるなど、政策の優先度が高い事業である。</t>
    <rPh sb="0" eb="1">
      <t>ダイ</t>
    </rPh>
    <rPh sb="2" eb="3">
      <t>キ</t>
    </rPh>
    <phoneticPr fontId="5"/>
  </si>
  <si>
    <t>本事業は第２期スポーツ基本計画において、国による取組の必要性が明記されるなど、政策の優先度が高い事業である。平成30年度の支出（委託）先の選定については、十分な公告期間を確保した上で、一般競争入札（総合評価落札方式）により実施しており、採択の決定に当たっては、外部有識者から構成される技術審査委員会により審査を実施している。</t>
    <rPh sb="0" eb="1">
      <t>ホン</t>
    </rPh>
    <rPh sb="1" eb="3">
      <t>ジギョウ</t>
    </rPh>
    <rPh sb="4" eb="5">
      <t>ダイ</t>
    </rPh>
    <rPh sb="6" eb="7">
      <t>キ</t>
    </rPh>
    <rPh sb="11" eb="13">
      <t>キホン</t>
    </rPh>
    <rPh sb="13" eb="15">
      <t>ケイカク</t>
    </rPh>
    <rPh sb="20" eb="21">
      <t>コク</t>
    </rPh>
    <rPh sb="24" eb="26">
      <t>トリクミ</t>
    </rPh>
    <rPh sb="27" eb="29">
      <t>ヒツヨウ</t>
    </rPh>
    <rPh sb="29" eb="30">
      <t>セイ</t>
    </rPh>
    <rPh sb="31" eb="33">
      <t>メイキ</t>
    </rPh>
    <rPh sb="39" eb="41">
      <t>セイサク</t>
    </rPh>
    <rPh sb="42" eb="45">
      <t>ユウセンド</t>
    </rPh>
    <rPh sb="46" eb="47">
      <t>タカ</t>
    </rPh>
    <rPh sb="48" eb="50">
      <t>ジギョウ</t>
    </rPh>
    <rPh sb="54" eb="56">
      <t>ヘイセイ</t>
    </rPh>
    <rPh sb="58" eb="60">
      <t>ネンド</t>
    </rPh>
    <rPh sb="61" eb="63">
      <t>シシュツ</t>
    </rPh>
    <rPh sb="64" eb="66">
      <t>イタク</t>
    </rPh>
    <rPh sb="67" eb="68">
      <t>サキ</t>
    </rPh>
    <rPh sb="69" eb="71">
      <t>センテイ</t>
    </rPh>
    <rPh sb="77" eb="79">
      <t>ジュウブン</t>
    </rPh>
    <rPh sb="80" eb="82">
      <t>コウコク</t>
    </rPh>
    <rPh sb="82" eb="84">
      <t>キカン</t>
    </rPh>
    <rPh sb="85" eb="87">
      <t>カクホ</t>
    </rPh>
    <rPh sb="89" eb="90">
      <t>ウエ</t>
    </rPh>
    <rPh sb="92" eb="94">
      <t>イッパン</t>
    </rPh>
    <rPh sb="94" eb="96">
      <t>キョウソウ</t>
    </rPh>
    <rPh sb="96" eb="98">
      <t>ニュウサツ</t>
    </rPh>
    <rPh sb="99" eb="101">
      <t>ソウゴウ</t>
    </rPh>
    <rPh sb="101" eb="103">
      <t>ヒョウカ</t>
    </rPh>
    <rPh sb="103" eb="105">
      <t>ラクサツ</t>
    </rPh>
    <rPh sb="105" eb="107">
      <t>ホウシキ</t>
    </rPh>
    <rPh sb="111" eb="113">
      <t>ジッシ</t>
    </rPh>
    <rPh sb="118" eb="120">
      <t>サイタク</t>
    </rPh>
    <rPh sb="121" eb="123">
      <t>ケッテイ</t>
    </rPh>
    <rPh sb="124" eb="125">
      <t>ア</t>
    </rPh>
    <rPh sb="130" eb="132">
      <t>ガイブ</t>
    </rPh>
    <rPh sb="132" eb="135">
      <t>ユウシキシャ</t>
    </rPh>
    <rPh sb="137" eb="139">
      <t>コウセイ</t>
    </rPh>
    <rPh sb="142" eb="144">
      <t>ギジュツ</t>
    </rPh>
    <rPh sb="144" eb="146">
      <t>シンサ</t>
    </rPh>
    <rPh sb="146" eb="149">
      <t>イインカイ</t>
    </rPh>
    <rPh sb="152" eb="154">
      <t>シンサ</t>
    </rPh>
    <rPh sb="155" eb="157">
      <t>ジッシ</t>
    </rPh>
    <phoneticPr fontId="5"/>
  </si>
  <si>
    <t>支出先の選定に当たっては、十分な公告期間を確保した一般競争入札（総合評価落札方式）を行い、外部有識者から構成される技術審査委員会による審査を実施し、その妥当性・競争性を確保している。
なお、一者応札の対策として、参加しなかった業者に聞き取りをして、応札しやすくするように工夫する。</t>
    <rPh sb="25" eb="27">
      <t>イッパン</t>
    </rPh>
    <rPh sb="27" eb="29">
      <t>キョウソウ</t>
    </rPh>
    <rPh sb="29" eb="31">
      <t>ニュウサツ</t>
    </rPh>
    <rPh sb="32" eb="34">
      <t>ソウゴウ</t>
    </rPh>
    <rPh sb="34" eb="36">
      <t>ヒョウカ</t>
    </rPh>
    <rPh sb="36" eb="38">
      <t>ラクサツ</t>
    </rPh>
    <rPh sb="38" eb="40">
      <t>ホウシキ</t>
    </rPh>
    <rPh sb="52" eb="54">
      <t>コウセイ</t>
    </rPh>
    <phoneticPr fontId="5"/>
  </si>
  <si>
    <t>外部有識者による点検対象外</t>
    <rPh sb="0" eb="2">
      <t>ガイブ</t>
    </rPh>
    <rPh sb="2" eb="5">
      <t>ユウシキシャ</t>
    </rPh>
    <rPh sb="8" eb="10">
      <t>テンケン</t>
    </rPh>
    <rPh sb="10" eb="12">
      <t>タイショウ</t>
    </rPh>
    <rPh sb="12" eb="13">
      <t>ガイ</t>
    </rPh>
    <phoneticPr fontId="5"/>
  </si>
  <si>
    <t>一者応募となった原因を分析し、競争参加条件場度の見直しを図るなど、契約の競争性、公平性、透明性の確保に努める。</t>
    <rPh sb="0" eb="2">
      <t>イッシャ</t>
    </rPh>
    <rPh sb="2" eb="4">
      <t>オウボ</t>
    </rPh>
    <rPh sb="8" eb="10">
      <t>ゲンイン</t>
    </rPh>
    <rPh sb="11" eb="13">
      <t>ブンセキ</t>
    </rPh>
    <rPh sb="15" eb="17">
      <t>キョウソウ</t>
    </rPh>
    <rPh sb="17" eb="19">
      <t>サンカ</t>
    </rPh>
    <rPh sb="19" eb="21">
      <t>ジョウケン</t>
    </rPh>
    <rPh sb="21" eb="22">
      <t>バ</t>
    </rPh>
    <rPh sb="22" eb="23">
      <t>ド</t>
    </rPh>
    <rPh sb="24" eb="26">
      <t>ミナオ</t>
    </rPh>
    <rPh sb="28" eb="29">
      <t>ハカ</t>
    </rPh>
    <rPh sb="33" eb="35">
      <t>ケイヤク</t>
    </rPh>
    <rPh sb="36" eb="39">
      <t>キョウソウセイ</t>
    </rPh>
    <rPh sb="40" eb="43">
      <t>コウヘイセイ</t>
    </rPh>
    <rPh sb="44" eb="46">
      <t>トウメイ</t>
    </rPh>
    <rPh sb="46" eb="47">
      <t>セイ</t>
    </rPh>
    <rPh sb="48" eb="50">
      <t>カクホ</t>
    </rPh>
    <rPh sb="51" eb="52">
      <t>ツト</t>
    </rPh>
    <phoneticPr fontId="5"/>
  </si>
  <si>
    <t>スポーツ基本法：http://www.mext.go.jp/a_menu/sports/kihonhou/
スポーツ基本計画：http://www.mext.go.jp/a_menu/sports/plan/
スポーツ振興事業委託費をストック適正化における大規模施設の方向性検討へ1.5百万円流用した。</t>
    <rPh sb="110" eb="112">
      <t>シンコウ</t>
    </rPh>
    <rPh sb="112" eb="114">
      <t>ジギョウ</t>
    </rPh>
    <rPh sb="114" eb="116">
      <t>イタク</t>
    </rPh>
    <rPh sb="116" eb="117">
      <t>ヒ</t>
    </rPh>
    <rPh sb="122" eb="125">
      <t>テキセイカ</t>
    </rPh>
    <rPh sb="129" eb="130">
      <t>オオ</t>
    </rPh>
    <rPh sb="130" eb="132">
      <t>キボ</t>
    </rPh>
    <rPh sb="132" eb="134">
      <t>シセツ</t>
    </rPh>
    <rPh sb="135" eb="138">
      <t>ホウコウセイ</t>
    </rPh>
    <rPh sb="138" eb="140">
      <t>ケントウ</t>
    </rPh>
    <rPh sb="144" eb="146">
      <t>ヒャクマン</t>
    </rPh>
    <rPh sb="146" eb="147">
      <t>エン</t>
    </rPh>
    <rPh sb="147" eb="149">
      <t>リュウヨウ</t>
    </rPh>
    <phoneticPr fontId="5"/>
  </si>
  <si>
    <t>１．事業評価の観点：この事業は、我が国における体育・スポーツ施設の設置者別現在数や施設の開放状況等を明らかにすることで、2020年以降も見据えた国民のスポーツ活動の推進に向けて、体育・スポーツ施設の整備に関する指針等の作成に係る基礎資料とすることを目的とするものであり、事業評価にあたっては契約・執行手続きの観点から検証を行った。
２．所見：この事業は「スポーツ基本計画」に記載された国の役割として必要性は認められる。しかしながら、一者応募となった委託契約があることについては、原因を分析し、引き続き競争参加条件等のより一層の見直しを図るなど、契約の競争性、公平性、透明性を確保すべきである。また、目標値に達しない成果実績が見受けられることから、目標達成に向けて工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</si>
</sst>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68036</xdr:colOff>
      <xdr:row>752</xdr:row>
      <xdr:rowOff>40822</xdr:rowOff>
    </xdr:from>
    <xdr:to>
      <xdr:col>23</xdr:col>
      <xdr:colOff>1</xdr:colOff>
      <xdr:row>752</xdr:row>
      <xdr:rowOff>316167</xdr:rowOff>
    </xdr:to>
    <xdr:sp macro="" textlink="">
      <xdr:nvSpPr>
        <xdr:cNvPr id="13" name="テキスト ボックス 12">
          <a:extLst>
            <a:ext uri="{FF2B5EF4-FFF2-40B4-BE49-F238E27FC236}">
              <a16:creationId xmlns:a16="http://schemas.microsoft.com/office/drawing/2014/main" id="{51E1833C-0389-4C55-9E3A-A6EBB232D0DE}"/>
            </a:ext>
          </a:extLst>
        </xdr:cNvPr>
        <xdr:cNvSpPr txBox="1"/>
      </xdr:nvSpPr>
      <xdr:spPr>
        <a:xfrm>
          <a:off x="1700893" y="46563643"/>
          <a:ext cx="2993572" cy="275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16</xdr:col>
      <xdr:colOff>33620</xdr:colOff>
      <xdr:row>743</xdr:row>
      <xdr:rowOff>67235</xdr:rowOff>
    </xdr:from>
    <xdr:to>
      <xdr:col>30</xdr:col>
      <xdr:colOff>145679</xdr:colOff>
      <xdr:row>746</xdr:row>
      <xdr:rowOff>11205</xdr:rowOff>
    </xdr:to>
    <xdr:sp macro="" textlink="">
      <xdr:nvSpPr>
        <xdr:cNvPr id="14" name="テキスト ボックス 13">
          <a:extLst>
            <a:ext uri="{FF2B5EF4-FFF2-40B4-BE49-F238E27FC236}">
              <a16:creationId xmlns:a16="http://schemas.microsoft.com/office/drawing/2014/main" id="{397AD041-2DF6-4BE6-A717-F64733A6BCCF}"/>
            </a:ext>
          </a:extLst>
        </xdr:cNvPr>
        <xdr:cNvSpPr txBox="1"/>
      </xdr:nvSpPr>
      <xdr:spPr>
        <a:xfrm>
          <a:off x="3234020" y="42205835"/>
          <a:ext cx="2912409" cy="100124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en-US" altLang="ja-JP" sz="1600"/>
            <a:t>7</a:t>
          </a:r>
          <a:r>
            <a:rPr kumimoji="1" lang="ja-JP" altLang="en-US" sz="1600"/>
            <a:t>百万円</a:t>
          </a:r>
        </a:p>
      </xdr:txBody>
    </xdr:sp>
    <xdr:clientData/>
  </xdr:twoCellAnchor>
  <xdr:twoCellAnchor>
    <xdr:from>
      <xdr:col>14</xdr:col>
      <xdr:colOff>78442</xdr:colOff>
      <xdr:row>746</xdr:row>
      <xdr:rowOff>268941</xdr:rowOff>
    </xdr:from>
    <xdr:to>
      <xdr:col>33</xdr:col>
      <xdr:colOff>11206</xdr:colOff>
      <xdr:row>750</xdr:row>
      <xdr:rowOff>291352</xdr:rowOff>
    </xdr:to>
    <xdr:sp macro="" textlink="">
      <xdr:nvSpPr>
        <xdr:cNvPr id="15" name="テキスト ボックス 14">
          <a:extLst>
            <a:ext uri="{FF2B5EF4-FFF2-40B4-BE49-F238E27FC236}">
              <a16:creationId xmlns:a16="http://schemas.microsoft.com/office/drawing/2014/main" id="{92C07C53-897D-44AD-B322-08D18572AC70}"/>
            </a:ext>
          </a:extLst>
        </xdr:cNvPr>
        <xdr:cNvSpPr txBox="1"/>
      </xdr:nvSpPr>
      <xdr:spPr>
        <a:xfrm>
          <a:off x="2878792" y="43464816"/>
          <a:ext cx="3733239" cy="1432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体育・スポーツの振興に資するため、我が国における体育・スポーツ施設の設置者別現在数や施設の開放状況等を明らかにし、今後のスポーツ振興施策の企画・立案に必要な基礎データを得ることにより、２０２０年以降も見据えた国民のスポーツ活動の推進に向けて、体育・スポーツ施設の整備に関する指針等の作成に係る基礎資料とする。</a:t>
          </a:r>
          <a:endParaRPr kumimoji="1" lang="en-US" altLang="ja-JP" sz="1050"/>
        </a:p>
        <a:p>
          <a:endParaRPr kumimoji="1" lang="ja-JP" altLang="en-US" sz="1050"/>
        </a:p>
      </xdr:txBody>
    </xdr:sp>
    <xdr:clientData/>
  </xdr:twoCellAnchor>
  <xdr:twoCellAnchor>
    <xdr:from>
      <xdr:col>20</xdr:col>
      <xdr:colOff>154480</xdr:colOff>
      <xdr:row>751</xdr:row>
      <xdr:rowOff>53628</xdr:rowOff>
    </xdr:from>
    <xdr:to>
      <xdr:col>25</xdr:col>
      <xdr:colOff>122464</xdr:colOff>
      <xdr:row>752</xdr:row>
      <xdr:rowOff>199305</xdr:rowOff>
    </xdr:to>
    <xdr:sp macro="" textlink="">
      <xdr:nvSpPr>
        <xdr:cNvPr id="16" name="下矢印 3">
          <a:extLst>
            <a:ext uri="{FF2B5EF4-FFF2-40B4-BE49-F238E27FC236}">
              <a16:creationId xmlns:a16="http://schemas.microsoft.com/office/drawing/2014/main" id="{9DF595B5-9492-4F68-91D1-A262AA26A754}"/>
            </a:ext>
          </a:extLst>
        </xdr:cNvPr>
        <xdr:cNvSpPr/>
      </xdr:nvSpPr>
      <xdr:spPr>
        <a:xfrm>
          <a:off x="4236623" y="46222664"/>
          <a:ext cx="988520" cy="499462"/>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122464</xdr:colOff>
      <xdr:row>753</xdr:row>
      <xdr:rowOff>0</xdr:rowOff>
    </xdr:from>
    <xdr:to>
      <xdr:col>37</xdr:col>
      <xdr:colOff>40822</xdr:colOff>
      <xdr:row>755</xdr:row>
      <xdr:rowOff>291352</xdr:rowOff>
    </xdr:to>
    <xdr:sp macro="" textlink="">
      <xdr:nvSpPr>
        <xdr:cNvPr id="17" name="テキスト ボックス 16">
          <a:extLst>
            <a:ext uri="{FF2B5EF4-FFF2-40B4-BE49-F238E27FC236}">
              <a16:creationId xmlns:a16="http://schemas.microsoft.com/office/drawing/2014/main" id="{CCB55ED3-F126-4A2E-BD09-01C5D61129FC}"/>
            </a:ext>
          </a:extLst>
        </xdr:cNvPr>
        <xdr:cNvSpPr txBox="1"/>
      </xdr:nvSpPr>
      <xdr:spPr>
        <a:xfrm>
          <a:off x="2571750" y="46876607"/>
          <a:ext cx="5021036" cy="9989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体育・スポーツ施設に関する調査研究：</a:t>
          </a:r>
          <a:r>
            <a:rPr kumimoji="1" lang="en-US" altLang="ja-JP" sz="1600"/>
            <a:t>7</a:t>
          </a:r>
          <a:r>
            <a:rPr kumimoji="1" lang="ja-JP" altLang="en-US" sz="1600"/>
            <a:t>百万円</a:t>
          </a:r>
          <a:endParaRPr kumimoji="1" lang="en-US" altLang="ja-JP" sz="1600"/>
        </a:p>
        <a:p>
          <a:pPr algn="ctr"/>
          <a:r>
            <a:rPr kumimoji="1" lang="ja-JP" altLang="en-US" sz="1600"/>
            <a:t>株式会社マーケティングセンター</a:t>
          </a:r>
          <a:endParaRPr kumimoji="1" lang="en-US" altLang="ja-JP" sz="1600"/>
        </a:p>
      </xdr:txBody>
    </xdr:sp>
    <xdr:clientData/>
  </xdr:twoCellAnchor>
  <xdr:twoCellAnchor>
    <xdr:from>
      <xdr:col>14</xdr:col>
      <xdr:colOff>44824</xdr:colOff>
      <xdr:row>756</xdr:row>
      <xdr:rowOff>179295</xdr:rowOff>
    </xdr:from>
    <xdr:to>
      <xdr:col>32</xdr:col>
      <xdr:colOff>190500</xdr:colOff>
      <xdr:row>759</xdr:row>
      <xdr:rowOff>217714</xdr:rowOff>
    </xdr:to>
    <xdr:sp macro="" textlink="">
      <xdr:nvSpPr>
        <xdr:cNvPr id="18" name="テキスト ボックス 17">
          <a:extLst>
            <a:ext uri="{FF2B5EF4-FFF2-40B4-BE49-F238E27FC236}">
              <a16:creationId xmlns:a16="http://schemas.microsoft.com/office/drawing/2014/main" id="{A593CD2F-F6FC-4F41-B005-5C6972097A57}"/>
            </a:ext>
          </a:extLst>
        </xdr:cNvPr>
        <xdr:cNvSpPr txBox="1"/>
      </xdr:nvSpPr>
      <xdr:spPr>
        <a:xfrm>
          <a:off x="2902324" y="48715974"/>
          <a:ext cx="3819605" cy="2038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我が国の体育・スポーツ施設の設置者別現在数や学校体育・スポーツ施設の開放状況等を明らかにし、今後のスポーツ振興施策の基礎データを得るとともに、体育・スポーツ施設の整備に関する指針等の作成に係る基礎資料とするため、体育・スポーツ施設現況調査（前回調査：平成</a:t>
          </a:r>
          <a:r>
            <a:rPr kumimoji="1" lang="en-US" altLang="ja-JP" sz="1100"/>
            <a:t>27</a:t>
          </a:r>
          <a:r>
            <a:rPr kumimoji="1" lang="ja-JP" altLang="en-US" sz="1100"/>
            <a:t>年度）を実施する。</a:t>
          </a:r>
        </a:p>
      </xdr:txBody>
    </xdr:sp>
    <xdr:clientData/>
  </xdr:twoCellAnchor>
  <xdr:twoCellAnchor>
    <xdr:from>
      <xdr:col>13</xdr:col>
      <xdr:colOff>22412</xdr:colOff>
      <xdr:row>746</xdr:row>
      <xdr:rowOff>201705</xdr:rowOff>
    </xdr:from>
    <xdr:to>
      <xdr:col>34</xdr:col>
      <xdr:colOff>33618</xdr:colOff>
      <xdr:row>750</xdr:row>
      <xdr:rowOff>291353</xdr:rowOff>
    </xdr:to>
    <xdr:sp macro="" textlink="">
      <xdr:nvSpPr>
        <xdr:cNvPr id="19" name="大かっこ 18">
          <a:extLst>
            <a:ext uri="{FF2B5EF4-FFF2-40B4-BE49-F238E27FC236}">
              <a16:creationId xmlns:a16="http://schemas.microsoft.com/office/drawing/2014/main" id="{7671E6A4-16DA-41A3-814A-02B990A57FF2}"/>
            </a:ext>
          </a:extLst>
        </xdr:cNvPr>
        <xdr:cNvSpPr/>
      </xdr:nvSpPr>
      <xdr:spPr>
        <a:xfrm>
          <a:off x="2622737" y="43397580"/>
          <a:ext cx="4211731" cy="14993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33618</xdr:colOff>
      <xdr:row>756</xdr:row>
      <xdr:rowOff>134472</xdr:rowOff>
    </xdr:from>
    <xdr:to>
      <xdr:col>34</xdr:col>
      <xdr:colOff>22412</xdr:colOff>
      <xdr:row>758</xdr:row>
      <xdr:rowOff>627529</xdr:rowOff>
    </xdr:to>
    <xdr:sp macro="" textlink="">
      <xdr:nvSpPr>
        <xdr:cNvPr id="20" name="大かっこ 19">
          <a:extLst>
            <a:ext uri="{FF2B5EF4-FFF2-40B4-BE49-F238E27FC236}">
              <a16:creationId xmlns:a16="http://schemas.microsoft.com/office/drawing/2014/main" id="{35FC5ECC-9368-4D4C-B6D0-D7014B5B1D6F}"/>
            </a:ext>
          </a:extLst>
        </xdr:cNvPr>
        <xdr:cNvSpPr/>
      </xdr:nvSpPr>
      <xdr:spPr>
        <a:xfrm>
          <a:off x="2633943" y="46854597"/>
          <a:ext cx="4189319" cy="11979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BG731" sqref="BG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298</v>
      </c>
      <c r="AT2" s="941"/>
      <c r="AU2" s="941"/>
      <c r="AV2" s="52" t="str">
        <f>IF(AW2="", "", "-")</f>
        <v/>
      </c>
      <c r="AW2" s="912"/>
      <c r="AX2" s="912"/>
    </row>
    <row r="3" spans="1:50" ht="21" customHeight="1" thickBot="1" x14ac:dyDescent="0.2">
      <c r="A3" s="868" t="s">
        <v>540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575</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576</v>
      </c>
      <c r="H5" s="841"/>
      <c r="I5" s="841"/>
      <c r="J5" s="841"/>
      <c r="K5" s="841"/>
      <c r="L5" s="841"/>
      <c r="M5" s="842" t="s">
        <v>66</v>
      </c>
      <c r="N5" s="843"/>
      <c r="O5" s="843"/>
      <c r="P5" s="843"/>
      <c r="Q5" s="843"/>
      <c r="R5" s="844"/>
      <c r="S5" s="845" t="s">
        <v>577</v>
      </c>
      <c r="T5" s="841"/>
      <c r="U5" s="841"/>
      <c r="V5" s="841"/>
      <c r="W5" s="841"/>
      <c r="X5" s="846"/>
      <c r="Y5" s="699" t="s">
        <v>3</v>
      </c>
      <c r="Z5" s="544"/>
      <c r="AA5" s="544"/>
      <c r="AB5" s="544"/>
      <c r="AC5" s="544"/>
      <c r="AD5" s="545"/>
      <c r="AE5" s="700" t="s">
        <v>614</v>
      </c>
      <c r="AF5" s="700"/>
      <c r="AG5" s="700"/>
      <c r="AH5" s="700"/>
      <c r="AI5" s="700"/>
      <c r="AJ5" s="700"/>
      <c r="AK5" s="700"/>
      <c r="AL5" s="700"/>
      <c r="AM5" s="700"/>
      <c r="AN5" s="700"/>
      <c r="AO5" s="700"/>
      <c r="AP5" s="701"/>
      <c r="AQ5" s="702" t="s">
        <v>578</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579</v>
      </c>
      <c r="H7" s="500"/>
      <c r="I7" s="500"/>
      <c r="J7" s="500"/>
      <c r="K7" s="500"/>
      <c r="L7" s="500"/>
      <c r="M7" s="500"/>
      <c r="N7" s="500"/>
      <c r="O7" s="500"/>
      <c r="P7" s="500"/>
      <c r="Q7" s="500"/>
      <c r="R7" s="500"/>
      <c r="S7" s="500"/>
      <c r="T7" s="500"/>
      <c r="U7" s="500"/>
      <c r="V7" s="500"/>
      <c r="W7" s="500"/>
      <c r="X7" s="501"/>
      <c r="Y7" s="923" t="s">
        <v>512</v>
      </c>
      <c r="Z7" s="444"/>
      <c r="AA7" s="444"/>
      <c r="AB7" s="444"/>
      <c r="AC7" s="444"/>
      <c r="AD7" s="924"/>
      <c r="AE7" s="913" t="s">
        <v>633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626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627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531</v>
      </c>
      <c r="Q12" s="417"/>
      <c r="R12" s="417"/>
      <c r="S12" s="417"/>
      <c r="T12" s="417"/>
      <c r="U12" s="417"/>
      <c r="V12" s="418"/>
      <c r="W12" s="416" t="s">
        <v>528</v>
      </c>
      <c r="X12" s="417"/>
      <c r="Y12" s="417"/>
      <c r="Z12" s="417"/>
      <c r="AA12" s="417"/>
      <c r="AB12" s="417"/>
      <c r="AC12" s="418"/>
      <c r="AD12" s="416" t="s">
        <v>523</v>
      </c>
      <c r="AE12" s="417"/>
      <c r="AF12" s="417"/>
      <c r="AG12" s="417"/>
      <c r="AH12" s="417"/>
      <c r="AI12" s="417"/>
      <c r="AJ12" s="418"/>
      <c r="AK12" s="416" t="s">
        <v>516</v>
      </c>
      <c r="AL12" s="417"/>
      <c r="AM12" s="417"/>
      <c r="AN12" s="417"/>
      <c r="AO12" s="417"/>
      <c r="AP12" s="417"/>
      <c r="AQ12" s="418"/>
      <c r="AR12" s="416" t="s">
        <v>514</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8.1999999999999993</v>
      </c>
      <c r="Q13" s="659"/>
      <c r="R13" s="659"/>
      <c r="S13" s="659"/>
      <c r="T13" s="659"/>
      <c r="U13" s="659"/>
      <c r="V13" s="660"/>
      <c r="W13" s="658">
        <v>6.8</v>
      </c>
      <c r="X13" s="659"/>
      <c r="Y13" s="659"/>
      <c r="Z13" s="659"/>
      <c r="AA13" s="659"/>
      <c r="AB13" s="659"/>
      <c r="AC13" s="660"/>
      <c r="AD13" s="658">
        <v>9</v>
      </c>
      <c r="AE13" s="659"/>
      <c r="AF13" s="659"/>
      <c r="AG13" s="659"/>
      <c r="AH13" s="659"/>
      <c r="AI13" s="659"/>
      <c r="AJ13" s="660"/>
      <c r="AK13" s="658">
        <v>9</v>
      </c>
      <c r="AL13" s="659"/>
      <c r="AM13" s="659"/>
      <c r="AN13" s="659"/>
      <c r="AO13" s="659"/>
      <c r="AP13" s="659"/>
      <c r="AQ13" s="660"/>
      <c r="AR13" s="920">
        <v>9</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580</v>
      </c>
      <c r="Q14" s="659"/>
      <c r="R14" s="659"/>
      <c r="S14" s="659"/>
      <c r="T14" s="659"/>
      <c r="U14" s="659"/>
      <c r="V14" s="660"/>
      <c r="W14" s="658" t="s">
        <v>580</v>
      </c>
      <c r="X14" s="659"/>
      <c r="Y14" s="659"/>
      <c r="Z14" s="659"/>
      <c r="AA14" s="659"/>
      <c r="AB14" s="659"/>
      <c r="AC14" s="660"/>
      <c r="AD14" s="658" t="s">
        <v>568</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581</v>
      </c>
      <c r="Q15" s="659"/>
      <c r="R15" s="659"/>
      <c r="S15" s="659"/>
      <c r="T15" s="659"/>
      <c r="U15" s="659"/>
      <c r="V15" s="660"/>
      <c r="W15" s="658" t="s">
        <v>574</v>
      </c>
      <c r="X15" s="659"/>
      <c r="Y15" s="659"/>
      <c r="Z15" s="659"/>
      <c r="AA15" s="659"/>
      <c r="AB15" s="659"/>
      <c r="AC15" s="660"/>
      <c r="AD15" s="658" t="s">
        <v>582</v>
      </c>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582</v>
      </c>
      <c r="Q16" s="659"/>
      <c r="R16" s="659"/>
      <c r="S16" s="659"/>
      <c r="T16" s="659"/>
      <c r="U16" s="659"/>
      <c r="V16" s="660"/>
      <c r="W16" s="658" t="s">
        <v>582</v>
      </c>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582</v>
      </c>
      <c r="Q17" s="659"/>
      <c r="R17" s="659"/>
      <c r="S17" s="659"/>
      <c r="T17" s="659"/>
      <c r="U17" s="659"/>
      <c r="V17" s="660"/>
      <c r="W17" s="658" t="s">
        <v>583</v>
      </c>
      <c r="X17" s="659"/>
      <c r="Y17" s="659"/>
      <c r="Z17" s="659"/>
      <c r="AA17" s="659"/>
      <c r="AB17" s="659"/>
      <c r="AC17" s="660"/>
      <c r="AD17" s="658">
        <v>-1.5</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8.1999999999999993</v>
      </c>
      <c r="Q18" s="880"/>
      <c r="R18" s="880"/>
      <c r="S18" s="880"/>
      <c r="T18" s="880"/>
      <c r="U18" s="880"/>
      <c r="V18" s="881"/>
      <c r="W18" s="879">
        <f>SUM(W13:AC17)</f>
        <v>6.8</v>
      </c>
      <c r="X18" s="880"/>
      <c r="Y18" s="880"/>
      <c r="Z18" s="880"/>
      <c r="AA18" s="880"/>
      <c r="AB18" s="880"/>
      <c r="AC18" s="881"/>
      <c r="AD18" s="879">
        <f>SUM(AD13:AJ17)</f>
        <v>7.5</v>
      </c>
      <c r="AE18" s="880"/>
      <c r="AF18" s="880"/>
      <c r="AG18" s="880"/>
      <c r="AH18" s="880"/>
      <c r="AI18" s="880"/>
      <c r="AJ18" s="881"/>
      <c r="AK18" s="879">
        <f>SUM(AK13:AQ17)</f>
        <v>9</v>
      </c>
      <c r="AL18" s="880"/>
      <c r="AM18" s="880"/>
      <c r="AN18" s="880"/>
      <c r="AO18" s="880"/>
      <c r="AP18" s="880"/>
      <c r="AQ18" s="881"/>
      <c r="AR18" s="879">
        <f>SUM(AR13:AX17)</f>
        <v>9</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8</v>
      </c>
      <c r="Q19" s="659"/>
      <c r="R19" s="659"/>
      <c r="S19" s="659"/>
      <c r="T19" s="659"/>
      <c r="U19" s="659"/>
      <c r="V19" s="660"/>
      <c r="W19" s="658">
        <v>6.5</v>
      </c>
      <c r="X19" s="659"/>
      <c r="Y19" s="659"/>
      <c r="Z19" s="659"/>
      <c r="AA19" s="659"/>
      <c r="AB19" s="659"/>
      <c r="AC19" s="660"/>
      <c r="AD19" s="658">
        <v>7</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0.97560975609756106</v>
      </c>
      <c r="Q20" s="319"/>
      <c r="R20" s="319"/>
      <c r="S20" s="319"/>
      <c r="T20" s="319"/>
      <c r="U20" s="319"/>
      <c r="V20" s="319"/>
      <c r="W20" s="319">
        <f t="shared" ref="W20" si="0">IF(W18=0, "-", SUM(W19)/W18)</f>
        <v>0.95588235294117652</v>
      </c>
      <c r="X20" s="319"/>
      <c r="Y20" s="319"/>
      <c r="Z20" s="319"/>
      <c r="AA20" s="319"/>
      <c r="AB20" s="319"/>
      <c r="AC20" s="319"/>
      <c r="AD20" s="319">
        <f t="shared" ref="AD20" si="1">IF(AD18=0, "-", SUM(AD19)/AD18)</f>
        <v>0.93333333333333335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f>IF(P19=0, "-", SUM(P19)/SUM(P13,P14))</f>
        <v>0.97560975609756106</v>
      </c>
      <c r="Q21" s="319"/>
      <c r="R21" s="319"/>
      <c r="S21" s="319"/>
      <c r="T21" s="319"/>
      <c r="U21" s="319"/>
      <c r="V21" s="319"/>
      <c r="W21" s="319">
        <f t="shared" ref="W21" si="2">IF(W19=0, "-", SUM(W19)/SUM(W13,W14))</f>
        <v>0.95588235294117652</v>
      </c>
      <c r="X21" s="319"/>
      <c r="Y21" s="319"/>
      <c r="Z21" s="319"/>
      <c r="AA21" s="319"/>
      <c r="AB21" s="319"/>
      <c r="AC21" s="319"/>
      <c r="AD21" s="319">
        <f t="shared" ref="AD21" si="3">IF(AD19=0, "-", SUM(AD19)/SUM(AD13,AD14))</f>
        <v>0.77777777777777779</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556</v>
      </c>
      <c r="B22" s="966"/>
      <c r="C22" s="966"/>
      <c r="D22" s="966"/>
      <c r="E22" s="966"/>
      <c r="F22" s="967"/>
      <c r="G22" s="952" t="s">
        <v>457</v>
      </c>
      <c r="H22" s="223"/>
      <c r="I22" s="223"/>
      <c r="J22" s="223"/>
      <c r="K22" s="223"/>
      <c r="L22" s="223"/>
      <c r="M22" s="223"/>
      <c r="N22" s="223"/>
      <c r="O22" s="224"/>
      <c r="P22" s="937" t="s">
        <v>517</v>
      </c>
      <c r="Q22" s="223"/>
      <c r="R22" s="223"/>
      <c r="S22" s="223"/>
      <c r="T22" s="223"/>
      <c r="U22" s="223"/>
      <c r="V22" s="224"/>
      <c r="W22" s="937" t="s">
        <v>513</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584</v>
      </c>
      <c r="H23" s="954"/>
      <c r="I23" s="954"/>
      <c r="J23" s="954"/>
      <c r="K23" s="954"/>
      <c r="L23" s="954"/>
      <c r="M23" s="954"/>
      <c r="N23" s="954"/>
      <c r="O23" s="955"/>
      <c r="P23" s="920">
        <v>9</v>
      </c>
      <c r="Q23" s="921"/>
      <c r="R23" s="921"/>
      <c r="S23" s="921"/>
      <c r="T23" s="921"/>
      <c r="U23" s="921"/>
      <c r="V23" s="938"/>
      <c r="W23" s="920">
        <v>9</v>
      </c>
      <c r="X23" s="921"/>
      <c r="Y23" s="921"/>
      <c r="Z23" s="921"/>
      <c r="AA23" s="921"/>
      <c r="AB23" s="921"/>
      <c r="AC23" s="938"/>
      <c r="AD23" s="975" t="s">
        <v>567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9</v>
      </c>
      <c r="Q29" s="659"/>
      <c r="R29" s="659"/>
      <c r="S29" s="659"/>
      <c r="T29" s="659"/>
      <c r="U29" s="659"/>
      <c r="V29" s="660"/>
      <c r="W29" s="934">
        <f>AR13</f>
        <v>9</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532</v>
      </c>
      <c r="AF30" s="860"/>
      <c r="AG30" s="860"/>
      <c r="AH30" s="861"/>
      <c r="AI30" s="859" t="s">
        <v>529</v>
      </c>
      <c r="AJ30" s="860"/>
      <c r="AK30" s="860"/>
      <c r="AL30" s="861"/>
      <c r="AM30" s="916" t="s">
        <v>524</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c r="AR31" s="201"/>
      <c r="AS31" s="134" t="s">
        <v>355</v>
      </c>
      <c r="AT31" s="135"/>
      <c r="AU31" s="200">
        <v>32</v>
      </c>
      <c r="AV31" s="200"/>
      <c r="AW31" s="399" t="s">
        <v>300</v>
      </c>
      <c r="AX31" s="400"/>
    </row>
    <row r="32" spans="1:50" ht="27.75" customHeight="1" x14ac:dyDescent="0.15">
      <c r="A32" s="404"/>
      <c r="B32" s="402"/>
      <c r="C32" s="402"/>
      <c r="D32" s="402"/>
      <c r="E32" s="402"/>
      <c r="F32" s="403"/>
      <c r="G32" s="565" t="s">
        <v>631</v>
      </c>
      <c r="H32" s="566"/>
      <c r="I32" s="566"/>
      <c r="J32" s="566"/>
      <c r="K32" s="566"/>
      <c r="L32" s="566"/>
      <c r="M32" s="566"/>
      <c r="N32" s="566"/>
      <c r="O32" s="567"/>
      <c r="P32" s="106" t="s">
        <v>632</v>
      </c>
      <c r="Q32" s="106"/>
      <c r="R32" s="106"/>
      <c r="S32" s="106"/>
      <c r="T32" s="106"/>
      <c r="U32" s="106"/>
      <c r="V32" s="106"/>
      <c r="W32" s="106"/>
      <c r="X32" s="107"/>
      <c r="Y32" s="472" t="s">
        <v>12</v>
      </c>
      <c r="Z32" s="532"/>
      <c r="AA32" s="533"/>
      <c r="AB32" s="462" t="s">
        <v>585</v>
      </c>
      <c r="AC32" s="462"/>
      <c r="AD32" s="462"/>
      <c r="AE32" s="219">
        <v>10</v>
      </c>
      <c r="AF32" s="220"/>
      <c r="AG32" s="220"/>
      <c r="AH32" s="220"/>
      <c r="AI32" s="219">
        <v>14</v>
      </c>
      <c r="AJ32" s="220"/>
      <c r="AK32" s="220"/>
      <c r="AL32" s="220"/>
      <c r="AM32" s="219">
        <v>17</v>
      </c>
      <c r="AN32" s="220"/>
      <c r="AO32" s="220"/>
      <c r="AP32" s="220"/>
      <c r="AQ32" s="341" t="s">
        <v>574</v>
      </c>
      <c r="AR32" s="208"/>
      <c r="AS32" s="208"/>
      <c r="AT32" s="342"/>
      <c r="AU32" s="220" t="s">
        <v>582</v>
      </c>
      <c r="AV32" s="220"/>
      <c r="AW32" s="220"/>
      <c r="AX32" s="222"/>
    </row>
    <row r="33" spans="1:50" ht="27.7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585</v>
      </c>
      <c r="AC33" s="524"/>
      <c r="AD33" s="524"/>
      <c r="AE33" s="219" t="s">
        <v>568</v>
      </c>
      <c r="AF33" s="220"/>
      <c r="AG33" s="220"/>
      <c r="AH33" s="220"/>
      <c r="AI33" s="219" t="s">
        <v>568</v>
      </c>
      <c r="AJ33" s="220"/>
      <c r="AK33" s="220"/>
      <c r="AL33" s="220"/>
      <c r="AM33" s="219" t="s">
        <v>568</v>
      </c>
      <c r="AN33" s="220"/>
      <c r="AO33" s="220"/>
      <c r="AP33" s="220"/>
      <c r="AQ33" s="341" t="s">
        <v>568</v>
      </c>
      <c r="AR33" s="208"/>
      <c r="AS33" s="208"/>
      <c r="AT33" s="342"/>
      <c r="AU33" s="220">
        <v>100</v>
      </c>
      <c r="AV33" s="220"/>
      <c r="AW33" s="220"/>
      <c r="AX33" s="222"/>
    </row>
    <row r="34" spans="1:50" ht="27.7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568</v>
      </c>
      <c r="AF34" s="220"/>
      <c r="AG34" s="220"/>
      <c r="AH34" s="220"/>
      <c r="AI34" s="219" t="s">
        <v>568</v>
      </c>
      <c r="AJ34" s="220"/>
      <c r="AK34" s="220"/>
      <c r="AL34" s="220"/>
      <c r="AM34" s="219" t="s">
        <v>568</v>
      </c>
      <c r="AN34" s="220"/>
      <c r="AO34" s="220"/>
      <c r="AP34" s="220"/>
      <c r="AQ34" s="341" t="s">
        <v>582</v>
      </c>
      <c r="AR34" s="208"/>
      <c r="AS34" s="208"/>
      <c r="AT34" s="342"/>
      <c r="AU34" s="220" t="s">
        <v>582</v>
      </c>
      <c r="AV34" s="220"/>
      <c r="AW34" s="220"/>
      <c r="AX34" s="222"/>
    </row>
    <row r="35" spans="1:50" ht="33" customHeight="1" x14ac:dyDescent="0.15">
      <c r="A35" s="227" t="s">
        <v>502</v>
      </c>
      <c r="B35" s="228"/>
      <c r="C35" s="228"/>
      <c r="D35" s="228"/>
      <c r="E35" s="228"/>
      <c r="F35" s="229"/>
      <c r="G35" s="233" t="s">
        <v>586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33"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532</v>
      </c>
      <c r="AF37" s="246"/>
      <c r="AG37" s="246"/>
      <c r="AH37" s="247"/>
      <c r="AI37" s="245" t="s">
        <v>529</v>
      </c>
      <c r="AJ37" s="246"/>
      <c r="AK37" s="246"/>
      <c r="AL37" s="247"/>
      <c r="AM37" s="251" t="s">
        <v>524</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532</v>
      </c>
      <c r="AF44" s="246"/>
      <c r="AG44" s="246"/>
      <c r="AH44" s="247"/>
      <c r="AI44" s="245" t="s">
        <v>529</v>
      </c>
      <c r="AJ44" s="246"/>
      <c r="AK44" s="246"/>
      <c r="AL44" s="247"/>
      <c r="AM44" s="251" t="s">
        <v>524</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532</v>
      </c>
      <c r="AF51" s="246"/>
      <c r="AG51" s="246"/>
      <c r="AH51" s="247"/>
      <c r="AI51" s="245" t="s">
        <v>529</v>
      </c>
      <c r="AJ51" s="246"/>
      <c r="AK51" s="246"/>
      <c r="AL51" s="247"/>
      <c r="AM51" s="251" t="s">
        <v>525</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533</v>
      </c>
      <c r="AF58" s="246"/>
      <c r="AG58" s="246"/>
      <c r="AH58" s="247"/>
      <c r="AI58" s="245" t="s">
        <v>529</v>
      </c>
      <c r="AJ58" s="246"/>
      <c r="AK58" s="246"/>
      <c r="AL58" s="247"/>
      <c r="AM58" s="251" t="s">
        <v>524</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532</v>
      </c>
      <c r="AF65" s="246"/>
      <c r="AG65" s="246"/>
      <c r="AH65" s="247"/>
      <c r="AI65" s="245" t="s">
        <v>529</v>
      </c>
      <c r="AJ65" s="246"/>
      <c r="AK65" s="246"/>
      <c r="AL65" s="247"/>
      <c r="AM65" s="251" t="s">
        <v>524</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492</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493</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491</v>
      </c>
      <c r="X70" s="312"/>
      <c r="Y70" s="271" t="s">
        <v>12</v>
      </c>
      <c r="Z70" s="271"/>
      <c r="AA70" s="272"/>
      <c r="AB70" s="273" t="s">
        <v>492</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493</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532</v>
      </c>
      <c r="AF73" s="246"/>
      <c r="AG73" s="246"/>
      <c r="AH73" s="247"/>
      <c r="AI73" s="245" t="s">
        <v>529</v>
      </c>
      <c r="AJ73" s="246"/>
      <c r="AK73" s="246"/>
      <c r="AL73" s="247"/>
      <c r="AM73" s="251" t="s">
        <v>524</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505</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532</v>
      </c>
      <c r="AF85" s="246"/>
      <c r="AG85" s="246"/>
      <c r="AH85" s="247"/>
      <c r="AI85" s="245" t="s">
        <v>529</v>
      </c>
      <c r="AJ85" s="246"/>
      <c r="AK85" s="246"/>
      <c r="AL85" s="247"/>
      <c r="AM85" s="251" t="s">
        <v>524</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532</v>
      </c>
      <c r="AF90" s="246"/>
      <c r="AG90" s="246"/>
      <c r="AH90" s="247"/>
      <c r="AI90" s="245" t="s">
        <v>529</v>
      </c>
      <c r="AJ90" s="246"/>
      <c r="AK90" s="246"/>
      <c r="AL90" s="247"/>
      <c r="AM90" s="251" t="s">
        <v>524</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532</v>
      </c>
      <c r="AF95" s="246"/>
      <c r="AG95" s="246"/>
      <c r="AH95" s="247"/>
      <c r="AI95" s="245" t="s">
        <v>529</v>
      </c>
      <c r="AJ95" s="246"/>
      <c r="AK95" s="246"/>
      <c r="AL95" s="247"/>
      <c r="AM95" s="251" t="s">
        <v>524</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532</v>
      </c>
      <c r="AF100" s="541"/>
      <c r="AG100" s="541"/>
      <c r="AH100" s="542"/>
      <c r="AI100" s="540" t="s">
        <v>529</v>
      </c>
      <c r="AJ100" s="541"/>
      <c r="AK100" s="541"/>
      <c r="AL100" s="542"/>
      <c r="AM100" s="540" t="s">
        <v>525</v>
      </c>
      <c r="AN100" s="541"/>
      <c r="AO100" s="541"/>
      <c r="AP100" s="542"/>
      <c r="AQ100" s="321" t="s">
        <v>518</v>
      </c>
      <c r="AR100" s="322"/>
      <c r="AS100" s="322"/>
      <c r="AT100" s="323"/>
      <c r="AU100" s="321" t="s">
        <v>515</v>
      </c>
      <c r="AV100" s="322"/>
      <c r="AW100" s="322"/>
      <c r="AX100" s="324"/>
    </row>
    <row r="101" spans="1:60" ht="23.25" customHeight="1" x14ac:dyDescent="0.15">
      <c r="A101" s="423"/>
      <c r="B101" s="424"/>
      <c r="C101" s="424"/>
      <c r="D101" s="424"/>
      <c r="E101" s="424"/>
      <c r="F101" s="425"/>
      <c r="G101" s="106" t="s">
        <v>587</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588</v>
      </c>
      <c r="AC101" s="462"/>
      <c r="AD101" s="462"/>
      <c r="AE101" s="219">
        <v>1788</v>
      </c>
      <c r="AF101" s="220"/>
      <c r="AG101" s="220"/>
      <c r="AH101" s="221"/>
      <c r="AI101" s="219">
        <v>1788</v>
      </c>
      <c r="AJ101" s="220"/>
      <c r="AK101" s="220"/>
      <c r="AL101" s="221"/>
      <c r="AM101" s="219">
        <v>1788</v>
      </c>
      <c r="AN101" s="220"/>
      <c r="AO101" s="220"/>
      <c r="AP101" s="221"/>
      <c r="AQ101" s="219" t="s">
        <v>568</v>
      </c>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588</v>
      </c>
      <c r="AC102" s="462"/>
      <c r="AD102" s="462"/>
      <c r="AE102" s="419">
        <v>1788</v>
      </c>
      <c r="AF102" s="419"/>
      <c r="AG102" s="419"/>
      <c r="AH102" s="419"/>
      <c r="AI102" s="419">
        <v>1788</v>
      </c>
      <c r="AJ102" s="419"/>
      <c r="AK102" s="419"/>
      <c r="AL102" s="419"/>
      <c r="AM102" s="419">
        <v>1788</v>
      </c>
      <c r="AN102" s="419"/>
      <c r="AO102" s="419"/>
      <c r="AP102" s="419"/>
      <c r="AQ102" s="274">
        <v>1788</v>
      </c>
      <c r="AR102" s="275"/>
      <c r="AS102" s="275"/>
      <c r="AT102" s="320"/>
      <c r="AU102" s="274"/>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532</v>
      </c>
      <c r="AF103" s="417"/>
      <c r="AG103" s="417"/>
      <c r="AH103" s="418"/>
      <c r="AI103" s="416" t="s">
        <v>529</v>
      </c>
      <c r="AJ103" s="417"/>
      <c r="AK103" s="417"/>
      <c r="AL103" s="418"/>
      <c r="AM103" s="416" t="s">
        <v>525</v>
      </c>
      <c r="AN103" s="417"/>
      <c r="AO103" s="417"/>
      <c r="AP103" s="418"/>
      <c r="AQ103" s="285" t="s">
        <v>518</v>
      </c>
      <c r="AR103" s="286"/>
      <c r="AS103" s="286"/>
      <c r="AT103" s="325"/>
      <c r="AU103" s="285" t="s">
        <v>515</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532</v>
      </c>
      <c r="AF106" s="417"/>
      <c r="AG106" s="417"/>
      <c r="AH106" s="418"/>
      <c r="AI106" s="416" t="s">
        <v>529</v>
      </c>
      <c r="AJ106" s="417"/>
      <c r="AK106" s="417"/>
      <c r="AL106" s="418"/>
      <c r="AM106" s="416" t="s">
        <v>524</v>
      </c>
      <c r="AN106" s="417"/>
      <c r="AO106" s="417"/>
      <c r="AP106" s="418"/>
      <c r="AQ106" s="285" t="s">
        <v>518</v>
      </c>
      <c r="AR106" s="286"/>
      <c r="AS106" s="286"/>
      <c r="AT106" s="325"/>
      <c r="AU106" s="285" t="s">
        <v>515</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532</v>
      </c>
      <c r="AF109" s="417"/>
      <c r="AG109" s="417"/>
      <c r="AH109" s="418"/>
      <c r="AI109" s="416" t="s">
        <v>529</v>
      </c>
      <c r="AJ109" s="417"/>
      <c r="AK109" s="417"/>
      <c r="AL109" s="418"/>
      <c r="AM109" s="416" t="s">
        <v>525</v>
      </c>
      <c r="AN109" s="417"/>
      <c r="AO109" s="417"/>
      <c r="AP109" s="418"/>
      <c r="AQ109" s="285" t="s">
        <v>518</v>
      </c>
      <c r="AR109" s="286"/>
      <c r="AS109" s="286"/>
      <c r="AT109" s="325"/>
      <c r="AU109" s="285" t="s">
        <v>515</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532</v>
      </c>
      <c r="AF112" s="417"/>
      <c r="AG112" s="417"/>
      <c r="AH112" s="418"/>
      <c r="AI112" s="416" t="s">
        <v>529</v>
      </c>
      <c r="AJ112" s="417"/>
      <c r="AK112" s="417"/>
      <c r="AL112" s="418"/>
      <c r="AM112" s="416" t="s">
        <v>524</v>
      </c>
      <c r="AN112" s="417"/>
      <c r="AO112" s="417"/>
      <c r="AP112" s="418"/>
      <c r="AQ112" s="285" t="s">
        <v>518</v>
      </c>
      <c r="AR112" s="286"/>
      <c r="AS112" s="286"/>
      <c r="AT112" s="325"/>
      <c r="AU112" s="285" t="s">
        <v>515</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532</v>
      </c>
      <c r="AF115" s="417"/>
      <c r="AG115" s="417"/>
      <c r="AH115" s="418"/>
      <c r="AI115" s="416" t="s">
        <v>529</v>
      </c>
      <c r="AJ115" s="417"/>
      <c r="AK115" s="417"/>
      <c r="AL115" s="418"/>
      <c r="AM115" s="416" t="s">
        <v>524</v>
      </c>
      <c r="AN115" s="417"/>
      <c r="AO115" s="417"/>
      <c r="AP115" s="418"/>
      <c r="AQ115" s="592" t="s">
        <v>519</v>
      </c>
      <c r="AR115" s="593"/>
      <c r="AS115" s="593"/>
      <c r="AT115" s="593"/>
      <c r="AU115" s="593"/>
      <c r="AV115" s="593"/>
      <c r="AW115" s="593"/>
      <c r="AX115" s="594"/>
    </row>
    <row r="116" spans="1:50" ht="23.25" customHeight="1" x14ac:dyDescent="0.15">
      <c r="A116" s="440"/>
      <c r="B116" s="441"/>
      <c r="C116" s="441"/>
      <c r="D116" s="441"/>
      <c r="E116" s="441"/>
      <c r="F116" s="442"/>
      <c r="G116" s="394" t="s">
        <v>589</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590</v>
      </c>
      <c r="AC116" s="464"/>
      <c r="AD116" s="465"/>
      <c r="AE116" s="419">
        <v>3.4</v>
      </c>
      <c r="AF116" s="419"/>
      <c r="AG116" s="419"/>
      <c r="AH116" s="419"/>
      <c r="AI116" s="419">
        <v>3.1</v>
      </c>
      <c r="AJ116" s="419"/>
      <c r="AK116" s="419"/>
      <c r="AL116" s="419"/>
      <c r="AM116" s="419">
        <v>3.7</v>
      </c>
      <c r="AN116" s="419"/>
      <c r="AO116" s="419"/>
      <c r="AP116" s="419"/>
      <c r="AQ116" s="219"/>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591</v>
      </c>
      <c r="AC117" s="474"/>
      <c r="AD117" s="475"/>
      <c r="AE117" s="552" t="s">
        <v>592</v>
      </c>
      <c r="AF117" s="552"/>
      <c r="AG117" s="552"/>
      <c r="AH117" s="552"/>
      <c r="AI117" s="552" t="s">
        <v>593</v>
      </c>
      <c r="AJ117" s="552"/>
      <c r="AK117" s="552"/>
      <c r="AL117" s="552"/>
      <c r="AM117" s="552" t="s">
        <v>628</v>
      </c>
      <c r="AN117" s="552"/>
      <c r="AO117" s="552"/>
      <c r="AP117" s="552"/>
      <c r="AQ117" s="552"/>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532</v>
      </c>
      <c r="AF118" s="417"/>
      <c r="AG118" s="417"/>
      <c r="AH118" s="418"/>
      <c r="AI118" s="416" t="s">
        <v>529</v>
      </c>
      <c r="AJ118" s="417"/>
      <c r="AK118" s="417"/>
      <c r="AL118" s="418"/>
      <c r="AM118" s="416" t="s">
        <v>524</v>
      </c>
      <c r="AN118" s="417"/>
      <c r="AO118" s="417"/>
      <c r="AP118" s="418"/>
      <c r="AQ118" s="592" t="s">
        <v>519</v>
      </c>
      <c r="AR118" s="593"/>
      <c r="AS118" s="593"/>
      <c r="AT118" s="593"/>
      <c r="AU118" s="593"/>
      <c r="AV118" s="593"/>
      <c r="AW118" s="593"/>
      <c r="AX118" s="594"/>
    </row>
    <row r="119" spans="1:50" ht="23.25" hidden="1" customHeight="1" x14ac:dyDescent="0.15">
      <c r="A119" s="440"/>
      <c r="B119" s="441"/>
      <c r="C119" s="441"/>
      <c r="D119" s="441"/>
      <c r="E119" s="441"/>
      <c r="F119" s="442"/>
      <c r="G119" s="394" t="s">
        <v>594</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595</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532</v>
      </c>
      <c r="AF121" s="417"/>
      <c r="AG121" s="417"/>
      <c r="AH121" s="418"/>
      <c r="AI121" s="416" t="s">
        <v>529</v>
      </c>
      <c r="AJ121" s="417"/>
      <c r="AK121" s="417"/>
      <c r="AL121" s="418"/>
      <c r="AM121" s="416" t="s">
        <v>524</v>
      </c>
      <c r="AN121" s="417"/>
      <c r="AO121" s="417"/>
      <c r="AP121" s="418"/>
      <c r="AQ121" s="592" t="s">
        <v>519</v>
      </c>
      <c r="AR121" s="593"/>
      <c r="AS121" s="593"/>
      <c r="AT121" s="593"/>
      <c r="AU121" s="593"/>
      <c r="AV121" s="593"/>
      <c r="AW121" s="593"/>
      <c r="AX121" s="594"/>
    </row>
    <row r="122" spans="1:50" ht="23.25" hidden="1" customHeight="1" x14ac:dyDescent="0.15">
      <c r="A122" s="440"/>
      <c r="B122" s="441"/>
      <c r="C122" s="441"/>
      <c r="D122" s="441"/>
      <c r="E122" s="441"/>
      <c r="F122" s="442"/>
      <c r="G122" s="394" t="s">
        <v>596</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533</v>
      </c>
      <c r="AF124" s="417"/>
      <c r="AG124" s="417"/>
      <c r="AH124" s="418"/>
      <c r="AI124" s="416" t="s">
        <v>529</v>
      </c>
      <c r="AJ124" s="417"/>
      <c r="AK124" s="417"/>
      <c r="AL124" s="418"/>
      <c r="AM124" s="416" t="s">
        <v>524</v>
      </c>
      <c r="AN124" s="417"/>
      <c r="AO124" s="417"/>
      <c r="AP124" s="418"/>
      <c r="AQ124" s="592" t="s">
        <v>519</v>
      </c>
      <c r="AR124" s="593"/>
      <c r="AS124" s="593"/>
      <c r="AT124" s="593"/>
      <c r="AU124" s="593"/>
      <c r="AV124" s="593"/>
      <c r="AW124" s="593"/>
      <c r="AX124" s="594"/>
    </row>
    <row r="125" spans="1:50" ht="23.25" hidden="1" customHeight="1" x14ac:dyDescent="0.15">
      <c r="A125" s="440"/>
      <c r="B125" s="441"/>
      <c r="C125" s="441"/>
      <c r="D125" s="441"/>
      <c r="E125" s="441"/>
      <c r="F125" s="442"/>
      <c r="G125" s="394" t="s">
        <v>596</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595</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532</v>
      </c>
      <c r="AF127" s="417"/>
      <c r="AG127" s="417"/>
      <c r="AH127" s="418"/>
      <c r="AI127" s="416" t="s">
        <v>529</v>
      </c>
      <c r="AJ127" s="417"/>
      <c r="AK127" s="417"/>
      <c r="AL127" s="418"/>
      <c r="AM127" s="416" t="s">
        <v>524</v>
      </c>
      <c r="AN127" s="417"/>
      <c r="AO127" s="417"/>
      <c r="AP127" s="418"/>
      <c r="AQ127" s="592" t="s">
        <v>519</v>
      </c>
      <c r="AR127" s="593"/>
      <c r="AS127" s="593"/>
      <c r="AT127" s="593"/>
      <c r="AU127" s="593"/>
      <c r="AV127" s="593"/>
      <c r="AW127" s="593"/>
      <c r="AX127" s="594"/>
    </row>
    <row r="128" spans="1:50" ht="23.25" hidden="1" customHeight="1" x14ac:dyDescent="0.15">
      <c r="A128" s="440"/>
      <c r="B128" s="441"/>
      <c r="C128" s="441"/>
      <c r="D128" s="441"/>
      <c r="E128" s="441"/>
      <c r="F128" s="442"/>
      <c r="G128" s="394" t="s">
        <v>596</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595</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562</v>
      </c>
      <c r="B130" s="186"/>
      <c r="C130" s="185" t="s">
        <v>358</v>
      </c>
      <c r="D130" s="186"/>
      <c r="E130" s="170" t="s">
        <v>387</v>
      </c>
      <c r="F130" s="171"/>
      <c r="G130" s="172" t="s">
        <v>610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611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532</v>
      </c>
      <c r="AF132" s="156"/>
      <c r="AG132" s="156"/>
      <c r="AH132" s="156"/>
      <c r="AI132" s="156" t="s">
        <v>529</v>
      </c>
      <c r="AJ132" s="156"/>
      <c r="AK132" s="156"/>
      <c r="AL132" s="156"/>
      <c r="AM132" s="156" t="s">
        <v>524</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574</v>
      </c>
      <c r="AR133" s="200"/>
      <c r="AS133" s="134" t="s">
        <v>355</v>
      </c>
      <c r="AT133" s="135"/>
      <c r="AU133" s="201">
        <v>32</v>
      </c>
      <c r="AV133" s="201"/>
      <c r="AW133" s="134" t="s">
        <v>300</v>
      </c>
      <c r="AX133" s="196"/>
    </row>
    <row r="134" spans="1:50" ht="39.75" customHeight="1" x14ac:dyDescent="0.15">
      <c r="A134" s="190"/>
      <c r="B134" s="187"/>
      <c r="C134" s="181"/>
      <c r="D134" s="187"/>
      <c r="E134" s="181"/>
      <c r="F134" s="182"/>
      <c r="G134" s="105" t="s">
        <v>597</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585</v>
      </c>
      <c r="AC134" s="206"/>
      <c r="AD134" s="206"/>
      <c r="AE134" s="207">
        <v>10</v>
      </c>
      <c r="AF134" s="208"/>
      <c r="AG134" s="208"/>
      <c r="AH134" s="208"/>
      <c r="AI134" s="207">
        <v>14</v>
      </c>
      <c r="AJ134" s="208"/>
      <c r="AK134" s="208"/>
      <c r="AL134" s="208"/>
      <c r="AM134" s="207">
        <v>17</v>
      </c>
      <c r="AN134" s="208"/>
      <c r="AO134" s="208"/>
      <c r="AP134" s="208"/>
      <c r="AQ134" s="207" t="s">
        <v>574</v>
      </c>
      <c r="AR134" s="208"/>
      <c r="AS134" s="208"/>
      <c r="AT134" s="208"/>
      <c r="AU134" s="207" t="s">
        <v>582</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585</v>
      </c>
      <c r="AC135" s="214"/>
      <c r="AD135" s="214"/>
      <c r="AE135" s="207" t="s">
        <v>574</v>
      </c>
      <c r="AF135" s="208"/>
      <c r="AG135" s="208"/>
      <c r="AH135" s="208"/>
      <c r="AI135" s="207" t="s">
        <v>574</v>
      </c>
      <c r="AJ135" s="208"/>
      <c r="AK135" s="208"/>
      <c r="AL135" s="208"/>
      <c r="AM135" s="207" t="s">
        <v>571</v>
      </c>
      <c r="AN135" s="208"/>
      <c r="AO135" s="208"/>
      <c r="AP135" s="208"/>
      <c r="AQ135" s="207" t="s">
        <v>574</v>
      </c>
      <c r="AR135" s="208"/>
      <c r="AS135" s="208"/>
      <c r="AT135" s="208"/>
      <c r="AU135" s="207">
        <v>100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532</v>
      </c>
      <c r="AF136" s="156"/>
      <c r="AG136" s="156"/>
      <c r="AH136" s="156"/>
      <c r="AI136" s="156" t="s">
        <v>529</v>
      </c>
      <c r="AJ136" s="156"/>
      <c r="AK136" s="156"/>
      <c r="AL136" s="156"/>
      <c r="AM136" s="156" t="s">
        <v>524</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568</v>
      </c>
      <c r="AR137" s="200"/>
      <c r="AS137" s="134" t="s">
        <v>355</v>
      </c>
      <c r="AT137" s="135"/>
      <c r="AU137" s="201">
        <v>33</v>
      </c>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532</v>
      </c>
      <c r="AF140" s="156"/>
      <c r="AG140" s="156"/>
      <c r="AH140" s="156"/>
      <c r="AI140" s="156" t="s">
        <v>529</v>
      </c>
      <c r="AJ140" s="156"/>
      <c r="AK140" s="156"/>
      <c r="AL140" s="156"/>
      <c r="AM140" s="156" t="s">
        <v>524</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532</v>
      </c>
      <c r="AF144" s="156"/>
      <c r="AG144" s="156"/>
      <c r="AH144" s="156"/>
      <c r="AI144" s="156" t="s">
        <v>529</v>
      </c>
      <c r="AJ144" s="156"/>
      <c r="AK144" s="156"/>
      <c r="AL144" s="156"/>
      <c r="AM144" s="156" t="s">
        <v>524</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532</v>
      </c>
      <c r="AF148" s="156"/>
      <c r="AG148" s="156"/>
      <c r="AH148" s="156"/>
      <c r="AI148" s="156" t="s">
        <v>529</v>
      </c>
      <c r="AJ148" s="156"/>
      <c r="AK148" s="156"/>
      <c r="AL148" s="156"/>
      <c r="AM148" s="156" t="s">
        <v>524</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15">
      <c r="A188" s="190"/>
      <c r="B188" s="187"/>
      <c r="C188" s="181"/>
      <c r="D188" s="18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532</v>
      </c>
      <c r="AF192" s="156"/>
      <c r="AG192" s="156"/>
      <c r="AH192" s="156"/>
      <c r="AI192" s="156" t="s">
        <v>529</v>
      </c>
      <c r="AJ192" s="156"/>
      <c r="AK192" s="156"/>
      <c r="AL192" s="156"/>
      <c r="AM192" s="156" t="s">
        <v>524</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533</v>
      </c>
      <c r="AF196" s="156"/>
      <c r="AG196" s="156"/>
      <c r="AH196" s="156"/>
      <c r="AI196" s="156" t="s">
        <v>529</v>
      </c>
      <c r="AJ196" s="156"/>
      <c r="AK196" s="156"/>
      <c r="AL196" s="156"/>
      <c r="AM196" s="156" t="s">
        <v>524</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532</v>
      </c>
      <c r="AF200" s="156"/>
      <c r="AG200" s="156"/>
      <c r="AH200" s="156"/>
      <c r="AI200" s="156" t="s">
        <v>529</v>
      </c>
      <c r="AJ200" s="156"/>
      <c r="AK200" s="156"/>
      <c r="AL200" s="156"/>
      <c r="AM200" s="156" t="s">
        <v>524</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532</v>
      </c>
      <c r="AF204" s="156"/>
      <c r="AG204" s="156"/>
      <c r="AH204" s="156"/>
      <c r="AI204" s="156" t="s">
        <v>529</v>
      </c>
      <c r="AJ204" s="156"/>
      <c r="AK204" s="156"/>
      <c r="AL204" s="156"/>
      <c r="AM204" s="156" t="s">
        <v>524</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532</v>
      </c>
      <c r="AF208" s="156"/>
      <c r="AG208" s="156"/>
      <c r="AH208" s="156"/>
      <c r="AI208" s="156" t="s">
        <v>529</v>
      </c>
      <c r="AJ208" s="156"/>
      <c r="AK208" s="156"/>
      <c r="AL208" s="156"/>
      <c r="AM208" s="156" t="s">
        <v>524</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532</v>
      </c>
      <c r="AF252" s="156"/>
      <c r="AG252" s="156"/>
      <c r="AH252" s="156"/>
      <c r="AI252" s="156" t="s">
        <v>529</v>
      </c>
      <c r="AJ252" s="156"/>
      <c r="AK252" s="156"/>
      <c r="AL252" s="156"/>
      <c r="AM252" s="156" t="s">
        <v>524</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532</v>
      </c>
      <c r="AF256" s="156"/>
      <c r="AG256" s="156"/>
      <c r="AH256" s="156"/>
      <c r="AI256" s="156" t="s">
        <v>529</v>
      </c>
      <c r="AJ256" s="156"/>
      <c r="AK256" s="156"/>
      <c r="AL256" s="156"/>
      <c r="AM256" s="156" t="s">
        <v>525</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532</v>
      </c>
      <c r="AF260" s="156"/>
      <c r="AG260" s="156"/>
      <c r="AH260" s="156"/>
      <c r="AI260" s="156" t="s">
        <v>529</v>
      </c>
      <c r="AJ260" s="156"/>
      <c r="AK260" s="156"/>
      <c r="AL260" s="156"/>
      <c r="AM260" s="156" t="s">
        <v>525</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532</v>
      </c>
      <c r="AF264" s="218"/>
      <c r="AG264" s="218"/>
      <c r="AH264" s="218"/>
      <c r="AI264" s="218" t="s">
        <v>529</v>
      </c>
      <c r="AJ264" s="218"/>
      <c r="AK264" s="218"/>
      <c r="AL264" s="218"/>
      <c r="AM264" s="218" t="s">
        <v>524</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533</v>
      </c>
      <c r="AF268" s="156"/>
      <c r="AG268" s="156"/>
      <c r="AH268" s="156"/>
      <c r="AI268" s="156" t="s">
        <v>529</v>
      </c>
      <c r="AJ268" s="156"/>
      <c r="AK268" s="156"/>
      <c r="AL268" s="156"/>
      <c r="AM268" s="156" t="s">
        <v>524</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customHeight="1" x14ac:dyDescent="0.15">
      <c r="A308" s="190"/>
      <c r="B308" s="187"/>
      <c r="C308" s="181"/>
      <c r="D308" s="187"/>
      <c r="E308" s="126" t="s">
        <v>609</v>
      </c>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532</v>
      </c>
      <c r="AF312" s="156"/>
      <c r="AG312" s="156"/>
      <c r="AH312" s="156"/>
      <c r="AI312" s="156" t="s">
        <v>529</v>
      </c>
      <c r="AJ312" s="156"/>
      <c r="AK312" s="156"/>
      <c r="AL312" s="156"/>
      <c r="AM312" s="156" t="s">
        <v>524</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532</v>
      </c>
      <c r="AF316" s="156"/>
      <c r="AG316" s="156"/>
      <c r="AH316" s="156"/>
      <c r="AI316" s="156" t="s">
        <v>529</v>
      </c>
      <c r="AJ316" s="156"/>
      <c r="AK316" s="156"/>
      <c r="AL316" s="156"/>
      <c r="AM316" s="156" t="s">
        <v>524</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532</v>
      </c>
      <c r="AF320" s="156"/>
      <c r="AG320" s="156"/>
      <c r="AH320" s="156"/>
      <c r="AI320" s="156" t="s">
        <v>529</v>
      </c>
      <c r="AJ320" s="156"/>
      <c r="AK320" s="156"/>
      <c r="AL320" s="156"/>
      <c r="AM320" s="156" t="s">
        <v>525</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532</v>
      </c>
      <c r="AF324" s="156"/>
      <c r="AG324" s="156"/>
      <c r="AH324" s="156"/>
      <c r="AI324" s="156" t="s">
        <v>529</v>
      </c>
      <c r="AJ324" s="156"/>
      <c r="AK324" s="156"/>
      <c r="AL324" s="156"/>
      <c r="AM324" s="156" t="s">
        <v>524</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533</v>
      </c>
      <c r="AF328" s="156"/>
      <c r="AG328" s="156"/>
      <c r="AH328" s="156"/>
      <c r="AI328" s="156" t="s">
        <v>529</v>
      </c>
      <c r="AJ328" s="156"/>
      <c r="AK328" s="156"/>
      <c r="AL328" s="156"/>
      <c r="AM328" s="156" t="s">
        <v>525</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532</v>
      </c>
      <c r="AF372" s="156"/>
      <c r="AG372" s="156"/>
      <c r="AH372" s="156"/>
      <c r="AI372" s="156" t="s">
        <v>529</v>
      </c>
      <c r="AJ372" s="156"/>
      <c r="AK372" s="156"/>
      <c r="AL372" s="156"/>
      <c r="AM372" s="156" t="s">
        <v>524</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532</v>
      </c>
      <c r="AF376" s="156"/>
      <c r="AG376" s="156"/>
      <c r="AH376" s="156"/>
      <c r="AI376" s="156" t="s">
        <v>529</v>
      </c>
      <c r="AJ376" s="156"/>
      <c r="AK376" s="156"/>
      <c r="AL376" s="156"/>
      <c r="AM376" s="156" t="s">
        <v>524</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532</v>
      </c>
      <c r="AF380" s="156"/>
      <c r="AG380" s="156"/>
      <c r="AH380" s="156"/>
      <c r="AI380" s="156" t="s">
        <v>529</v>
      </c>
      <c r="AJ380" s="156"/>
      <c r="AK380" s="156"/>
      <c r="AL380" s="156"/>
      <c r="AM380" s="156" t="s">
        <v>524</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532</v>
      </c>
      <c r="AF384" s="156"/>
      <c r="AG384" s="156"/>
      <c r="AH384" s="156"/>
      <c r="AI384" s="156" t="s">
        <v>529</v>
      </c>
      <c r="AJ384" s="156"/>
      <c r="AK384" s="156"/>
      <c r="AL384" s="156"/>
      <c r="AM384" s="156" t="s">
        <v>524</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532</v>
      </c>
      <c r="AF388" s="156"/>
      <c r="AG388" s="156"/>
      <c r="AH388" s="156"/>
      <c r="AI388" s="156" t="s">
        <v>529</v>
      </c>
      <c r="AJ388" s="156"/>
      <c r="AK388" s="156"/>
      <c r="AL388" s="156"/>
      <c r="AM388" s="156" t="s">
        <v>524</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558</v>
      </c>
      <c r="D430" s="932"/>
      <c r="E430" s="175" t="s">
        <v>542</v>
      </c>
      <c r="F430" s="899"/>
      <c r="G430" s="900" t="s">
        <v>374</v>
      </c>
      <c r="H430" s="124"/>
      <c r="I430" s="124"/>
      <c r="J430" s="901" t="s">
        <v>598</v>
      </c>
      <c r="K430" s="902"/>
      <c r="L430" s="902"/>
      <c r="M430" s="902"/>
      <c r="N430" s="902"/>
      <c r="O430" s="902"/>
      <c r="P430" s="902"/>
      <c r="Q430" s="902"/>
      <c r="R430" s="902"/>
      <c r="S430" s="902"/>
      <c r="T430" s="903"/>
      <c r="U430" s="589" t="s">
        <v>599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525</v>
      </c>
      <c r="AJ431" s="218"/>
      <c r="AK431" s="218"/>
      <c r="AL431" s="160"/>
      <c r="AM431" s="218" t="s">
        <v>520</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582</v>
      </c>
      <c r="AF432" s="201"/>
      <c r="AG432" s="134" t="s">
        <v>355</v>
      </c>
      <c r="AH432" s="135"/>
      <c r="AI432" s="157"/>
      <c r="AJ432" s="157"/>
      <c r="AK432" s="157"/>
      <c r="AL432" s="155"/>
      <c r="AM432" s="157"/>
      <c r="AN432" s="157"/>
      <c r="AO432" s="157"/>
      <c r="AP432" s="155"/>
      <c r="AQ432" s="591" t="s">
        <v>600</v>
      </c>
      <c r="AR432" s="201"/>
      <c r="AS432" s="134" t="s">
        <v>355</v>
      </c>
      <c r="AT432" s="135"/>
      <c r="AU432" s="201">
        <v>32</v>
      </c>
      <c r="AV432" s="201"/>
      <c r="AW432" s="134" t="s">
        <v>300</v>
      </c>
      <c r="AX432" s="196"/>
    </row>
    <row r="433" spans="1:50" ht="23.25" customHeight="1" x14ac:dyDescent="0.15">
      <c r="A433" s="190"/>
      <c r="B433" s="187"/>
      <c r="C433" s="181"/>
      <c r="D433" s="187"/>
      <c r="E433" s="343"/>
      <c r="F433" s="344"/>
      <c r="G433" s="105" t="s">
        <v>597</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574</v>
      </c>
      <c r="AC433" s="214"/>
      <c r="AD433" s="214"/>
      <c r="AE433" s="341" t="s">
        <v>582</v>
      </c>
      <c r="AF433" s="208"/>
      <c r="AG433" s="208"/>
      <c r="AH433" s="342"/>
      <c r="AI433" s="341">
        <v>17</v>
      </c>
      <c r="AJ433" s="208"/>
      <c r="AK433" s="208"/>
      <c r="AL433" s="208"/>
      <c r="AM433" s="341" t="s">
        <v>568</v>
      </c>
      <c r="AN433" s="208"/>
      <c r="AO433" s="208"/>
      <c r="AP433" s="342"/>
      <c r="AQ433" s="341" t="s">
        <v>582</v>
      </c>
      <c r="AR433" s="208"/>
      <c r="AS433" s="208"/>
      <c r="AT433" s="342"/>
      <c r="AU433" s="208" t="s">
        <v>582</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574</v>
      </c>
      <c r="AC434" s="206"/>
      <c r="AD434" s="206"/>
      <c r="AE434" s="341" t="s">
        <v>600</v>
      </c>
      <c r="AF434" s="208"/>
      <c r="AG434" s="208"/>
      <c r="AH434" s="342"/>
      <c r="AI434" s="341" t="s">
        <v>574</v>
      </c>
      <c r="AJ434" s="208"/>
      <c r="AK434" s="208"/>
      <c r="AL434" s="208"/>
      <c r="AM434" s="341" t="s">
        <v>568</v>
      </c>
      <c r="AN434" s="208"/>
      <c r="AO434" s="208"/>
      <c r="AP434" s="342"/>
      <c r="AQ434" s="341" t="s">
        <v>574</v>
      </c>
      <c r="AR434" s="208"/>
      <c r="AS434" s="208"/>
      <c r="AT434" s="342"/>
      <c r="AU434" s="208">
        <v>100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582</v>
      </c>
      <c r="AF435" s="208"/>
      <c r="AG435" s="208"/>
      <c r="AH435" s="342"/>
      <c r="AI435" s="341" t="s">
        <v>574</v>
      </c>
      <c r="AJ435" s="208"/>
      <c r="AK435" s="208"/>
      <c r="AL435" s="208"/>
      <c r="AM435" s="341" t="s">
        <v>568</v>
      </c>
      <c r="AN435" s="208"/>
      <c r="AO435" s="208"/>
      <c r="AP435" s="342"/>
      <c r="AQ435" s="341" t="s">
        <v>574</v>
      </c>
      <c r="AR435" s="208"/>
      <c r="AS435" s="208"/>
      <c r="AT435" s="342"/>
      <c r="AU435" s="208" t="s">
        <v>582</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524</v>
      </c>
      <c r="AJ436" s="218"/>
      <c r="AK436" s="218"/>
      <c r="AL436" s="160"/>
      <c r="AM436" s="218" t="s">
        <v>520</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524</v>
      </c>
      <c r="AJ441" s="218"/>
      <c r="AK441" s="218"/>
      <c r="AL441" s="160"/>
      <c r="AM441" s="218" t="s">
        <v>516</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524</v>
      </c>
      <c r="AJ446" s="218"/>
      <c r="AK446" s="218"/>
      <c r="AL446" s="160"/>
      <c r="AM446" s="218" t="s">
        <v>521</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524</v>
      </c>
      <c r="AJ451" s="218"/>
      <c r="AK451" s="218"/>
      <c r="AL451" s="160"/>
      <c r="AM451" s="218" t="s">
        <v>520</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524</v>
      </c>
      <c r="AJ456" s="218"/>
      <c r="AK456" s="218"/>
      <c r="AL456" s="160"/>
      <c r="AM456" s="218" t="s">
        <v>520</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574</v>
      </c>
      <c r="AF457" s="201"/>
      <c r="AG457" s="134" t="s">
        <v>355</v>
      </c>
      <c r="AH457" s="135"/>
      <c r="AI457" s="157"/>
      <c r="AJ457" s="157"/>
      <c r="AK457" s="157"/>
      <c r="AL457" s="155"/>
      <c r="AM457" s="157"/>
      <c r="AN457" s="157"/>
      <c r="AO457" s="157"/>
      <c r="AP457" s="155"/>
      <c r="AQ457" s="591" t="s">
        <v>574</v>
      </c>
      <c r="AR457" s="201"/>
      <c r="AS457" s="134" t="s">
        <v>355</v>
      </c>
      <c r="AT457" s="135"/>
      <c r="AU457" s="201" t="s">
        <v>574</v>
      </c>
      <c r="AV457" s="201"/>
      <c r="AW457" s="134" t="s">
        <v>300</v>
      </c>
      <c r="AX457" s="196"/>
    </row>
    <row r="458" spans="1:50" ht="23.25" customHeight="1" x14ac:dyDescent="0.15">
      <c r="A458" s="190"/>
      <c r="B458" s="187"/>
      <c r="C458" s="181"/>
      <c r="D458" s="187"/>
      <c r="E458" s="343"/>
      <c r="F458" s="344"/>
      <c r="G458" s="105" t="s">
        <v>574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582</v>
      </c>
      <c r="AC458" s="214"/>
      <c r="AD458" s="214"/>
      <c r="AE458" s="341" t="s">
        <v>574</v>
      </c>
      <c r="AF458" s="208"/>
      <c r="AG458" s="208"/>
      <c r="AH458" s="208"/>
      <c r="AI458" s="341" t="s">
        <v>574</v>
      </c>
      <c r="AJ458" s="208"/>
      <c r="AK458" s="208"/>
      <c r="AL458" s="208"/>
      <c r="AM458" s="341" t="s">
        <v>568</v>
      </c>
      <c r="AN458" s="208"/>
      <c r="AO458" s="208"/>
      <c r="AP458" s="342"/>
      <c r="AQ458" s="341" t="s">
        <v>574</v>
      </c>
      <c r="AR458" s="208"/>
      <c r="AS458" s="208"/>
      <c r="AT458" s="342"/>
      <c r="AU458" s="208" t="s">
        <v>574</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600</v>
      </c>
      <c r="AC459" s="206"/>
      <c r="AD459" s="206"/>
      <c r="AE459" s="341" t="s">
        <v>574</v>
      </c>
      <c r="AF459" s="208"/>
      <c r="AG459" s="208"/>
      <c r="AH459" s="342"/>
      <c r="AI459" s="341" t="s">
        <v>574</v>
      </c>
      <c r="AJ459" s="208"/>
      <c r="AK459" s="208"/>
      <c r="AL459" s="208"/>
      <c r="AM459" s="341" t="s">
        <v>568</v>
      </c>
      <c r="AN459" s="208"/>
      <c r="AO459" s="208"/>
      <c r="AP459" s="342"/>
      <c r="AQ459" s="341" t="s">
        <v>574</v>
      </c>
      <c r="AR459" s="208"/>
      <c r="AS459" s="208"/>
      <c r="AT459" s="342"/>
      <c r="AU459" s="208" t="s">
        <v>574</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582</v>
      </c>
      <c r="AF460" s="208"/>
      <c r="AG460" s="208"/>
      <c r="AH460" s="342"/>
      <c r="AI460" s="341" t="s">
        <v>574</v>
      </c>
      <c r="AJ460" s="208"/>
      <c r="AK460" s="208"/>
      <c r="AL460" s="208"/>
      <c r="AM460" s="341" t="s">
        <v>568</v>
      </c>
      <c r="AN460" s="208"/>
      <c r="AO460" s="208"/>
      <c r="AP460" s="342"/>
      <c r="AQ460" s="341" t="s">
        <v>574</v>
      </c>
      <c r="AR460" s="208"/>
      <c r="AS460" s="208"/>
      <c r="AT460" s="342"/>
      <c r="AU460" s="208" t="s">
        <v>582</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524</v>
      </c>
      <c r="AJ461" s="218"/>
      <c r="AK461" s="218"/>
      <c r="AL461" s="160"/>
      <c r="AM461" s="218" t="s">
        <v>522</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524</v>
      </c>
      <c r="AJ466" s="218"/>
      <c r="AK466" s="218"/>
      <c r="AL466" s="160"/>
      <c r="AM466" s="218" t="s">
        <v>520</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524</v>
      </c>
      <c r="AJ471" s="218"/>
      <c r="AK471" s="218"/>
      <c r="AL471" s="160"/>
      <c r="AM471" s="218" t="s">
        <v>516</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524</v>
      </c>
      <c r="AJ476" s="218"/>
      <c r="AK476" s="218"/>
      <c r="AL476" s="160"/>
      <c r="AM476" s="218" t="s">
        <v>520</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609</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215"/>
      <c r="F483" s="216"/>
      <c r="G483" s="216"/>
      <c r="H483" s="216"/>
      <c r="I483" s="216"/>
      <c r="J483" s="216"/>
      <c r="K483" s="216"/>
      <c r="L483" s="216"/>
      <c r="M483" s="216"/>
      <c r="N483" s="216"/>
      <c r="O483" s="216"/>
      <c r="P483" s="216"/>
      <c r="Q483" s="216"/>
      <c r="R483" s="216"/>
      <c r="S483" s="216"/>
      <c r="T483" s="216"/>
      <c r="U483" s="216"/>
      <c r="V483" s="216"/>
      <c r="W483" s="216"/>
      <c r="X483" s="216"/>
      <c r="Y483" s="216"/>
      <c r="Z483" s="216"/>
      <c r="AA483" s="216"/>
      <c r="AB483" s="216"/>
      <c r="AC483" s="216"/>
      <c r="AD483" s="216"/>
      <c r="AE483" s="216"/>
      <c r="AF483" s="216"/>
      <c r="AG483" s="216"/>
      <c r="AH483" s="216"/>
      <c r="AI483" s="216"/>
      <c r="AJ483" s="216"/>
      <c r="AK483" s="216"/>
      <c r="AL483" s="216"/>
      <c r="AM483" s="216"/>
      <c r="AN483" s="216"/>
      <c r="AO483" s="216"/>
      <c r="AP483" s="216"/>
      <c r="AQ483" s="216"/>
      <c r="AR483" s="216"/>
      <c r="AS483" s="216"/>
      <c r="AT483" s="216"/>
      <c r="AU483" s="216"/>
      <c r="AV483" s="216"/>
      <c r="AW483" s="216"/>
      <c r="AX483" s="217"/>
    </row>
    <row r="484" spans="1:50" ht="34.5" hidden="1" customHeight="1" x14ac:dyDescent="0.15">
      <c r="A484" s="190"/>
      <c r="B484" s="187"/>
      <c r="C484" s="181"/>
      <c r="D484" s="187"/>
      <c r="E484" s="175" t="s">
        <v>559</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525</v>
      </c>
      <c r="AJ485" s="218"/>
      <c r="AK485" s="218"/>
      <c r="AL485" s="160"/>
      <c r="AM485" s="218" t="s">
        <v>522</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524</v>
      </c>
      <c r="AJ490" s="218"/>
      <c r="AK490" s="218"/>
      <c r="AL490" s="160"/>
      <c r="AM490" s="218" t="s">
        <v>522</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524</v>
      </c>
      <c r="AJ495" s="218"/>
      <c r="AK495" s="218"/>
      <c r="AL495" s="160"/>
      <c r="AM495" s="218" t="s">
        <v>520</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524</v>
      </c>
      <c r="AJ500" s="218"/>
      <c r="AK500" s="218"/>
      <c r="AL500" s="160"/>
      <c r="AM500" s="218" t="s">
        <v>521</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524</v>
      </c>
      <c r="AJ505" s="218"/>
      <c r="AK505" s="218"/>
      <c r="AL505" s="160"/>
      <c r="AM505" s="218" t="s">
        <v>522</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524</v>
      </c>
      <c r="AJ510" s="218"/>
      <c r="AK510" s="218"/>
      <c r="AL510" s="160"/>
      <c r="AM510" s="218" t="s">
        <v>520</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525</v>
      </c>
      <c r="AJ515" s="218"/>
      <c r="AK515" s="218"/>
      <c r="AL515" s="160"/>
      <c r="AM515" s="218" t="s">
        <v>520</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525</v>
      </c>
      <c r="AJ520" s="218"/>
      <c r="AK520" s="218"/>
      <c r="AL520" s="160"/>
      <c r="AM520" s="218" t="s">
        <v>520</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524</v>
      </c>
      <c r="AJ525" s="218"/>
      <c r="AK525" s="218"/>
      <c r="AL525" s="160"/>
      <c r="AM525" s="218" t="s">
        <v>516</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524</v>
      </c>
      <c r="AJ530" s="218"/>
      <c r="AK530" s="218"/>
      <c r="AL530" s="160"/>
      <c r="AM530" s="218" t="s">
        <v>520</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565</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560</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525</v>
      </c>
      <c r="AJ539" s="218"/>
      <c r="AK539" s="218"/>
      <c r="AL539" s="160"/>
      <c r="AM539" s="218" t="s">
        <v>520</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524</v>
      </c>
      <c r="AJ544" s="218"/>
      <c r="AK544" s="218"/>
      <c r="AL544" s="160"/>
      <c r="AM544" s="218" t="s">
        <v>522</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524</v>
      </c>
      <c r="AJ549" s="218"/>
      <c r="AK549" s="218"/>
      <c r="AL549" s="160"/>
      <c r="AM549" s="218" t="s">
        <v>516</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524</v>
      </c>
      <c r="AJ554" s="218"/>
      <c r="AK554" s="218"/>
      <c r="AL554" s="160"/>
      <c r="AM554" s="218" t="s">
        <v>516</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524</v>
      </c>
      <c r="AJ559" s="218"/>
      <c r="AK559" s="218"/>
      <c r="AL559" s="160"/>
      <c r="AM559" s="218" t="s">
        <v>520</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524</v>
      </c>
      <c r="AJ564" s="218"/>
      <c r="AK564" s="218"/>
      <c r="AL564" s="160"/>
      <c r="AM564" s="218" t="s">
        <v>516</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525</v>
      </c>
      <c r="AJ569" s="218"/>
      <c r="AK569" s="218"/>
      <c r="AL569" s="160"/>
      <c r="AM569" s="218" t="s">
        <v>516</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524</v>
      </c>
      <c r="AJ574" s="218"/>
      <c r="AK574" s="218"/>
      <c r="AL574" s="160"/>
      <c r="AM574" s="218" t="s">
        <v>516</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524</v>
      </c>
      <c r="AJ579" s="218"/>
      <c r="AK579" s="218"/>
      <c r="AL579" s="160"/>
      <c r="AM579" s="218" t="s">
        <v>516</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524</v>
      </c>
      <c r="AJ584" s="218"/>
      <c r="AK584" s="218"/>
      <c r="AL584" s="160"/>
      <c r="AM584" s="218" t="s">
        <v>520</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565</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559</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524</v>
      </c>
      <c r="AJ593" s="218"/>
      <c r="AK593" s="218"/>
      <c r="AL593" s="160"/>
      <c r="AM593" s="218" t="s">
        <v>516</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525</v>
      </c>
      <c r="AJ598" s="218"/>
      <c r="AK598" s="218"/>
      <c r="AL598" s="160"/>
      <c r="AM598" s="218" t="s">
        <v>521</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524</v>
      </c>
      <c r="AJ603" s="218"/>
      <c r="AK603" s="218"/>
      <c r="AL603" s="160"/>
      <c r="AM603" s="218" t="s">
        <v>516</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524</v>
      </c>
      <c r="AJ608" s="218"/>
      <c r="AK608" s="218"/>
      <c r="AL608" s="160"/>
      <c r="AM608" s="218" t="s">
        <v>516</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524</v>
      </c>
      <c r="AJ613" s="218"/>
      <c r="AK613" s="218"/>
      <c r="AL613" s="160"/>
      <c r="AM613" s="218" t="s">
        <v>520</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524</v>
      </c>
      <c r="AJ618" s="218"/>
      <c r="AK618" s="218"/>
      <c r="AL618" s="160"/>
      <c r="AM618" s="218" t="s">
        <v>520</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524</v>
      </c>
      <c r="AJ623" s="218"/>
      <c r="AK623" s="218"/>
      <c r="AL623" s="160"/>
      <c r="AM623" s="218" t="s">
        <v>521</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524</v>
      </c>
      <c r="AJ628" s="218"/>
      <c r="AK628" s="218"/>
      <c r="AL628" s="160"/>
      <c r="AM628" s="218" t="s">
        <v>520</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524</v>
      </c>
      <c r="AJ633" s="218"/>
      <c r="AK633" s="218"/>
      <c r="AL633" s="160"/>
      <c r="AM633" s="218" t="s">
        <v>516</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524</v>
      </c>
      <c r="AJ638" s="218"/>
      <c r="AK638" s="218"/>
      <c r="AL638" s="160"/>
      <c r="AM638" s="218" t="s">
        <v>520</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565</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560</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525</v>
      </c>
      <c r="AJ647" s="218"/>
      <c r="AK647" s="218"/>
      <c r="AL647" s="160"/>
      <c r="AM647" s="218" t="s">
        <v>516</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524</v>
      </c>
      <c r="AJ652" s="218"/>
      <c r="AK652" s="218"/>
      <c r="AL652" s="160"/>
      <c r="AM652" s="218" t="s">
        <v>516</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524</v>
      </c>
      <c r="AJ657" s="218"/>
      <c r="AK657" s="218"/>
      <c r="AL657" s="160"/>
      <c r="AM657" s="218" t="s">
        <v>520</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524</v>
      </c>
      <c r="AJ662" s="218"/>
      <c r="AK662" s="218"/>
      <c r="AL662" s="160"/>
      <c r="AM662" s="218" t="s">
        <v>516</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524</v>
      </c>
      <c r="AJ667" s="218"/>
      <c r="AK667" s="218"/>
      <c r="AL667" s="160"/>
      <c r="AM667" s="218" t="s">
        <v>516</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525</v>
      </c>
      <c r="AJ672" s="218"/>
      <c r="AK672" s="218"/>
      <c r="AL672" s="160"/>
      <c r="AM672" s="218" t="s">
        <v>516</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524</v>
      </c>
      <c r="AJ677" s="218"/>
      <c r="AK677" s="218"/>
      <c r="AL677" s="160"/>
      <c r="AM677" s="218" t="s">
        <v>522</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525</v>
      </c>
      <c r="AJ682" s="218"/>
      <c r="AK682" s="218"/>
      <c r="AL682" s="160"/>
      <c r="AM682" s="218" t="s">
        <v>520</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524</v>
      </c>
      <c r="AJ687" s="218"/>
      <c r="AK687" s="218"/>
      <c r="AL687" s="160"/>
      <c r="AM687" s="218" t="s">
        <v>516</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524</v>
      </c>
      <c r="AJ692" s="218"/>
      <c r="AK692" s="218"/>
      <c r="AL692" s="160"/>
      <c r="AM692" s="218" t="s">
        <v>521</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565</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4.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573</v>
      </c>
      <c r="AE702" s="347"/>
      <c r="AF702" s="347"/>
      <c r="AG702" s="386" t="s">
        <v>634</v>
      </c>
      <c r="AH702" s="387"/>
      <c r="AI702" s="387"/>
      <c r="AJ702" s="387"/>
      <c r="AK702" s="387"/>
      <c r="AL702" s="387"/>
      <c r="AM702" s="387"/>
      <c r="AN702" s="387"/>
      <c r="AO702" s="387"/>
      <c r="AP702" s="387"/>
      <c r="AQ702" s="387"/>
      <c r="AR702" s="387"/>
      <c r="AS702" s="387"/>
      <c r="AT702" s="387"/>
      <c r="AU702" s="387"/>
      <c r="AV702" s="387"/>
      <c r="AW702" s="387"/>
      <c r="AX702" s="388"/>
    </row>
    <row r="703" spans="1:50" ht="39.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573</v>
      </c>
      <c r="AE703" s="330"/>
      <c r="AF703" s="330"/>
      <c r="AG703" s="102" t="s">
        <v>601</v>
      </c>
      <c r="AH703" s="103"/>
      <c r="AI703" s="103"/>
      <c r="AJ703" s="103"/>
      <c r="AK703" s="103"/>
      <c r="AL703" s="103"/>
      <c r="AM703" s="103"/>
      <c r="AN703" s="103"/>
      <c r="AO703" s="103"/>
      <c r="AP703" s="103"/>
      <c r="AQ703" s="103"/>
      <c r="AR703" s="103"/>
      <c r="AS703" s="103"/>
      <c r="AT703" s="103"/>
      <c r="AU703" s="103"/>
      <c r="AV703" s="103"/>
      <c r="AW703" s="103"/>
      <c r="AX703" s="104"/>
    </row>
    <row r="704" spans="1:50" ht="44.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573</v>
      </c>
      <c r="AE704" s="784"/>
      <c r="AF704" s="784"/>
      <c r="AG704" s="168" t="s">
        <v>634</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573</v>
      </c>
      <c r="AE705" s="716"/>
      <c r="AF705" s="716"/>
      <c r="AG705" s="126" t="s">
        <v>636</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615</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617</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41.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573</v>
      </c>
      <c r="AE708" s="606"/>
      <c r="AF708" s="606"/>
      <c r="AG708" s="743" t="s">
        <v>602</v>
      </c>
      <c r="AH708" s="744"/>
      <c r="AI708" s="744"/>
      <c r="AJ708" s="744"/>
      <c r="AK708" s="744"/>
      <c r="AL708" s="744"/>
      <c r="AM708" s="744"/>
      <c r="AN708" s="744"/>
      <c r="AO708" s="744"/>
      <c r="AP708" s="744"/>
      <c r="AQ708" s="744"/>
      <c r="AR708" s="744"/>
      <c r="AS708" s="744"/>
      <c r="AT708" s="744"/>
      <c r="AU708" s="744"/>
      <c r="AV708" s="744"/>
      <c r="AW708" s="744"/>
      <c r="AX708" s="745"/>
    </row>
    <row r="709" spans="1:50" ht="39"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573</v>
      </c>
      <c r="AE709" s="330"/>
      <c r="AF709" s="330"/>
      <c r="AG709" s="102" t="s">
        <v>602</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616</v>
      </c>
      <c r="AE710" s="330"/>
      <c r="AF710" s="330"/>
      <c r="AG710" s="102" t="s">
        <v>574</v>
      </c>
      <c r="AH710" s="103"/>
      <c r="AI710" s="103"/>
      <c r="AJ710" s="103"/>
      <c r="AK710" s="103"/>
      <c r="AL710" s="103"/>
      <c r="AM710" s="103"/>
      <c r="AN710" s="103"/>
      <c r="AO710" s="103"/>
      <c r="AP710" s="103"/>
      <c r="AQ710" s="103"/>
      <c r="AR710" s="103"/>
      <c r="AS710" s="103"/>
      <c r="AT710" s="103"/>
      <c r="AU710" s="103"/>
      <c r="AV710" s="103"/>
      <c r="AW710" s="103"/>
      <c r="AX710" s="104"/>
    </row>
    <row r="711" spans="1:50" ht="42"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573</v>
      </c>
      <c r="AE711" s="330"/>
      <c r="AF711" s="330"/>
      <c r="AG711" s="102" t="s">
        <v>602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616</v>
      </c>
      <c r="AE712" s="784"/>
      <c r="AF712" s="784"/>
      <c r="AG712" s="811" t="s">
        <v>630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616</v>
      </c>
      <c r="AE713" s="330"/>
      <c r="AF713" s="664"/>
      <c r="AG713" s="102" t="s">
        <v>574</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573</v>
      </c>
      <c r="AE714" s="809"/>
      <c r="AF714" s="810"/>
      <c r="AG714" s="737" t="s">
        <v>603</v>
      </c>
      <c r="AH714" s="738"/>
      <c r="AI714" s="738"/>
      <c r="AJ714" s="738"/>
      <c r="AK714" s="738"/>
      <c r="AL714" s="738"/>
      <c r="AM714" s="738"/>
      <c r="AN714" s="738"/>
      <c r="AO714" s="738"/>
      <c r="AP714" s="738"/>
      <c r="AQ714" s="738"/>
      <c r="AR714" s="738"/>
      <c r="AS714" s="738"/>
      <c r="AT714" s="738"/>
      <c r="AU714" s="738"/>
      <c r="AV714" s="738"/>
      <c r="AW714" s="738"/>
      <c r="AX714" s="739"/>
    </row>
    <row r="715" spans="1:50" ht="48.7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573</v>
      </c>
      <c r="AE715" s="606"/>
      <c r="AF715" s="657"/>
      <c r="AG715" s="743" t="s">
        <v>604</v>
      </c>
      <c r="AH715" s="744"/>
      <c r="AI715" s="744"/>
      <c r="AJ715" s="744"/>
      <c r="AK715" s="744"/>
      <c r="AL715" s="744"/>
      <c r="AM715" s="744"/>
      <c r="AN715" s="744"/>
      <c r="AO715" s="744"/>
      <c r="AP715" s="744"/>
      <c r="AQ715" s="744"/>
      <c r="AR715" s="744"/>
      <c r="AS715" s="744"/>
      <c r="AT715" s="744"/>
      <c r="AU715" s="744"/>
      <c r="AV715" s="744"/>
      <c r="AW715" s="744"/>
      <c r="AX715" s="745"/>
    </row>
    <row r="716" spans="1:50" ht="54.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573</v>
      </c>
      <c r="AE716" s="628"/>
      <c r="AF716" s="628"/>
      <c r="AG716" s="102" t="s">
        <v>605</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573</v>
      </c>
      <c r="AE717" s="330"/>
      <c r="AF717" s="330"/>
      <c r="AG717" s="102" t="s">
        <v>606</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616</v>
      </c>
      <c r="AE718" s="330"/>
      <c r="AF718" s="330"/>
      <c r="AG718" s="128" t="s">
        <v>629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616</v>
      </c>
      <c r="AE719" s="606"/>
      <c r="AF719" s="606"/>
      <c r="AG719" s="126" t="s">
        <v>580</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635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623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637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24.5" customHeight="1" thickBot="1" x14ac:dyDescent="0.2">
      <c r="A731" s="800" t="s">
        <v>256</v>
      </c>
      <c r="B731" s="801"/>
      <c r="C731" s="801"/>
      <c r="D731" s="801"/>
      <c r="E731" s="802"/>
      <c r="F731" s="730" t="s">
        <v>640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507</v>
      </c>
      <c r="B733" s="675"/>
      <c r="C733" s="675"/>
      <c r="D733" s="675"/>
      <c r="E733" s="676"/>
      <c r="F733" s="638" t="s">
        <v>638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639</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546</v>
      </c>
      <c r="B737" s="211"/>
      <c r="C737" s="211"/>
      <c r="D737" s="212"/>
      <c r="E737" s="991" t="s">
        <v>582</v>
      </c>
      <c r="F737" s="991"/>
      <c r="G737" s="991"/>
      <c r="H737" s="991"/>
      <c r="I737" s="991"/>
      <c r="J737" s="991"/>
      <c r="K737" s="991"/>
      <c r="L737" s="991"/>
      <c r="M737" s="991"/>
      <c r="N737" s="366" t="s">
        <v>539</v>
      </c>
      <c r="O737" s="366"/>
      <c r="P737" s="366"/>
      <c r="Q737" s="366"/>
      <c r="R737" s="991" t="s">
        <v>574</v>
      </c>
      <c r="S737" s="991"/>
      <c r="T737" s="991"/>
      <c r="U737" s="991"/>
      <c r="V737" s="991"/>
      <c r="W737" s="991"/>
      <c r="X737" s="991"/>
      <c r="Y737" s="991"/>
      <c r="Z737" s="991"/>
      <c r="AA737" s="366" t="s">
        <v>538</v>
      </c>
      <c r="AB737" s="366"/>
      <c r="AC737" s="366"/>
      <c r="AD737" s="366"/>
      <c r="AE737" s="991" t="s">
        <v>574</v>
      </c>
      <c r="AF737" s="991"/>
      <c r="AG737" s="991"/>
      <c r="AH737" s="991"/>
      <c r="AI737" s="991"/>
      <c r="AJ737" s="991"/>
      <c r="AK737" s="991"/>
      <c r="AL737" s="991"/>
      <c r="AM737" s="991"/>
      <c r="AN737" s="366" t="s">
        <v>537</v>
      </c>
      <c r="AO737" s="366"/>
      <c r="AP737" s="366"/>
      <c r="AQ737" s="366"/>
      <c r="AR737" s="983" t="s">
        <v>574</v>
      </c>
      <c r="AS737" s="984"/>
      <c r="AT737" s="984"/>
      <c r="AU737" s="984"/>
      <c r="AV737" s="984"/>
      <c r="AW737" s="984"/>
      <c r="AX737" s="985"/>
      <c r="AY737" s="89"/>
      <c r="AZ737" s="89"/>
    </row>
    <row r="738" spans="1:52" ht="24.75" customHeight="1" x14ac:dyDescent="0.15">
      <c r="A738" s="992" t="s">
        <v>536</v>
      </c>
      <c r="B738" s="211"/>
      <c r="C738" s="211"/>
      <c r="D738" s="212"/>
      <c r="E738" s="991" t="s">
        <v>574</v>
      </c>
      <c r="F738" s="991"/>
      <c r="G738" s="991"/>
      <c r="H738" s="991"/>
      <c r="I738" s="991"/>
      <c r="J738" s="991"/>
      <c r="K738" s="991"/>
      <c r="L738" s="991"/>
      <c r="M738" s="991"/>
      <c r="N738" s="366" t="s">
        <v>535</v>
      </c>
      <c r="O738" s="366"/>
      <c r="P738" s="366"/>
      <c r="Q738" s="366"/>
      <c r="R738" s="991" t="s">
        <v>607</v>
      </c>
      <c r="S738" s="991"/>
      <c r="T738" s="991"/>
      <c r="U738" s="991"/>
      <c r="V738" s="991"/>
      <c r="W738" s="991"/>
      <c r="X738" s="991"/>
      <c r="Y738" s="991"/>
      <c r="Z738" s="991"/>
      <c r="AA738" s="366" t="s">
        <v>534</v>
      </c>
      <c r="AB738" s="366"/>
      <c r="AC738" s="366"/>
      <c r="AD738" s="366"/>
      <c r="AE738" s="991" t="s">
        <v>608</v>
      </c>
      <c r="AF738" s="991"/>
      <c r="AG738" s="991"/>
      <c r="AH738" s="991"/>
      <c r="AI738" s="991"/>
      <c r="AJ738" s="991"/>
      <c r="AK738" s="991"/>
      <c r="AL738" s="991"/>
      <c r="AM738" s="991"/>
      <c r="AN738" s="366" t="s">
        <v>530</v>
      </c>
      <c r="AO738" s="366"/>
      <c r="AP738" s="366"/>
      <c r="AQ738" s="366"/>
      <c r="AR738" s="983">
        <v>308</v>
      </c>
      <c r="AS738" s="984"/>
      <c r="AT738" s="984"/>
      <c r="AU738" s="984"/>
      <c r="AV738" s="984"/>
      <c r="AW738" s="984"/>
      <c r="AX738" s="985"/>
    </row>
    <row r="739" spans="1:52" ht="24.75" customHeight="1" thickBot="1" x14ac:dyDescent="0.2">
      <c r="A739" s="993" t="s">
        <v>526</v>
      </c>
      <c r="B739" s="994"/>
      <c r="C739" s="994"/>
      <c r="D739" s="995"/>
      <c r="E739" s="996" t="s">
        <v>575</v>
      </c>
      <c r="F739" s="986"/>
      <c r="G739" s="986"/>
      <c r="H739" s="93" t="str">
        <f>IF(E739="", "", "(")</f>
        <v>(</v>
      </c>
      <c r="I739" s="986"/>
      <c r="J739" s="986"/>
      <c r="K739" s="93" t="str">
        <f>IF(OR(I739="　", I739=""), "", "-")</f>
        <v/>
      </c>
      <c r="L739" s="987">
        <v>304</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506</v>
      </c>
      <c r="B740" s="616"/>
      <c r="C740" s="616"/>
      <c r="D740" s="616"/>
      <c r="E740" s="616"/>
      <c r="F740" s="617"/>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101"/>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508</v>
      </c>
      <c r="B779" s="630"/>
      <c r="C779" s="630"/>
      <c r="D779" s="630"/>
      <c r="E779" s="630"/>
      <c r="F779" s="631"/>
      <c r="G779" s="596" t="s">
        <v>620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618</v>
      </c>
      <c r="H781" s="672"/>
      <c r="I781" s="672"/>
      <c r="J781" s="672"/>
      <c r="K781" s="673"/>
      <c r="L781" s="665" t="s">
        <v>619</v>
      </c>
      <c r="M781" s="666"/>
      <c r="N781" s="666"/>
      <c r="O781" s="666"/>
      <c r="P781" s="666"/>
      <c r="Q781" s="666"/>
      <c r="R781" s="666"/>
      <c r="S781" s="666"/>
      <c r="T781" s="666"/>
      <c r="U781" s="666"/>
      <c r="V781" s="666"/>
      <c r="W781" s="666"/>
      <c r="X781" s="667"/>
      <c r="Y781" s="389">
        <v>5</v>
      </c>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2"/>
      <c r="B782" s="633"/>
      <c r="C782" s="633"/>
      <c r="D782" s="633"/>
      <c r="E782" s="633"/>
      <c r="F782" s="634"/>
      <c r="G782" s="607" t="s">
        <v>624</v>
      </c>
      <c r="H782" s="608"/>
      <c r="I782" s="608"/>
      <c r="J782" s="608"/>
      <c r="K782" s="609"/>
      <c r="L782" s="599" t="s">
        <v>625</v>
      </c>
      <c r="M782" s="600"/>
      <c r="N782" s="600"/>
      <c r="O782" s="600"/>
      <c r="P782" s="600"/>
      <c r="Q782" s="600"/>
      <c r="R782" s="600"/>
      <c r="S782" s="600"/>
      <c r="T782" s="600"/>
      <c r="U782" s="600"/>
      <c r="V782" s="600"/>
      <c r="W782" s="600"/>
      <c r="X782" s="601"/>
      <c r="Y782" s="602">
        <v>2</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44.2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622</v>
      </c>
      <c r="D837" s="348"/>
      <c r="E837" s="348"/>
      <c r="F837" s="348"/>
      <c r="G837" s="348"/>
      <c r="H837" s="348"/>
      <c r="I837" s="348"/>
      <c r="J837" s="349">
        <v>5013301011189</v>
      </c>
      <c r="K837" s="350"/>
      <c r="L837" s="350"/>
      <c r="M837" s="350"/>
      <c r="N837" s="350"/>
      <c r="O837" s="350"/>
      <c r="P837" s="363" t="s">
        <v>621</v>
      </c>
      <c r="Q837" s="351"/>
      <c r="R837" s="351"/>
      <c r="S837" s="351"/>
      <c r="T837" s="351"/>
      <c r="U837" s="351"/>
      <c r="V837" s="351"/>
      <c r="W837" s="351"/>
      <c r="X837" s="351"/>
      <c r="Y837" s="352">
        <v>7</v>
      </c>
      <c r="Z837" s="353"/>
      <c r="AA837" s="353"/>
      <c r="AB837" s="354"/>
      <c r="AC837" s="364" t="s">
        <v>495</v>
      </c>
      <c r="AD837" s="372"/>
      <c r="AE837" s="372"/>
      <c r="AF837" s="372"/>
      <c r="AG837" s="372"/>
      <c r="AH837" s="373">
        <v>1</v>
      </c>
      <c r="AI837" s="374"/>
      <c r="AJ837" s="374"/>
      <c r="AK837" s="374"/>
      <c r="AL837" s="358">
        <v>96</v>
      </c>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569</v>
      </c>
      <c r="F1102" s="376"/>
      <c r="G1102" s="376"/>
      <c r="H1102" s="376"/>
      <c r="I1102" s="376"/>
      <c r="J1102" s="349" t="s">
        <v>570</v>
      </c>
      <c r="K1102" s="350"/>
      <c r="L1102" s="350"/>
      <c r="M1102" s="350"/>
      <c r="N1102" s="350"/>
      <c r="O1102" s="350"/>
      <c r="P1102" s="363" t="s">
        <v>569</v>
      </c>
      <c r="Q1102" s="351"/>
      <c r="R1102" s="351"/>
      <c r="S1102" s="351"/>
      <c r="T1102" s="351"/>
      <c r="U1102" s="351"/>
      <c r="V1102" s="351"/>
      <c r="W1102" s="351"/>
      <c r="X1102" s="351"/>
      <c r="Y1102" s="352" t="s">
        <v>571</v>
      </c>
      <c r="Z1102" s="353"/>
      <c r="AA1102" s="353"/>
      <c r="AB1102" s="354"/>
      <c r="AC1102" s="355"/>
      <c r="AD1102" s="355"/>
      <c r="AE1102" s="355"/>
      <c r="AF1102" s="355"/>
      <c r="AG1102" s="355"/>
      <c r="AH1102" s="356" t="s">
        <v>570</v>
      </c>
      <c r="AI1102" s="357"/>
      <c r="AJ1102" s="357"/>
      <c r="AK1102" s="357"/>
      <c r="AL1102" s="358" t="s">
        <v>572</v>
      </c>
      <c r="AM1102" s="359"/>
      <c r="AN1102" s="359"/>
      <c r="AO1102" s="360"/>
      <c r="AP1102" s="361" t="s">
        <v>569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I433">
    <cfRule type="expression" dxfId="707" priority="7">
      <formula>IF(RIGHT(TEXT(AI433,"0.#"),1)=".",FALSE,TRUE)</formula>
    </cfRule>
    <cfRule type="expression" dxfId="706" priority="8">
      <formula>IF(RIGHT(TEXT(AI433,"0.#"),1)=".",TRUE,FALSE)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3" manualBreakCount="3">
    <brk id="129" max="49" man="1"/>
    <brk id="483"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553</v>
      </c>
      <c r="AF2" s="1033"/>
      <c r="AG2" s="1033"/>
      <c r="AH2" s="1033"/>
      <c r="AI2" s="1033" t="s">
        <v>550</v>
      </c>
      <c r="AJ2" s="1033"/>
      <c r="AK2" s="1033"/>
      <c r="AL2" s="1033"/>
      <c r="AM2" s="1033" t="s">
        <v>524</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554</v>
      </c>
      <c r="AF9" s="1033"/>
      <c r="AG9" s="1033"/>
      <c r="AH9" s="1033"/>
      <c r="AI9" s="1033" t="s">
        <v>550</v>
      </c>
      <c r="AJ9" s="1033"/>
      <c r="AK9" s="1033"/>
      <c r="AL9" s="1033"/>
      <c r="AM9" s="1033" t="s">
        <v>524</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553</v>
      </c>
      <c r="AF16" s="1033"/>
      <c r="AG16" s="1033"/>
      <c r="AH16" s="1033"/>
      <c r="AI16" s="1033" t="s">
        <v>551</v>
      </c>
      <c r="AJ16" s="1033"/>
      <c r="AK16" s="1033"/>
      <c r="AL16" s="1033"/>
      <c r="AM16" s="1033" t="s">
        <v>524</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555</v>
      </c>
      <c r="AF23" s="1033"/>
      <c r="AG23" s="1033"/>
      <c r="AH23" s="1033"/>
      <c r="AI23" s="1033" t="s">
        <v>550</v>
      </c>
      <c r="AJ23" s="1033"/>
      <c r="AK23" s="1033"/>
      <c r="AL23" s="1033"/>
      <c r="AM23" s="1033" t="s">
        <v>524</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553</v>
      </c>
      <c r="AF30" s="1033"/>
      <c r="AG30" s="1033"/>
      <c r="AH30" s="1033"/>
      <c r="AI30" s="1033" t="s">
        <v>550</v>
      </c>
      <c r="AJ30" s="1033"/>
      <c r="AK30" s="1033"/>
      <c r="AL30" s="1033"/>
      <c r="AM30" s="1033" t="s">
        <v>548</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555</v>
      </c>
      <c r="AF37" s="1033"/>
      <c r="AG37" s="1033"/>
      <c r="AH37" s="1033"/>
      <c r="AI37" s="1033" t="s">
        <v>552</v>
      </c>
      <c r="AJ37" s="1033"/>
      <c r="AK37" s="1033"/>
      <c r="AL37" s="1033"/>
      <c r="AM37" s="1033" t="s">
        <v>549</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553</v>
      </c>
      <c r="AF44" s="1033"/>
      <c r="AG44" s="1033"/>
      <c r="AH44" s="1033"/>
      <c r="AI44" s="1033" t="s">
        <v>550</v>
      </c>
      <c r="AJ44" s="1033"/>
      <c r="AK44" s="1033"/>
      <c r="AL44" s="1033"/>
      <c r="AM44" s="1033" t="s">
        <v>524</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553</v>
      </c>
      <c r="AF51" s="1033"/>
      <c r="AG51" s="1033"/>
      <c r="AH51" s="1033"/>
      <c r="AI51" s="1033" t="s">
        <v>550</v>
      </c>
      <c r="AJ51" s="1033"/>
      <c r="AK51" s="1033"/>
      <c r="AL51" s="1033"/>
      <c r="AM51" s="1033" t="s">
        <v>524</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553</v>
      </c>
      <c r="AF58" s="1033"/>
      <c r="AG58" s="1033"/>
      <c r="AH58" s="1033"/>
      <c r="AI58" s="1033" t="s">
        <v>550</v>
      </c>
      <c r="AJ58" s="1033"/>
      <c r="AK58" s="1033"/>
      <c r="AL58" s="1033"/>
      <c r="AM58" s="1033" t="s">
        <v>524</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553</v>
      </c>
      <c r="AF65" s="1033"/>
      <c r="AG65" s="1033"/>
      <c r="AH65" s="1033"/>
      <c r="AI65" s="1033" t="s">
        <v>550</v>
      </c>
      <c r="AJ65" s="1033"/>
      <c r="AK65" s="1033"/>
      <c r="AL65" s="1033"/>
      <c r="AM65" s="1033" t="s">
        <v>524</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488</v>
      </c>
      <c r="H2" s="597"/>
      <c r="I2" s="597"/>
      <c r="J2" s="597"/>
      <c r="K2" s="597"/>
      <c r="L2" s="597"/>
      <c r="M2" s="597"/>
      <c r="N2" s="597"/>
      <c r="O2" s="597"/>
      <c r="P2" s="597"/>
      <c r="Q2" s="597"/>
      <c r="R2" s="597"/>
      <c r="S2" s="597"/>
      <c r="T2" s="597"/>
      <c r="U2" s="597"/>
      <c r="V2" s="597"/>
      <c r="W2" s="597"/>
      <c r="X2" s="597"/>
      <c r="Y2" s="597"/>
      <c r="Z2" s="597"/>
      <c r="AA2" s="597"/>
      <c r="AB2" s="598"/>
      <c r="AC2" s="596" t="s">
        <v>490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2019-08-15T09:55:11Z</cp:lastPrinted>
  <dcterms:created xsi:type="dcterms:W3CDTF">2012-03-13T00:50:25Z</dcterms:created>
  <dcterms:modified xsi:type="dcterms:W3CDTF">2020-11-30T11:31:34Z</dcterms:modified>
</cp:coreProperties>
</file>