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<sst xmlns="http://schemas.openxmlformats.org/spreadsheetml/2006/main" count="2952" uniqueCount="695">
  <si>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</si>
  <si>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</si>
  <si>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</si>
  <si>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</si>
  <si>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</si>
  <si>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</si>
  <si>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</si>
  <si>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</si>
  <si>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</si>
  <si>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</si>
  <si>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</si>
  <si>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</si>
  <si>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</si>
  <si>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</si>
  <si>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</si>
  <si>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</si>
  <si>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</si>
  <si>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</si>
  <si>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</si>
  <si>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</si>
  <si>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</si>
  <si>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</si>
  <si>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</si>
  <si>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</si>
  <si>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</si>
  <si>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</si>
  <si>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</si>
  <si>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</si>
  <si>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</si>
  <si>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</si>
  <si>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</si>
  <si>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</si>
  <si>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</si>
  <si>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</si>
  <si>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</si>
  <si>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</si>
  <si>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</si>
  <si>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</si>
  <si>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</si>
  <si>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</si>
  <si>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</si>
  <si>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</si>
  <si>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</si>
  <si>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</si>
  <si>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</si>
  <si>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</si>
  <si>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</si>
  <si>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</si>
  <si>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</si>
  <si>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</si>
  <si>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</si>
  <si>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</si>
  <si>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</si>
  <si>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</si>
  <si>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</si>
  <si>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</si>
  <si>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</si>
  <si>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</si>
  <si>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</si>
  <si>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</si>
  <si>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</si>
  <si>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</si>
  <si>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</si>
  <si>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</si>
  <si>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</si>
  <si>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</si>
  <si>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</si>
  <si>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</si>
  <si>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</si>
  <si>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</si>
  <si>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</si>
  <si>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</si>
  <si>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</si>
  <si>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</si>
  <si>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</si>
  <si>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</si>
  <si>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</si>
  <si>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</si>
  <si>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</si>
  <si>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</si>
  <si>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</si>
  <si>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</si>
  <si>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</si>
  <si>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</si>
  <si>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</si>
  <si>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</si>
  <si>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</si>
  <si>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</si>
  <si>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</si>
  <si>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</si>
  <si>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</si>
  <si>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</si>
  <si>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</si>
  <si>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</si>
  <si>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</si>
  <si>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</si>
  <si>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</si>
  <si>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</si>
  <si>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</si>
  <si>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</si>
  <si>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</si>
  <si>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</si>
  <si>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</si>
  <si>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</si>
  <si>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</si>
  <si>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</si>
  <si>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</si>
  <si>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</si>
  <si>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</si>
  <si>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</si>
  <si>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</si>
  <si>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</si>
  <si>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</si>
  <si>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</si>
  <si>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</si>
  <si>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</si>
  <si>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</si>
  <si>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</si>
  <si>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</si>
  <si>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</si>
  <si>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</si>
  <si>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</si>
  <si>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</si>
  <si>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</si>
  <si>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</si>
  <si>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</si>
  <si>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</si>
  <si>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</si>
  <si>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</si>
  <si>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</si>
  <si>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</si>
  <si>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</si>
  <si>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</si>
  <si>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</si>
  <si>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</si>
  <si>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</si>
  <si>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</si>
  <si>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</si>
  <si>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</si>
  <si>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</si>
  <si>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</si>
  <si>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</si>
  <si>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</si>
  <si>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</si>
  <si>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</si>
  <si>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</si>
  <si>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</si>
  <si>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</si>
  <si>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</si>
  <si>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</si>
  <si>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</si>
  <si>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</si>
  <si>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</si>
  <si>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</si>
  <si>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</si>
  <si>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</si>
  <si>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</si>
  <si>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</si>
  <si>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</si>
  <si>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</si>
  <si>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</si>
  <si>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</si>
  <si>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</si>
  <si>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</si>
  <si>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</si>
  <si>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</si>
  <si>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</si>
  <si>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</si>
  <si>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</si>
  <si>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</si>
  <si>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</si>
  <si>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</si>
  <si>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</si>
  <si>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</si>
  <si>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</si>
  <si>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</si>
  <si>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</si>
  <si>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</si>
  <si>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</si>
  <si>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</si>
  <si>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</si>
  <si>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</si>
  <si>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</si>
  <si>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</si>
  <si>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</si>
  <si>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</si>
  <si>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</si>
  <si>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</si>
  <si>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</si>
  <si>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</si>
  <si>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</si>
  <si>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</si>
  <si>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</si>
  <si>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</si>
  <si>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</si>
  <si>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</si>
  <si>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</si>
  <si>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</si>
  <si>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</si>
  <si>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</si>
  <si>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</si>
  <si>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</si>
  <si>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</si>
  <si>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</si>
  <si>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</si>
  <si>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</si>
  <si>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</si>
  <si>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</si>
  <si>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</si>
  <si>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</si>
  <si>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</si>
  <si>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</si>
  <si>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</si>
  <si>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</si>
  <si>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</si>
  <si>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</si>
  <si>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</si>
  <si>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</si>
  <si>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</si>
  <si>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</si>
  <si>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</si>
  <si>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</si>
  <si>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</si>
  <si>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</si>
  <si>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</si>
  <si>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</si>
  <si>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</si>
  <si>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</si>
  <si>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</si>
  <si>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</si>
  <si>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</si>
  <si>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</si>
  <si>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</si>
  <si>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</si>
  <si>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</si>
  <si>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</si>
  <si>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</si>
  <si>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</si>
  <si>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</si>
  <si>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</si>
  <si>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</si>
  <si>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</si>
  <si>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</si>
  <si>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</si>
  <si>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</si>
  <si>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</si>
  <si>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</si>
  <si>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</si>
  <si>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</si>
  <si>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</si>
  <si>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</si>
  <si>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</si>
  <si>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</si>
  <si>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</si>
  <si>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</si>
  <si>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</si>
  <si>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</si>
  <si>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</si>
  <si>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</si>
  <si>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</si>
  <si>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</si>
  <si>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</si>
  <si>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</si>
  <si>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</si>
  <si>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</si>
  <si>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</si>
  <si>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</si>
  <si>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</si>
  <si>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</si>
  <si>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</si>
  <si>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</si>
  <si>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</si>
  <si>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</si>
  <si>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</si>
  <si>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</si>
  <si>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</si>
  <si>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</si>
  <si>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</si>
  <si>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</si>
  <si>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</si>
  <si>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</si>
  <si>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</si>
  <si>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</si>
  <si>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</si>
  <si>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</si>
  <si>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</si>
  <si>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</si>
  <si>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</si>
  <si>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</si>
  <si>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</si>
  <si>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</si>
  <si>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</si>
  <si>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</si>
  <si>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</si>
  <si>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</si>
  <si>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</si>
  <si>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</si>
  <si>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</si>
  <si>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</si>
  <si>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</si>
  <si>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</si>
  <si>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</si>
  <si>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</si>
  <si>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</si>
  <si>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</si>
  <si>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</si>
  <si>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</si>
  <si>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</si>
  <si>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</si>
  <si>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</si>
  <si>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</si>
  <si>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</si>
  <si>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</si>
  <si>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</si>
  <si>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</si>
  <si>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</si>
  <si>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</si>
  <si>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</si>
  <si>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</si>
  <si>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</si>
  <si>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</si>
  <si>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</si>
  <si>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</si>
  <si>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</si>
  <si>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</si>
  <si>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</si>
  <si>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</si>
  <si>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</si>
  <si>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</si>
  <si>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</si>
  <si>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</si>
  <si>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</si>
  <si>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</si>
  <si>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</si>
  <si>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</si>
  <si>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</si>
  <si>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</si>
  <si>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</si>
  <si>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</si>
  <si>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</si>
  <si>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</si>
  <si>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</si>
  <si>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</si>
  <si>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</si>
  <si>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</si>
  <si>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</si>
  <si>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</si>
  <si>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</si>
  <si>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</si>
  <si>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</si>
  <si>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</si>
  <si>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</si>
  <si>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</si>
  <si>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</si>
  <si>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</si>
  <si>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</si>
  <si>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</si>
  <si>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</si>
  <si>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</si>
  <si>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</si>
  <si>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</si>
  <si>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</si>
  <si>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</si>
  <si>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</si>
  <si>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</si>
  <si>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</si>
  <si>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</si>
  <si>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</si>
  <si>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</si>
  <si>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</si>
  <si>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</si>
  <si>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</si>
  <si>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</si>
  <si>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</si>
  <si>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</si>
  <si>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</si>
  <si>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</si>
  <si>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</si>
  <si>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</si>
  <si>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</si>
  <si>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</si>
  <si>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</si>
  <si>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</si>
  <si>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</si>
  <si>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</si>
  <si>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</si>
  <si>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</si>
  <si>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</si>
  <si>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</si>
  <si>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</si>
  <si>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</si>
  <si>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</si>
  <si>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</si>
  <si>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</si>
  <si>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</si>
  <si>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</si>
  <si>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</si>
  <si>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</si>
  <si>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</si>
  <si>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</si>
  <si>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</si>
  <si>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</si>
  <si>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</si>
  <si>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</si>
  <si>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</si>
  <si>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</si>
  <si>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</si>
  <si>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</si>
  <si>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</si>
  <si>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</si>
  <si>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</si>
  <si>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</si>
  <si>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</si>
  <si>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</si>
  <si>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</si>
  <si>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</si>
  <si>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</si>
  <si>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</si>
  <si>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</si>
  <si>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</si>
  <si>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</si>
  <si>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</si>
  <si>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</si>
  <si>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</si>
  <si>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</si>
  <si>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</si>
  <si>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</si>
  <si>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</si>
  <si>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</si>
  <si>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</si>
  <si>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</si>
  <si>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</si>
  <si>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</si>
  <si>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</si>
  <si>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</si>
  <si>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</si>
  <si>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</si>
  <si>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</si>
  <si>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</si>
  <si>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</si>
  <si>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</si>
  <si>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</si>
  <si>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</si>
  <si>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</si>
  <si>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</si>
  <si>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</si>
  <si>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</si>
  <si>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</si>
  <si>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</si>
  <si>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</si>
  <si>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</si>
  <si>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</si>
  <si>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</si>
  <si>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</si>
  <si>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</si>
  <si>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</si>
  <si>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</si>
  <si>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</si>
  <si>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</si>
  <si>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</si>
  <si>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</si>
  <si>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</si>
  <si>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</si>
  <si>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</si>
  <si>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</si>
  <si>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</si>
  <si>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</si>
  <si>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</si>
  <si>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</si>
  <si>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</si>
  <si>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</si>
  <si>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</si>
  <si>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</si>
  <si>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</si>
  <si>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</si>
  <si>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</si>
  <si>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</si>
  <si>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</si>
  <si>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</si>
  <si>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</si>
  <si>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</si>
  <si>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</si>
  <si>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</si>
  <si>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</si>
  <si>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</si>
  <si>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</si>
  <si>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</si>
  <si>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</si>
  <si>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</si>
  <si>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</si>
  <si>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</si>
  <si>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</si>
  <si>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</si>
  <si>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</si>
  <si>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</si>
  <si>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</si>
  <si>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</si>
  <si>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</si>
  <si>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</si>
  <si>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</si>
  <si>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</si>
  <si>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</si>
  <si>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</si>
  <si>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</si>
  <si>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</si>
  <si>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</si>
  <si>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</si>
  <si>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</si>
  <si>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</si>
  <si>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</si>
  <si>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</si>
  <si>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</si>
  <si>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</si>
  <si>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</si>
  <si>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</si>
  <si>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</si>
  <si>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</si>
  <si>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</si>
  <si>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</si>
  <si>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</si>
  <si>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</si>
  <si>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</si>
  <si>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</si>
  <si>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</si>
  <si>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</si>
  <si>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</si>
  <si>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</si>
  <si>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</si>
  <si>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</si>
  <si>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</si>
  <si>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</si>
  <si>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</si>
  <si>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</si>
  <si>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</si>
  <si>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</si>
  <si>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</si>
  <si>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</si>
  <si>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</si>
  <si>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</si>
  <si>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</si>
  <si>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</si>
  <si>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</si>
  <si>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</si>
  <si>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</si>
  <si>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</si>
  <si>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</si>
  <si>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</si>
  <si>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</si>
  <si>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</si>
  <si>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</si>
  <si>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</si>
  <si>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</si>
  <si>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</si>
  <si>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</si>
  <si>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</si>
  <si>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</si>
  <si>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</si>
  <si>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</si>
  <si>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</si>
  <si>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</si>
  <si>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</si>
  <si>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</si>
  <si>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</si>
  <si>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</si>
  <si>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</si>
  <si>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</si>
  <si>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</si>
  <si>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</si>
  <si>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</si>
  <si>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</si>
  <si>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</si>
  <si>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</si>
  <si>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</si>
  <si>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</si>
  <si>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平成２０年度</t>
    <phoneticPr fontId="5"/>
  </si>
  <si>
    <t>終了予定なし</t>
    <phoneticPr fontId="5"/>
  </si>
  <si>
    <t>スポーツ基本法第３条、第１７条</t>
    <phoneticPr fontId="5"/>
  </si>
  <si>
    <t>教育振興基本計画(平成20年7月1日閣議決定)
第2期スポーツ基本計画（平成29年3月24日策定）</t>
    <phoneticPr fontId="5"/>
  </si>
  <si>
    <t>小学5年生と中学2年生に対する実技調査及び質問紙調査、学校及び教育委員会に対する質問紙調査の実施（調査票の作成・配送・回収・入力・集計）、調査結果の分析、学校等における取組事例の取りまとめ、結果の提供等を実施。</t>
    <phoneticPr fontId="5"/>
  </si>
  <si>
    <t>-</t>
    <phoneticPr fontId="5"/>
  </si>
  <si>
    <t>-</t>
    <phoneticPr fontId="5"/>
  </si>
  <si>
    <t>-</t>
    <phoneticPr fontId="5"/>
  </si>
  <si>
    <t>-</t>
    <phoneticPr fontId="5"/>
  </si>
  <si>
    <t>-</t>
    <phoneticPr fontId="5"/>
  </si>
  <si>
    <t>-</t>
    <phoneticPr fontId="5"/>
  </si>
  <si>
    <t>スポーツ振興事業委託費</t>
    <phoneticPr fontId="5"/>
  </si>
  <si>
    <t>庁費</t>
  </si>
  <si>
    <t>諸謝金</t>
  </si>
  <si>
    <t>委員等旅費</t>
  </si>
  <si>
    <t>職員旅費</t>
  </si>
  <si>
    <t>「全国体力・運動能力、運動習慣等調査」結果を踏まえて体育の授業改善に取り組んだ小学校の割合を９０％にする。</t>
    <phoneticPr fontId="5"/>
  </si>
  <si>
    <t>「全国体力・運動能力、運動習慣等調査」結果を踏まえて体育の授業改善に取り組んだ小学校の割合</t>
    <phoneticPr fontId="5"/>
  </si>
  <si>
    <t>％</t>
    <phoneticPr fontId="5"/>
  </si>
  <si>
    <t>「全国体力・運動能力、運動習慣等調査」結果を踏まえて体育の授業改善に取り組んだ中学校の割合を９０％にする。</t>
    <phoneticPr fontId="5"/>
  </si>
  <si>
    <t>「全国体力・運動能力、運動習慣等調査」結果を踏まえて体育の授業改善に取り組んだ中学校の割合</t>
    <phoneticPr fontId="5"/>
  </si>
  <si>
    <t>％</t>
    <phoneticPr fontId="5"/>
  </si>
  <si>
    <t>「全国体力・運動能力、運動習慣等調査」結果を踏まえて体育の授業以外で体力向上に取り組んだ小学校の割合を９０％にする</t>
  </si>
  <si>
    <t>「全国体力・運動能力、運動習慣等調査」結果を踏まえて体育の授業以外で体力向上に取り組んだ小学校の割合</t>
  </si>
  <si>
    <t>「全国体力・運動能力、運動習慣等調査」結果を踏まえて保健体育の授業以外で体力向上に取り組んだ中学校の割合を９０％にする。</t>
  </si>
  <si>
    <t>「全国体力・運動能力、運動習慣等調査」結果を踏まえて保健体育の授業以外で体力向上に取り組んだ中学校の割合</t>
  </si>
  <si>
    <t>「全国体力・運動能力、運動習慣等調査」結果を踏まえて子供の体力向上に関する施策を実施した市区町村教育委員会の割合を９０％にする。</t>
  </si>
  <si>
    <t>「全国体力・運動能力、運動習慣等調査」結果を踏まえて子供の体力向上に関する施策を実施した市区町村教育委員会の割合</t>
  </si>
  <si>
    <t>全国体力・運動能力、運動習慣等調査を実施した小学校、中学校参加学校の割合</t>
    <phoneticPr fontId="5"/>
  </si>
  <si>
    <t>執行額／学校数　　　　　</t>
    <phoneticPr fontId="5"/>
  </si>
  <si>
    <t>千円</t>
    <phoneticPr fontId="5"/>
  </si>
  <si>
    <t>千円/校</t>
    <phoneticPr fontId="5"/>
  </si>
  <si>
    <t>240,840千円
/30,865校</t>
    <phoneticPr fontId="5"/>
  </si>
  <si>
    <t>216,041千円
/30,726校</t>
    <phoneticPr fontId="5"/>
  </si>
  <si>
    <t>／　</t>
    <phoneticPr fontId="5"/>
  </si>
  <si>
    <t>　　/</t>
    <phoneticPr fontId="5"/>
  </si>
  <si>
    <t>／　　　　　　　　　　　　　　</t>
    <phoneticPr fontId="5"/>
  </si>
  <si>
    <t>　　/</t>
    <phoneticPr fontId="5"/>
  </si>
  <si>
    <t>自主的にスポーツをする時間を持ちたいと思う中学生の割合</t>
    <phoneticPr fontId="5"/>
  </si>
  <si>
    <t>スポーツが「嫌い」・「やや嫌い」である中学生の割合</t>
  </si>
  <si>
    <t>-</t>
    <phoneticPr fontId="5"/>
  </si>
  <si>
    <t>スポーツ基本法第9条に定めるスポーツ基本計画（中央教育審議会で答申）に基づいた施策である。</t>
    <phoneticPr fontId="5"/>
  </si>
  <si>
    <t>全国的な子供の体力等の状況を把握・分析し、課題や好事例等を明らかにすることで、教育委員会や学校単位での分析やそれを踏まえた取組を促すものであり、地方自治体等がそれぞれ独自に実施することは困難である。</t>
    <phoneticPr fontId="5"/>
  </si>
  <si>
    <t>本調査結果報告は、国、教育委員会及び学校が子供の体力の向上や学校体育の充実等に取り組んで行く際に、自らの状況を把握し、分析することを可能とするもので、それぞれが施策を実施していくための基礎となる事業であり、極めて優先度の高い事業である。</t>
    <phoneticPr fontId="5"/>
  </si>
  <si>
    <t>報告書の配布対象を見直し、各学校ごとの分析ツールをＣＤにより提供するなど、報告書の効果的・効率的な活用に向けた工夫を行っている。</t>
    <phoneticPr fontId="5"/>
  </si>
  <si>
    <t>当事業においては、より事業効果が望める委託先で実施することとしており、効率的かつ効果的な事業実施となるよう努めている。</t>
    <phoneticPr fontId="5"/>
  </si>
  <si>
    <t>343</t>
    <phoneticPr fontId="5"/>
  </si>
  <si>
    <t>341</t>
    <phoneticPr fontId="5"/>
  </si>
  <si>
    <t>361</t>
    <phoneticPr fontId="5"/>
  </si>
  <si>
    <t>323</t>
    <phoneticPr fontId="5"/>
  </si>
  <si>
    <t>318</t>
    <phoneticPr fontId="5"/>
  </si>
  <si>
    <t>306</t>
    <phoneticPr fontId="5"/>
  </si>
  <si>
    <t>291</t>
    <phoneticPr fontId="5"/>
  </si>
  <si>
    <t>文部科学省</t>
    <phoneticPr fontId="5"/>
  </si>
  <si>
    <t>11　スポーツの振興</t>
    <phoneticPr fontId="5"/>
  </si>
  <si>
    <t>11-1 スポーツを「する」「みる」「ささえる」スポーツ参画人口の拡大と、そのための人材育成・場の充実</t>
    <phoneticPr fontId="5"/>
  </si>
  <si>
    <t>全国体力・運動能力、運動習慣等調査</t>
    <phoneticPr fontId="5"/>
  </si>
  <si>
    <t>スポーツ庁</t>
    <phoneticPr fontId="5"/>
  </si>
  <si>
    <t>本事業は、全国的な子供の体力や運動習慣等の状況を把握・分析することにより課題や好事例等を明らかにし、国の施策の改善に活かすとともに、各教育委員会や各学校単位での分析を促すことにより、各教育委員会及び各学校における子供の体力向上のための施策や体育授業等の指導の改善に役立てることを目的とする。</t>
    <rPh sb="117" eb="118">
      <t>セ</t>
    </rPh>
    <rPh sb="118" eb="119">
      <t>サク</t>
    </rPh>
    <rPh sb="120" eb="122">
      <t>タイイク</t>
    </rPh>
    <rPh sb="122" eb="124">
      <t>ジュギョウ</t>
    </rPh>
    <rPh sb="124" eb="125">
      <t>トウ</t>
    </rPh>
    <phoneticPr fontId="5"/>
  </si>
  <si>
    <t>-</t>
    <phoneticPr fontId="5"/>
  </si>
  <si>
    <t>-</t>
    <phoneticPr fontId="5"/>
  </si>
  <si>
    <t>222,671千円
/30,766校</t>
    <phoneticPr fontId="5"/>
  </si>
  <si>
    <t>無</t>
  </si>
  <si>
    <t>‐</t>
  </si>
  <si>
    <t>A.株式会社プリマジェスト</t>
    <rPh sb="2" eb="6">
      <t>カブシキガイシャ</t>
    </rPh>
    <phoneticPr fontId="5"/>
  </si>
  <si>
    <t>B.共立印刷株式会社</t>
    <rPh sb="2" eb="10">
      <t>キョウリツインサツカブシキガイシャ</t>
    </rPh>
    <phoneticPr fontId="5"/>
  </si>
  <si>
    <t>株式会社プリマジェスト</t>
    <rPh sb="0" eb="4">
      <t>カブシキガイシャ</t>
    </rPh>
    <phoneticPr fontId="5"/>
  </si>
  <si>
    <t>全国体力・運動能力、運動習慣等調査の実施・集計業務</t>
    <rPh sb="0" eb="4">
      <t>ゼンコクタイリョク</t>
    </rPh>
    <rPh sb="5" eb="9">
      <t>ウンドウノウリョク</t>
    </rPh>
    <rPh sb="10" eb="12">
      <t>ウンドウ</t>
    </rPh>
    <rPh sb="12" eb="14">
      <t>シュウカン</t>
    </rPh>
    <rPh sb="14" eb="15">
      <t>トウ</t>
    </rPh>
    <rPh sb="15" eb="17">
      <t>チョウサ</t>
    </rPh>
    <rPh sb="18" eb="20">
      <t>ジッシ</t>
    </rPh>
    <rPh sb="21" eb="23">
      <t>シュウケイ</t>
    </rPh>
    <rPh sb="23" eb="25">
      <t>ギョウム</t>
    </rPh>
    <phoneticPr fontId="5"/>
  </si>
  <si>
    <t>共立印刷株式会社</t>
    <rPh sb="0" eb="8">
      <t>キョウリツインサツカブシキガイシャ</t>
    </rPh>
    <phoneticPr fontId="5"/>
  </si>
  <si>
    <t>全国体力・運動能力、運動習慣等調査結果の分析</t>
    <rPh sb="0" eb="4">
      <t>ゼンコクタイリョク</t>
    </rPh>
    <rPh sb="5" eb="9">
      <t>ウンドウノウリョク</t>
    </rPh>
    <rPh sb="10" eb="12">
      <t>ウンドウ</t>
    </rPh>
    <rPh sb="12" eb="14">
      <t>シュウカン</t>
    </rPh>
    <rPh sb="14" eb="15">
      <t>トウ</t>
    </rPh>
    <rPh sb="15" eb="17">
      <t>チョウサ</t>
    </rPh>
    <rPh sb="17" eb="19">
      <t>ケッカ</t>
    </rPh>
    <rPh sb="20" eb="22">
      <t>ブンセキ</t>
    </rPh>
    <phoneticPr fontId="5"/>
  </si>
  <si>
    <t>雑役務費</t>
    <rPh sb="0" eb="1">
      <t>ザツ</t>
    </rPh>
    <rPh sb="1" eb="3">
      <t>エキム</t>
    </rPh>
    <rPh sb="3" eb="4">
      <t>ヒ</t>
    </rPh>
    <phoneticPr fontId="5"/>
  </si>
  <si>
    <t>コールセンター業務、調査票回収、データ集計</t>
    <rPh sb="7" eb="9">
      <t>ギョウム</t>
    </rPh>
    <rPh sb="10" eb="13">
      <t>チョウサヒョウ</t>
    </rPh>
    <rPh sb="13" eb="15">
      <t>カイシュウ</t>
    </rPh>
    <rPh sb="19" eb="21">
      <t>シュウケイ</t>
    </rPh>
    <phoneticPr fontId="5"/>
  </si>
  <si>
    <t>通信運搬費</t>
    <rPh sb="0" eb="2">
      <t>ツウシン</t>
    </rPh>
    <rPh sb="2" eb="4">
      <t>ウンパン</t>
    </rPh>
    <rPh sb="4" eb="5">
      <t>ヒ</t>
    </rPh>
    <phoneticPr fontId="5"/>
  </si>
  <si>
    <t>調査資材配送費用</t>
    <rPh sb="0" eb="2">
      <t>チョウサ</t>
    </rPh>
    <rPh sb="2" eb="4">
      <t>シザイ</t>
    </rPh>
    <rPh sb="4" eb="6">
      <t>ハイソウ</t>
    </rPh>
    <rPh sb="6" eb="8">
      <t>ヒヨウ</t>
    </rPh>
    <phoneticPr fontId="5"/>
  </si>
  <si>
    <t>人件費</t>
    <rPh sb="0" eb="3">
      <t>ジンケンヒ</t>
    </rPh>
    <phoneticPr fontId="5"/>
  </si>
  <si>
    <t>調査結果入力業務</t>
    <rPh sb="0" eb="2">
      <t>チョウサ</t>
    </rPh>
    <rPh sb="2" eb="4">
      <t>ケッカ</t>
    </rPh>
    <rPh sb="4" eb="6">
      <t>ニュウリョク</t>
    </rPh>
    <rPh sb="6" eb="8">
      <t>ギョウム</t>
    </rPh>
    <phoneticPr fontId="5"/>
  </si>
  <si>
    <t>印刷製本費</t>
    <rPh sb="0" eb="2">
      <t>インサツ</t>
    </rPh>
    <rPh sb="2" eb="4">
      <t>セイホン</t>
    </rPh>
    <rPh sb="4" eb="5">
      <t>ヒ</t>
    </rPh>
    <phoneticPr fontId="5"/>
  </si>
  <si>
    <t>児童生徒用調査票、学校及び教育委員会質問紙</t>
    <rPh sb="0" eb="2">
      <t>ジドウ</t>
    </rPh>
    <rPh sb="2" eb="5">
      <t>セイトヨウ</t>
    </rPh>
    <rPh sb="5" eb="8">
      <t>チョウサヒョウ</t>
    </rPh>
    <rPh sb="9" eb="11">
      <t>ガッコウ</t>
    </rPh>
    <rPh sb="11" eb="12">
      <t>オヨ</t>
    </rPh>
    <rPh sb="13" eb="15">
      <t>キョウイク</t>
    </rPh>
    <rPh sb="15" eb="18">
      <t>イインカイ</t>
    </rPh>
    <rPh sb="18" eb="20">
      <t>シツモン</t>
    </rPh>
    <rPh sb="20" eb="21">
      <t>シ</t>
    </rPh>
    <phoneticPr fontId="5"/>
  </si>
  <si>
    <t>一般管理費</t>
    <rPh sb="0" eb="2">
      <t>イッパン</t>
    </rPh>
    <rPh sb="2" eb="5">
      <t>カンリヒ</t>
    </rPh>
    <phoneticPr fontId="5"/>
  </si>
  <si>
    <t>事業費の10％</t>
    <rPh sb="0" eb="3">
      <t>ジギョウヒ</t>
    </rPh>
    <phoneticPr fontId="5"/>
  </si>
  <si>
    <t>消費税相当額</t>
    <rPh sb="0" eb="3">
      <t>ショウヒゼイ</t>
    </rPh>
    <rPh sb="3" eb="5">
      <t>ソウトウ</t>
    </rPh>
    <rPh sb="5" eb="6">
      <t>ガク</t>
    </rPh>
    <phoneticPr fontId="5"/>
  </si>
  <si>
    <t>人件費の８％</t>
    <rPh sb="0" eb="3">
      <t>ジンケンヒ</t>
    </rPh>
    <phoneticPr fontId="5"/>
  </si>
  <si>
    <t>借損料</t>
    <rPh sb="0" eb="3">
      <t>シャクソンリョウ</t>
    </rPh>
    <phoneticPr fontId="5"/>
  </si>
  <si>
    <t>調査票回収センター借料</t>
    <rPh sb="0" eb="3">
      <t>チョウサヒョウ</t>
    </rPh>
    <rPh sb="3" eb="5">
      <t>カイシュウ</t>
    </rPh>
    <rPh sb="9" eb="11">
      <t>シャクリョウ</t>
    </rPh>
    <phoneticPr fontId="5"/>
  </si>
  <si>
    <t>調査結果提供資料配送費</t>
    <rPh sb="0" eb="2">
      <t>チョウサ</t>
    </rPh>
    <rPh sb="2" eb="4">
      <t>ケッカ</t>
    </rPh>
    <rPh sb="4" eb="6">
      <t>テイキョウ</t>
    </rPh>
    <rPh sb="6" eb="8">
      <t>シリョウ</t>
    </rPh>
    <rPh sb="8" eb="10">
      <t>ハイソウ</t>
    </rPh>
    <rPh sb="10" eb="11">
      <t>ヒ</t>
    </rPh>
    <phoneticPr fontId="5"/>
  </si>
  <si>
    <t>集計分析業務、報告書編集業務</t>
    <rPh sb="0" eb="2">
      <t>シュウケイ</t>
    </rPh>
    <rPh sb="2" eb="4">
      <t>ブンセキ</t>
    </rPh>
    <rPh sb="4" eb="6">
      <t>ギョウム</t>
    </rPh>
    <rPh sb="7" eb="10">
      <t>ホウコクショ</t>
    </rPh>
    <rPh sb="10" eb="12">
      <t>ヘンシュウ</t>
    </rPh>
    <rPh sb="12" eb="14">
      <t>ギョウム</t>
    </rPh>
    <phoneticPr fontId="5"/>
  </si>
  <si>
    <t>報告書、確認シート製本費</t>
    <rPh sb="0" eb="3">
      <t>ホウコクショ</t>
    </rPh>
    <rPh sb="4" eb="6">
      <t>カクニン</t>
    </rPh>
    <rPh sb="9" eb="11">
      <t>セイホン</t>
    </rPh>
    <rPh sb="11" eb="12">
      <t>ヒ</t>
    </rPh>
    <phoneticPr fontId="5"/>
  </si>
  <si>
    <t>一般管理費</t>
    <rPh sb="0" eb="5">
      <t>イッパンカンリヒ</t>
    </rPh>
    <phoneticPr fontId="5"/>
  </si>
  <si>
    <t>事業費の7.67％</t>
    <rPh sb="0" eb="3">
      <t>ジギョウヒ</t>
    </rPh>
    <phoneticPr fontId="5"/>
  </si>
  <si>
    <t>消耗品費</t>
    <rPh sb="0" eb="3">
      <t>ショウモウヒン</t>
    </rPh>
    <rPh sb="3" eb="4">
      <t>ヒ</t>
    </rPh>
    <phoneticPr fontId="5"/>
  </si>
  <si>
    <t>調査結果提供資料梱包用封筒</t>
    <rPh sb="0" eb="2">
      <t>チョウサ</t>
    </rPh>
    <rPh sb="2" eb="4">
      <t>ケッカ</t>
    </rPh>
    <rPh sb="4" eb="6">
      <t>テイキョウ</t>
    </rPh>
    <rPh sb="6" eb="8">
      <t>シリョウ</t>
    </rPh>
    <rPh sb="8" eb="10">
      <t>コンポウ</t>
    </rPh>
    <rPh sb="10" eb="11">
      <t>ヨウ</t>
    </rPh>
    <rPh sb="11" eb="13">
      <t>フウトウ</t>
    </rPh>
    <phoneticPr fontId="5"/>
  </si>
  <si>
    <t>旅費</t>
    <rPh sb="0" eb="2">
      <t>リョヒ</t>
    </rPh>
    <phoneticPr fontId="5"/>
  </si>
  <si>
    <t>委員会開催に係る委員旅費</t>
    <rPh sb="0" eb="2">
      <t>イイン</t>
    </rPh>
    <rPh sb="2" eb="3">
      <t>カイ</t>
    </rPh>
    <rPh sb="3" eb="5">
      <t>カイサイ</t>
    </rPh>
    <rPh sb="6" eb="7">
      <t>カカ</t>
    </rPh>
    <rPh sb="8" eb="10">
      <t>イイン</t>
    </rPh>
    <rPh sb="10" eb="12">
      <t>リョヒ</t>
    </rPh>
    <phoneticPr fontId="5"/>
  </si>
  <si>
    <t>諸謝金</t>
    <rPh sb="0" eb="3">
      <t>ショシャキン</t>
    </rPh>
    <phoneticPr fontId="5"/>
  </si>
  <si>
    <t>委員会開催に係る委員謝金</t>
    <rPh sb="0" eb="2">
      <t>イイン</t>
    </rPh>
    <rPh sb="2" eb="3">
      <t>カイ</t>
    </rPh>
    <rPh sb="3" eb="5">
      <t>カイサイ</t>
    </rPh>
    <rPh sb="6" eb="7">
      <t>カカ</t>
    </rPh>
    <rPh sb="8" eb="10">
      <t>イイン</t>
    </rPh>
    <rPh sb="10" eb="12">
      <t>シャキン</t>
    </rPh>
    <phoneticPr fontId="5"/>
  </si>
  <si>
    <t>会議費</t>
    <rPh sb="0" eb="3">
      <t>カイギヒ</t>
    </rPh>
    <phoneticPr fontId="5"/>
  </si>
  <si>
    <t>委員会開催に係る飲料費</t>
    <rPh sb="0" eb="3">
      <t>イインカイ</t>
    </rPh>
    <rPh sb="3" eb="5">
      <t>カイサイ</t>
    </rPh>
    <rPh sb="6" eb="7">
      <t>カカ</t>
    </rPh>
    <rPh sb="8" eb="10">
      <t>インリョウ</t>
    </rPh>
    <rPh sb="10" eb="11">
      <t>ヒ</t>
    </rPh>
    <phoneticPr fontId="5"/>
  </si>
  <si>
    <t>有</t>
  </si>
  <si>
    <t>本事業は、全国的な調査を各学校の参加を得て（個人票の提出等）、体力や運動習慣等の状況を把握・分析することにより課題や好事例等を明らかにするものである。</t>
    <phoneticPr fontId="5"/>
  </si>
  <si>
    <t>予定価格の作成に当たっては、同事業の過去実績や市場価格の調査等により設定を行っている。</t>
    <phoneticPr fontId="5"/>
  </si>
  <si>
    <t>事業計画の提出時に費目・使途について精査を行った上で、契約を締結しており、また、事業終了後、証拠書類を基に事業費の支出状況の確認を行っており真に必要な経費のみ支出している。</t>
    <rPh sb="46" eb="48">
      <t>ショウコ</t>
    </rPh>
    <rPh sb="48" eb="50">
      <t>ショルイ</t>
    </rPh>
    <rPh sb="51" eb="52">
      <t>モト</t>
    </rPh>
    <rPh sb="53" eb="55">
      <t>ジギョウ</t>
    </rPh>
    <rPh sb="55" eb="56">
      <t>ヒ</t>
    </rPh>
    <rPh sb="57" eb="59">
      <t>シシュツ</t>
    </rPh>
    <rPh sb="59" eb="61">
      <t>ジョウキョウ</t>
    </rPh>
    <rPh sb="62" eb="64">
      <t>カクニン</t>
    </rPh>
    <rPh sb="65" eb="66">
      <t>オコナ</t>
    </rPh>
    <rPh sb="70" eb="71">
      <t>シン</t>
    </rPh>
    <rPh sb="72" eb="74">
      <t>ヒツヨウ</t>
    </rPh>
    <rPh sb="75" eb="77">
      <t>ケイヒ</t>
    </rPh>
    <rPh sb="79" eb="81">
      <t>シシュツ</t>
    </rPh>
    <phoneticPr fontId="5"/>
  </si>
  <si>
    <t>成果実績については、おおむね向上傾向にあり、目標値については、適宜見直しを図っている。</t>
    <rPh sb="16" eb="18">
      <t>ケイコウ</t>
    </rPh>
    <phoneticPr fontId="5"/>
  </si>
  <si>
    <t>おおむね見込みに見合った実績となっている。</t>
    <rPh sb="4" eb="6">
      <t>ミコ</t>
    </rPh>
    <rPh sb="8" eb="10">
      <t>ミア</t>
    </rPh>
    <rPh sb="12" eb="14">
      <t>ジッセキ</t>
    </rPh>
    <phoneticPr fontId="5"/>
  </si>
  <si>
    <t>調査結果を報告書（CD-R）にし、各学校及び教育委員会に配布するとともに、同結果をスポーツ庁ＨＰにも公表し、広く周知を行っている。</t>
    <rPh sb="0" eb="2">
      <t>チョウサ</t>
    </rPh>
    <rPh sb="2" eb="4">
      <t>ケッカ</t>
    </rPh>
    <rPh sb="5" eb="8">
      <t>ホウコクショ</t>
    </rPh>
    <rPh sb="17" eb="20">
      <t>カクガッコウ</t>
    </rPh>
    <rPh sb="20" eb="21">
      <t>オヨ</t>
    </rPh>
    <rPh sb="22" eb="24">
      <t>キョウイク</t>
    </rPh>
    <rPh sb="24" eb="27">
      <t>イインカイ</t>
    </rPh>
    <rPh sb="28" eb="30">
      <t>ハイフ</t>
    </rPh>
    <rPh sb="37" eb="38">
      <t>ドウ</t>
    </rPh>
    <rPh sb="38" eb="40">
      <t>ケッカ</t>
    </rPh>
    <rPh sb="45" eb="46">
      <t>チョウ</t>
    </rPh>
    <rPh sb="50" eb="52">
      <t>コウヒョウ</t>
    </rPh>
    <rPh sb="54" eb="55">
      <t>ヒロ</t>
    </rPh>
    <rPh sb="56" eb="58">
      <t>シュウチ</t>
    </rPh>
    <rPh sb="59" eb="60">
      <t>オコナ</t>
    </rPh>
    <phoneticPr fontId="5"/>
  </si>
  <si>
    <t>全国体力・運動能力、運動習慣等調査（平成27年度～平成30年度）</t>
    <rPh sb="18" eb="20">
      <t>ヘイセイ</t>
    </rPh>
    <rPh sb="22" eb="24">
      <t>ネンド</t>
    </rPh>
    <phoneticPr fontId="5"/>
  </si>
  <si>
    <t>全国体力・運動能力、運動習慣等調査（平成27年度から平成30年度）</t>
    <phoneticPr fontId="5"/>
  </si>
  <si>
    <t>全国体力・運動能力、運動習慣等調査（平成27年度から平成30年度）</t>
    <phoneticPr fontId="5"/>
  </si>
  <si>
    <t>全国体力・運動能力、運動習慣等調査（平成27年度から平成30年度）</t>
    <phoneticPr fontId="5"/>
  </si>
  <si>
    <t>全国体力・運動能力、運動習慣等調査（平成27年度から平成30年度）</t>
    <phoneticPr fontId="5"/>
  </si>
  <si>
    <t>-</t>
    <phoneticPr fontId="5"/>
  </si>
  <si>
    <t>-</t>
    <phoneticPr fontId="5"/>
  </si>
  <si>
    <t>支出先の選定に当たっては、公募を実施し、一般競争入札（総合評価落札方式）で、技術・価格の両面からの総合評価による審査を行い、競争性を確保し業者を選定している。
なお、一者応札の対応として今年度は公募期間の長くする等の改善を図っている。</t>
    <rPh sb="85" eb="87">
      <t>オウサツ</t>
    </rPh>
    <rPh sb="88" eb="90">
      <t>タイオウ</t>
    </rPh>
    <rPh sb="93" eb="96">
      <t>コンネンド</t>
    </rPh>
    <rPh sb="97" eb="99">
      <t>コウボ</t>
    </rPh>
    <rPh sb="99" eb="101">
      <t>キカン</t>
    </rPh>
    <rPh sb="102" eb="103">
      <t>ナガ</t>
    </rPh>
    <rPh sb="106" eb="107">
      <t>トウ</t>
    </rPh>
    <rPh sb="108" eb="110">
      <t>カイゼン</t>
    </rPh>
    <rPh sb="111" eb="112">
      <t>ハカ</t>
    </rPh>
    <phoneticPr fontId="5"/>
  </si>
  <si>
    <t>当該事業の執行状況に係る点検方法については、委託事業完了報告書及び同報告書に添付される支出の証拠書類（収支簿・見積書・請求書・納品書・受領書等）を検査することにより、適切な事業の実施、経費の使用がなされているか確認を行っている。</t>
    <rPh sb="0" eb="2">
      <t>トウガイ</t>
    </rPh>
    <rPh sb="2" eb="4">
      <t>ジギョウ</t>
    </rPh>
    <rPh sb="5" eb="7">
      <t>シッコウ</t>
    </rPh>
    <rPh sb="7" eb="9">
      <t>ジョウキョウ</t>
    </rPh>
    <rPh sb="10" eb="11">
      <t>カカ</t>
    </rPh>
    <rPh sb="12" eb="14">
      <t>テンケン</t>
    </rPh>
    <rPh sb="14" eb="16">
      <t>ホウホウ</t>
    </rPh>
    <rPh sb="22" eb="24">
      <t>イタク</t>
    </rPh>
    <rPh sb="24" eb="26">
      <t>ジギョウ</t>
    </rPh>
    <rPh sb="26" eb="28">
      <t>カンリョウ</t>
    </rPh>
    <rPh sb="28" eb="31">
      <t>ホウコクショ</t>
    </rPh>
    <rPh sb="31" eb="32">
      <t>オヨ</t>
    </rPh>
    <rPh sb="33" eb="34">
      <t>ドウ</t>
    </rPh>
    <rPh sb="34" eb="37">
      <t>ホウコクショ</t>
    </rPh>
    <rPh sb="38" eb="40">
      <t>テンプ</t>
    </rPh>
    <rPh sb="43" eb="45">
      <t>シシュツ</t>
    </rPh>
    <rPh sb="46" eb="48">
      <t>ショウコ</t>
    </rPh>
    <rPh sb="48" eb="50">
      <t>ショルイ</t>
    </rPh>
    <rPh sb="51" eb="53">
      <t>シュウシ</t>
    </rPh>
    <rPh sb="53" eb="54">
      <t>ボ</t>
    </rPh>
    <rPh sb="55" eb="58">
      <t>ミツモリショ</t>
    </rPh>
    <rPh sb="59" eb="62">
      <t>セイキュウショ</t>
    </rPh>
    <rPh sb="63" eb="66">
      <t>ノウヒンショ</t>
    </rPh>
    <rPh sb="67" eb="69">
      <t>ズリョウ</t>
    </rPh>
    <rPh sb="69" eb="70">
      <t>ショ</t>
    </rPh>
    <rPh sb="70" eb="71">
      <t>トウ</t>
    </rPh>
    <rPh sb="73" eb="75">
      <t>ケンサ</t>
    </rPh>
    <rPh sb="83" eb="85">
      <t>テキセツ</t>
    </rPh>
    <rPh sb="86" eb="88">
      <t>ジギョウ</t>
    </rPh>
    <rPh sb="89" eb="91">
      <t>ジッシ</t>
    </rPh>
    <rPh sb="92" eb="94">
      <t>ケイヒ</t>
    </rPh>
    <rPh sb="95" eb="97">
      <t>シヨウ</t>
    </rPh>
    <rPh sb="105" eb="107">
      <t>カクニン</t>
    </rPh>
    <rPh sb="108" eb="109">
      <t>オコナ</t>
    </rPh>
    <phoneticPr fontId="5"/>
  </si>
  <si>
    <t>引き続き、本事業の調査結果（報告書等）を全国の対象学校・自治体教育委員会へフィードバックし、各学校や自治体にて、調査結果を踏まえた子供の体力向上に係る有効な施策の実施を行うよう促す。また、各学校・教育委員会が行う取組の中で、特に有効・効果的な取組事例を同報告書及びスポーツ庁ＨＰにて公表し、全国の学校現場に広く周知する。</t>
    <rPh sb="0" eb="1">
      <t>ヒ</t>
    </rPh>
    <rPh sb="2" eb="3">
      <t>ツヅ</t>
    </rPh>
    <rPh sb="5" eb="6">
      <t>ホン</t>
    </rPh>
    <rPh sb="6" eb="8">
      <t>ジギョウ</t>
    </rPh>
    <rPh sb="9" eb="11">
      <t>チョウサ</t>
    </rPh>
    <rPh sb="11" eb="13">
      <t>ケッカ</t>
    </rPh>
    <rPh sb="14" eb="17">
      <t>ホウコクショ</t>
    </rPh>
    <rPh sb="17" eb="18">
      <t>トウ</t>
    </rPh>
    <rPh sb="20" eb="22">
      <t>ゼンコク</t>
    </rPh>
    <rPh sb="23" eb="25">
      <t>タイショウ</t>
    </rPh>
    <rPh sb="25" eb="27">
      <t>ガッコウ</t>
    </rPh>
    <rPh sb="28" eb="31">
      <t>ジチタイ</t>
    </rPh>
    <rPh sb="31" eb="33">
      <t>キョウイク</t>
    </rPh>
    <rPh sb="33" eb="36">
      <t>イインカイ</t>
    </rPh>
    <rPh sb="46" eb="47">
      <t>カク</t>
    </rPh>
    <rPh sb="47" eb="49">
      <t>ガッコウ</t>
    </rPh>
    <rPh sb="50" eb="53">
      <t>ジチタイ</t>
    </rPh>
    <rPh sb="56" eb="60">
      <t>チョウサケッカ</t>
    </rPh>
    <rPh sb="61" eb="62">
      <t>フ</t>
    </rPh>
    <rPh sb="65" eb="67">
      <t>コドモ</t>
    </rPh>
    <rPh sb="68" eb="70">
      <t>タイリョク</t>
    </rPh>
    <rPh sb="70" eb="72">
      <t>コウジョウ</t>
    </rPh>
    <rPh sb="73" eb="74">
      <t>カカ</t>
    </rPh>
    <rPh sb="75" eb="77">
      <t>ユウコウ</t>
    </rPh>
    <rPh sb="78" eb="79">
      <t>セ</t>
    </rPh>
    <rPh sb="79" eb="80">
      <t>サク</t>
    </rPh>
    <rPh sb="81" eb="83">
      <t>ジッシ</t>
    </rPh>
    <rPh sb="84" eb="85">
      <t>オコナ</t>
    </rPh>
    <rPh sb="88" eb="89">
      <t>ウナガ</t>
    </rPh>
    <rPh sb="94" eb="97">
      <t>カクガッコウ</t>
    </rPh>
    <rPh sb="98" eb="100">
      <t>キョウイク</t>
    </rPh>
    <rPh sb="100" eb="103">
      <t>イインカイ</t>
    </rPh>
    <rPh sb="104" eb="105">
      <t>オコナ</t>
    </rPh>
    <rPh sb="106" eb="108">
      <t>トリクミ</t>
    </rPh>
    <rPh sb="109" eb="110">
      <t>ナカ</t>
    </rPh>
    <rPh sb="112" eb="113">
      <t>トク</t>
    </rPh>
    <rPh sb="114" eb="116">
      <t>ユウコウ</t>
    </rPh>
    <rPh sb="117" eb="120">
      <t>コウカテキ</t>
    </rPh>
    <rPh sb="121" eb="123">
      <t>トリクミ</t>
    </rPh>
    <rPh sb="123" eb="125">
      <t>ジレイ</t>
    </rPh>
    <rPh sb="126" eb="127">
      <t>ドウ</t>
    </rPh>
    <rPh sb="127" eb="130">
      <t>ホウコクショ</t>
    </rPh>
    <rPh sb="130" eb="131">
      <t>オヨ</t>
    </rPh>
    <rPh sb="136" eb="137">
      <t>チョウ</t>
    </rPh>
    <rPh sb="141" eb="143">
      <t>コウヒョウ</t>
    </rPh>
    <rPh sb="145" eb="147">
      <t>ゼンコク</t>
    </rPh>
    <rPh sb="148" eb="150">
      <t>ガッコウ</t>
    </rPh>
    <rPh sb="150" eb="152">
      <t>ゲンバ</t>
    </rPh>
    <rPh sb="153" eb="154">
      <t>ヒロ</t>
    </rPh>
    <rPh sb="155" eb="157">
      <t>シュウチ</t>
    </rPh>
    <phoneticPr fontId="5"/>
  </si>
  <si>
    <t>政策課学校体育室</t>
    <rPh sb="3" eb="5">
      <t>ガッコウ</t>
    </rPh>
    <rPh sb="5" eb="7">
      <t>タイイク</t>
    </rPh>
    <rPh sb="7" eb="8">
      <t>シツ</t>
    </rPh>
    <phoneticPr fontId="5"/>
  </si>
  <si>
    <t>体力向上に係る取組を行った学校や地方公共団体の割合が増えると、運動やスポーツに楽しみながら親しむ子供たちや、将来にわたって運動やスポーツに親しむ子供たちが増え、結果として子供たちの体力の向上につながる。</t>
    <phoneticPr fontId="5"/>
  </si>
  <si>
    <t>学校体育室長
伊藤　賢</t>
    <rPh sb="7" eb="9">
      <t>イトウ</t>
    </rPh>
    <rPh sb="10" eb="11">
      <t>ケン</t>
    </rPh>
    <phoneticPr fontId="5"/>
  </si>
  <si>
    <t>外部有識者による点検対象外</t>
    <rPh sb="0" eb="2">
      <t>ガイブ</t>
    </rPh>
    <rPh sb="2" eb="5">
      <t>ユウシキシャ</t>
    </rPh>
    <rPh sb="8" eb="10">
      <t>テンケン</t>
    </rPh>
    <rPh sb="10" eb="12">
      <t>タイショウ</t>
    </rPh>
    <rPh sb="12" eb="13">
      <t>ガイ</t>
    </rPh>
    <phoneticPr fontId="5"/>
  </si>
  <si>
    <t>平成27年度公開プロセス　　レビューシート番号：0306　　事業名：全国体力・運動能力、運動習慣等調査
結果：事業内容の一部改善
・施策と事業目的に即した適切な成果指標を設定すべき
・単にデータ収集に終わるのではなく、個人レベルの分析を視野に入れた調査手法の検討など、事例の分析を適切に行うことができる工夫を検討すべき
・調査結果が研究者等を含め広く活用されるよう、基礎データを広く公開するなど、分析結果の開示の仕方を工夫すべき
・本調査が子供の体力向上にリンクするよう、分析、評価を含め、全体のガバナンスを更に高めるべき
（対応状況）
これらの御指摘を踏まえ、事業目的に即した成果指標を設定するとともに、データの収集だけでなく、より効果的な施策の実施のための分析を行い、報告書にてその分析結果を広く全国の学校及び教育委員会に周知するとともに、個人レベルにおいて全国平均値との比較が容易にできるよう集計データの改善等を行った。
全国体力・運動能力、運動習慣等調査　成果物一覧
スポーツ庁ＨＰ：http://www.mext.go.jp/sports/b_menu/toukei/kodomo/zencyo/1368222.htm</t>
    <rPh sb="263" eb="265">
      <t>タイオウ</t>
    </rPh>
    <rPh sb="265" eb="267">
      <t>ジョウキョウ</t>
    </rPh>
    <rPh sb="273" eb="276">
      <t>ゴシテキ</t>
    </rPh>
    <rPh sb="277" eb="278">
      <t>フ</t>
    </rPh>
    <rPh sb="281" eb="283">
      <t>ジギョウ</t>
    </rPh>
    <rPh sb="283" eb="285">
      <t>モクテキ</t>
    </rPh>
    <rPh sb="286" eb="287">
      <t>ソク</t>
    </rPh>
    <rPh sb="289" eb="291">
      <t>セイカ</t>
    </rPh>
    <rPh sb="291" eb="293">
      <t>シヒョウ</t>
    </rPh>
    <rPh sb="294" eb="296">
      <t>セッテイ</t>
    </rPh>
    <rPh sb="307" eb="309">
      <t>シュウシュウ</t>
    </rPh>
    <rPh sb="317" eb="320">
      <t>コウカテキ</t>
    </rPh>
    <rPh sb="321" eb="322">
      <t>セ</t>
    </rPh>
    <rPh sb="322" eb="323">
      <t>サク</t>
    </rPh>
    <rPh sb="324" eb="326">
      <t>ジッシ</t>
    </rPh>
    <rPh sb="330" eb="332">
      <t>ブンセキ</t>
    </rPh>
    <rPh sb="333" eb="334">
      <t>オコナ</t>
    </rPh>
    <rPh sb="336" eb="339">
      <t>ホウコクショ</t>
    </rPh>
    <rPh sb="343" eb="345">
      <t>ブンセキ</t>
    </rPh>
    <rPh sb="345" eb="347">
      <t>ケッカ</t>
    </rPh>
    <rPh sb="348" eb="349">
      <t>ヒロ</t>
    </rPh>
    <rPh sb="350" eb="352">
      <t>ゼンコク</t>
    </rPh>
    <rPh sb="353" eb="355">
      <t>ガッコウ</t>
    </rPh>
    <rPh sb="355" eb="356">
      <t>オヨ</t>
    </rPh>
    <rPh sb="357" eb="359">
      <t>キョウイク</t>
    </rPh>
    <rPh sb="359" eb="362">
      <t>イインカイ</t>
    </rPh>
    <rPh sb="363" eb="365">
      <t>シュウチ</t>
    </rPh>
    <rPh sb="372" eb="374">
      <t>コジン</t>
    </rPh>
    <rPh sb="381" eb="383">
      <t>ゼンコク</t>
    </rPh>
    <rPh sb="383" eb="385">
      <t>ヘイキン</t>
    </rPh>
    <rPh sb="385" eb="386">
      <t>チ</t>
    </rPh>
    <rPh sb="388" eb="390">
      <t>ヒカク</t>
    </rPh>
    <rPh sb="391" eb="393">
      <t>ヨウイ</t>
    </rPh>
    <rPh sb="399" eb="401">
      <t>シュウケイ</t>
    </rPh>
    <rPh sb="405" eb="407">
      <t>カイゼン</t>
    </rPh>
    <rPh sb="407" eb="408">
      <t>トウ</t>
    </rPh>
    <rPh sb="409" eb="410">
      <t>オコナ</t>
    </rPh>
    <rPh sb="415" eb="417">
      <t>ゼンコク</t>
    </rPh>
    <rPh sb="417" eb="419">
      <t>タイリョク</t>
    </rPh>
    <rPh sb="420" eb="422">
      <t>ウンドウ</t>
    </rPh>
    <rPh sb="422" eb="424">
      <t>ノウリョク</t>
    </rPh>
    <rPh sb="425" eb="427">
      <t>ウンドウ</t>
    </rPh>
    <rPh sb="427" eb="429">
      <t>シュウカン</t>
    </rPh>
    <rPh sb="429" eb="430">
      <t>トウ</t>
    </rPh>
    <rPh sb="430" eb="432">
      <t>チョウサ</t>
    </rPh>
    <rPh sb="433" eb="436">
      <t>セイカブツ</t>
    </rPh>
    <rPh sb="436" eb="438">
      <t>イチラン</t>
    </rPh>
    <rPh sb="443" eb="444">
      <t>チョウ</t>
    </rPh>
    <phoneticPr fontId="5"/>
  </si>
  <si>
    <t>調査結果を子供の体力向上にリンクさせるためには、教育委員会や学校が本調査結果から分かる子供の体力の状況等について詳細に把握・分析し、施策の検証、改善に活用し指導に役立てるとともにそのような取り組みを通じて、子供の体力・運動能力の向上に関する継続的なＰＤＣＡサイクルの確立、定着を図ることが必要である。
そのためには、ご指摘を踏まえ、子供の体力向上についての重要性を伝えられるよう、更なる分析やガバナンスを高め、活用しやすい成果物を作成するとともに、引き続き普及啓発に努めたい。調査結果については、研究者等を含め広く活用されるよう、基礎データを広く公表・開示し、より詳細な分析等ができることが望ましいが、一方でデータの公表の在り方については、個人情報保護等の観点から、引き続き検討していく。一者応札については、事業内容を見直して、より多くの団体が応札できるようにする。</t>
    <phoneticPr fontId="5"/>
  </si>
  <si>
    <t>１．事業評価の観点：この事業は、全国的な子供の体力の状況を把握・分析し、国の施策の改善に活かすとともに、各教育委員会及び各学校における子供の体力向上に向けた指導の改善に役立てることを目的に実施している事業であり、契約・執行手続き及び事業成果の観点から検証を行った。
２．所見：子どもの体力向上に向けた指導の改善を図ることは重要であり、国の事業としての必要性は認められる。ただし、一者応札への対応について、今年度は公募期間を長く確保する等の改善が行われているが、落札率が高水準であったことから予定価格の積算の見直しを図るなど、契約の競争性、公平性、透明性が確保されるよう検討すべきである。また、一部の成果指標は目標値及び前年度の成果実績を下回っていることから、調査結果が子供の体力向上にリンクするよう、更なる分析、評価を含め、全体のガバナンスを高めるとともに、調査結果が研究者等を含め広く活用されるよう、WEBの活用方法や活用を促す手法等について、引き続き工夫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</si>
</sst>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112058</xdr:colOff>
      <xdr:row>743</xdr:row>
      <xdr:rowOff>0</xdr:rowOff>
    </xdr:from>
    <xdr:to>
      <xdr:col>36</xdr:col>
      <xdr:colOff>179294</xdr:colOff>
      <xdr:row>745</xdr:row>
      <xdr:rowOff>238125</xdr:rowOff>
    </xdr:to>
    <xdr:sp macro="" textlink="">
      <xdr:nvSpPr>
        <xdr:cNvPr id="3" name="正方形/長方形 2">
          <a:extLst>
            <a:ext uri="{FF2B5EF4-FFF2-40B4-BE49-F238E27FC236}">
              <a16:creationId xmlns:a16="http://schemas.microsoft.com/office/drawing/2014/main" id="{0A4A8D51-7A8D-43CA-9DFB-FAB92F497567}"/>
            </a:ext>
          </a:extLst>
        </xdr:cNvPr>
        <xdr:cNvSpPr/>
      </xdr:nvSpPr>
      <xdr:spPr>
        <a:xfrm>
          <a:off x="4146176" y="54964853"/>
          <a:ext cx="3294530" cy="9328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スポーツ庁</a:t>
          </a:r>
          <a:endParaRPr kumimoji="1" lang="en-US" altLang="ja-JP" sz="2000">
            <a:solidFill>
              <a:schemeClr val="tx1"/>
            </a:solidFill>
          </a:endParaRPr>
        </a:p>
        <a:p>
          <a:pPr algn="ctr"/>
          <a:r>
            <a:rPr kumimoji="1" lang="ja-JP" altLang="en-US" sz="2000">
              <a:solidFill>
                <a:schemeClr val="tx1"/>
              </a:solidFill>
            </a:rPr>
            <a:t>２２８百万円</a:t>
          </a:r>
          <a:endParaRPr kumimoji="1" lang="ja-JP" altLang="en-US" sz="1100">
            <a:solidFill>
              <a:schemeClr val="tx1"/>
            </a:solidFill>
          </a:endParaRPr>
        </a:p>
      </xdr:txBody>
    </xdr:sp>
    <xdr:clientData/>
  </xdr:twoCellAnchor>
  <xdr:twoCellAnchor>
    <xdr:from>
      <xdr:col>11</xdr:col>
      <xdr:colOff>19050</xdr:colOff>
      <xdr:row>756</xdr:row>
      <xdr:rowOff>133350</xdr:rowOff>
    </xdr:from>
    <xdr:to>
      <xdr:col>24</xdr:col>
      <xdr:colOff>142875</xdr:colOff>
      <xdr:row>757</xdr:row>
      <xdr:rowOff>352425</xdr:rowOff>
    </xdr:to>
    <xdr:sp macro="" textlink="">
      <xdr:nvSpPr>
        <xdr:cNvPr id="4" name="正方形/長方形 3">
          <a:extLst>
            <a:ext uri="{FF2B5EF4-FFF2-40B4-BE49-F238E27FC236}">
              <a16:creationId xmlns:a16="http://schemas.microsoft.com/office/drawing/2014/main" id="{1687F6FB-85CE-46EB-B75F-C08B1F3F6E81}"/>
            </a:ext>
          </a:extLst>
        </xdr:cNvPr>
        <xdr:cNvSpPr/>
      </xdr:nvSpPr>
      <xdr:spPr>
        <a:xfrm>
          <a:off x="2219325" y="59826525"/>
          <a:ext cx="2724150" cy="885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Ａ．株式会社プリマジェスト</a:t>
          </a:r>
          <a:endParaRPr kumimoji="1" lang="en-US" altLang="ja-JP" sz="1400" b="1">
            <a:solidFill>
              <a:schemeClr val="tx1"/>
            </a:solidFill>
          </a:endParaRPr>
        </a:p>
        <a:p>
          <a:pPr algn="ctr"/>
          <a:r>
            <a:rPr kumimoji="1" lang="ja-JP" altLang="en-US" sz="1400" b="1">
              <a:solidFill>
                <a:schemeClr val="tx1"/>
              </a:solidFill>
            </a:rPr>
            <a:t>１４２．６百万円</a:t>
          </a:r>
        </a:p>
      </xdr:txBody>
    </xdr:sp>
    <xdr:clientData/>
  </xdr:twoCellAnchor>
  <xdr:twoCellAnchor>
    <xdr:from>
      <xdr:col>32</xdr:col>
      <xdr:colOff>180975</xdr:colOff>
      <xdr:row>756</xdr:row>
      <xdr:rowOff>114300</xdr:rowOff>
    </xdr:from>
    <xdr:to>
      <xdr:col>46</xdr:col>
      <xdr:colOff>104775</xdr:colOff>
      <xdr:row>757</xdr:row>
      <xdr:rowOff>361950</xdr:rowOff>
    </xdr:to>
    <xdr:sp macro="" textlink="">
      <xdr:nvSpPr>
        <xdr:cNvPr id="5" name="正方形/長方形 4">
          <a:extLst>
            <a:ext uri="{FF2B5EF4-FFF2-40B4-BE49-F238E27FC236}">
              <a16:creationId xmlns:a16="http://schemas.microsoft.com/office/drawing/2014/main" id="{AB4BD052-9A48-4452-8542-1B155576D8FE}"/>
            </a:ext>
          </a:extLst>
        </xdr:cNvPr>
        <xdr:cNvSpPr/>
      </xdr:nvSpPr>
      <xdr:spPr>
        <a:xfrm>
          <a:off x="6581775" y="59807475"/>
          <a:ext cx="2724150" cy="914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Ｂ．共立印刷株式会社</a:t>
          </a:r>
          <a:endParaRPr kumimoji="1" lang="en-US" altLang="ja-JP" sz="1400" b="1">
            <a:solidFill>
              <a:schemeClr val="tx1"/>
            </a:solidFill>
          </a:endParaRPr>
        </a:p>
        <a:p>
          <a:pPr algn="ctr"/>
          <a:r>
            <a:rPr kumimoji="1" lang="ja-JP" altLang="en-US" sz="1400" b="1">
              <a:solidFill>
                <a:schemeClr val="tx1"/>
              </a:solidFill>
            </a:rPr>
            <a:t>８０百万円</a:t>
          </a:r>
        </a:p>
      </xdr:txBody>
    </xdr:sp>
    <xdr:clientData/>
  </xdr:twoCellAnchor>
  <xdr:twoCellAnchor>
    <xdr:from>
      <xdr:col>29</xdr:col>
      <xdr:colOff>76200</xdr:colOff>
      <xdr:row>749</xdr:row>
      <xdr:rowOff>161925</xdr:rowOff>
    </xdr:from>
    <xdr:to>
      <xdr:col>29</xdr:col>
      <xdr:colOff>76200</xdr:colOff>
      <xdr:row>752</xdr:row>
      <xdr:rowOff>19050</xdr:rowOff>
    </xdr:to>
    <xdr:cxnSp macro="">
      <xdr:nvCxnSpPr>
        <xdr:cNvPr id="7" name="直線コネクタ 6">
          <a:extLst>
            <a:ext uri="{FF2B5EF4-FFF2-40B4-BE49-F238E27FC236}">
              <a16:creationId xmlns:a16="http://schemas.microsoft.com/office/drawing/2014/main" id="{16F4B0AB-7080-4479-AD2C-9C7CDBF6081A}"/>
            </a:ext>
          </a:extLst>
        </xdr:cNvPr>
        <xdr:cNvCxnSpPr/>
      </xdr:nvCxnSpPr>
      <xdr:spPr>
        <a:xfrm>
          <a:off x="5876925" y="57388125"/>
          <a:ext cx="0" cy="9144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133352</xdr:colOff>
      <xdr:row>752</xdr:row>
      <xdr:rowOff>28575</xdr:rowOff>
    </xdr:from>
    <xdr:to>
      <xdr:col>41</xdr:col>
      <xdr:colOff>19050</xdr:colOff>
      <xdr:row>752</xdr:row>
      <xdr:rowOff>28575</xdr:rowOff>
    </xdr:to>
    <xdr:cxnSp macro="">
      <xdr:nvCxnSpPr>
        <xdr:cNvPr id="8" name="直線コネクタ 7">
          <a:extLst>
            <a:ext uri="{FF2B5EF4-FFF2-40B4-BE49-F238E27FC236}">
              <a16:creationId xmlns:a16="http://schemas.microsoft.com/office/drawing/2014/main" id="{DF16E564-46E6-455E-823C-1551D902377D}"/>
            </a:ext>
          </a:extLst>
        </xdr:cNvPr>
        <xdr:cNvCxnSpPr/>
      </xdr:nvCxnSpPr>
      <xdr:spPr>
        <a:xfrm flipH="1">
          <a:off x="3733802" y="58312050"/>
          <a:ext cx="4486273"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xdr:colOff>
      <xdr:row>752</xdr:row>
      <xdr:rowOff>19050</xdr:rowOff>
    </xdr:from>
    <xdr:to>
      <xdr:col>41</xdr:col>
      <xdr:colOff>19050</xdr:colOff>
      <xdr:row>756</xdr:row>
      <xdr:rowOff>95250</xdr:rowOff>
    </xdr:to>
    <xdr:cxnSp macro="">
      <xdr:nvCxnSpPr>
        <xdr:cNvPr id="9" name="直線コネクタ 8">
          <a:extLst>
            <a:ext uri="{FF2B5EF4-FFF2-40B4-BE49-F238E27FC236}">
              <a16:creationId xmlns:a16="http://schemas.microsoft.com/office/drawing/2014/main" id="{82EF7482-35EB-41FE-B014-7C21744639CB}"/>
            </a:ext>
          </a:extLst>
        </xdr:cNvPr>
        <xdr:cNvCxnSpPr/>
      </xdr:nvCxnSpPr>
      <xdr:spPr>
        <a:xfrm>
          <a:off x="8220075" y="58302525"/>
          <a:ext cx="0" cy="14859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133350</xdr:colOff>
      <xdr:row>752</xdr:row>
      <xdr:rowOff>19707</xdr:rowOff>
    </xdr:from>
    <xdr:to>
      <xdr:col>18</xdr:col>
      <xdr:colOff>137949</xdr:colOff>
      <xdr:row>756</xdr:row>
      <xdr:rowOff>95250</xdr:rowOff>
    </xdr:to>
    <xdr:cxnSp macro="">
      <xdr:nvCxnSpPr>
        <xdr:cNvPr id="10" name="直線コネクタ 9">
          <a:extLst>
            <a:ext uri="{FF2B5EF4-FFF2-40B4-BE49-F238E27FC236}">
              <a16:creationId xmlns:a16="http://schemas.microsoft.com/office/drawing/2014/main" id="{2E387FA8-1B5A-4C33-B3F0-8810FE9C9747}"/>
            </a:ext>
          </a:extLst>
        </xdr:cNvPr>
        <xdr:cNvCxnSpPr/>
      </xdr:nvCxnSpPr>
      <xdr:spPr>
        <a:xfrm flipH="1">
          <a:off x="3680591" y="58365259"/>
          <a:ext cx="4599" cy="1494439"/>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155201</xdr:colOff>
      <xdr:row>755</xdr:row>
      <xdr:rowOff>211231</xdr:rowOff>
    </xdr:from>
    <xdr:to>
      <xdr:col>19</xdr:col>
      <xdr:colOff>77320</xdr:colOff>
      <xdr:row>756</xdr:row>
      <xdr:rowOff>125506</xdr:rowOff>
    </xdr:to>
    <xdr:sp macro="" textlink="">
      <xdr:nvSpPr>
        <xdr:cNvPr id="20" name="正方形/長方形 19">
          <a:extLst>
            <a:ext uri="{FF2B5EF4-FFF2-40B4-BE49-F238E27FC236}">
              <a16:creationId xmlns:a16="http://schemas.microsoft.com/office/drawing/2014/main" id="{ECD41F12-FBC7-4E47-8A8D-0305D07B9B41}"/>
            </a:ext>
          </a:extLst>
        </xdr:cNvPr>
        <xdr:cNvSpPr/>
      </xdr:nvSpPr>
      <xdr:spPr>
        <a:xfrm>
          <a:off x="1365436" y="59344672"/>
          <a:ext cx="2544296" cy="261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29</xdr:col>
      <xdr:colOff>175371</xdr:colOff>
      <xdr:row>755</xdr:row>
      <xdr:rowOff>200025</xdr:rowOff>
    </xdr:from>
    <xdr:to>
      <xdr:col>41</xdr:col>
      <xdr:colOff>99172</xdr:colOff>
      <xdr:row>756</xdr:row>
      <xdr:rowOff>114300</xdr:rowOff>
    </xdr:to>
    <xdr:sp macro="" textlink="">
      <xdr:nvSpPr>
        <xdr:cNvPr id="21" name="正方形/長方形 20">
          <a:extLst>
            <a:ext uri="{FF2B5EF4-FFF2-40B4-BE49-F238E27FC236}">
              <a16:creationId xmlns:a16="http://schemas.microsoft.com/office/drawing/2014/main" id="{F66F029F-C9A9-4B7C-9455-670A334C8F09}"/>
            </a:ext>
          </a:extLst>
        </xdr:cNvPr>
        <xdr:cNvSpPr/>
      </xdr:nvSpPr>
      <xdr:spPr>
        <a:xfrm>
          <a:off x="6024842" y="59333466"/>
          <a:ext cx="2344271" cy="261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solidFill>
              <a:schemeClr val="tx1"/>
            </a:solidFill>
            <a:effectLst/>
          </a:endParaRPr>
        </a:p>
        <a:p>
          <a:pPr algn="l"/>
          <a:endParaRPr kumimoji="1" lang="ja-JP" altLang="en-US" sz="1100">
            <a:solidFill>
              <a:schemeClr val="tx1"/>
            </a:solidFill>
          </a:endParaRPr>
        </a:p>
      </xdr:txBody>
    </xdr:sp>
    <xdr:clientData/>
  </xdr:twoCellAnchor>
  <xdr:twoCellAnchor>
    <xdr:from>
      <xdr:col>11</xdr:col>
      <xdr:colOff>56029</xdr:colOff>
      <xdr:row>757</xdr:row>
      <xdr:rowOff>502585</xdr:rowOff>
    </xdr:from>
    <xdr:to>
      <xdr:col>25</xdr:col>
      <xdr:colOff>89646</xdr:colOff>
      <xdr:row>759</xdr:row>
      <xdr:rowOff>112059</xdr:rowOff>
    </xdr:to>
    <xdr:sp macro="" textlink="">
      <xdr:nvSpPr>
        <xdr:cNvPr id="24" name="正方形/長方形 23">
          <a:extLst>
            <a:ext uri="{FF2B5EF4-FFF2-40B4-BE49-F238E27FC236}">
              <a16:creationId xmlns:a16="http://schemas.microsoft.com/office/drawing/2014/main" id="{6C456199-68F1-448C-8C97-12603CF89302}"/>
            </a:ext>
          </a:extLst>
        </xdr:cNvPr>
        <xdr:cNvSpPr/>
      </xdr:nvSpPr>
      <xdr:spPr>
        <a:xfrm>
          <a:off x="2274794" y="60655761"/>
          <a:ext cx="2857499" cy="9541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〇調査の実施・集計</a:t>
          </a:r>
          <a:endParaRPr kumimoji="1" lang="en-US" altLang="ja-JP" sz="1100">
            <a:solidFill>
              <a:schemeClr val="tx1"/>
            </a:solidFill>
          </a:endParaRPr>
        </a:p>
        <a:p>
          <a:pPr algn="l"/>
          <a:r>
            <a:rPr kumimoji="1" lang="ja-JP" altLang="en-US" sz="1100">
              <a:solidFill>
                <a:schemeClr val="tx1"/>
              </a:solidFill>
            </a:rPr>
            <a:t>全国の小・中学校、自治体教育委員会等へ調査資材を送付し、調査を実施。</a:t>
          </a:r>
          <a:endParaRPr kumimoji="1" lang="en-US" altLang="ja-JP" sz="1100">
            <a:solidFill>
              <a:schemeClr val="tx1"/>
            </a:solidFill>
          </a:endParaRPr>
        </a:p>
        <a:p>
          <a:pPr algn="l"/>
          <a:r>
            <a:rPr kumimoji="1" lang="ja-JP" altLang="en-US" sz="1100">
              <a:solidFill>
                <a:schemeClr val="tx1"/>
              </a:solidFill>
            </a:rPr>
            <a:t>また、調査結果を回収し、集計を行う。</a:t>
          </a:r>
        </a:p>
      </xdr:txBody>
    </xdr:sp>
    <xdr:clientData/>
  </xdr:twoCellAnchor>
  <xdr:twoCellAnchor>
    <xdr:from>
      <xdr:col>32</xdr:col>
      <xdr:colOff>156883</xdr:colOff>
      <xdr:row>757</xdr:row>
      <xdr:rowOff>481852</xdr:rowOff>
    </xdr:from>
    <xdr:to>
      <xdr:col>46</xdr:col>
      <xdr:colOff>123264</xdr:colOff>
      <xdr:row>760</xdr:row>
      <xdr:rowOff>33618</xdr:rowOff>
    </xdr:to>
    <xdr:sp macro="" textlink="">
      <xdr:nvSpPr>
        <xdr:cNvPr id="25" name="正方形/長方形 24">
          <a:extLst>
            <a:ext uri="{FF2B5EF4-FFF2-40B4-BE49-F238E27FC236}">
              <a16:creationId xmlns:a16="http://schemas.microsoft.com/office/drawing/2014/main" id="{991DA089-9D49-424C-90DD-764848E2A8C8}"/>
            </a:ext>
          </a:extLst>
        </xdr:cNvPr>
        <xdr:cNvSpPr/>
      </xdr:nvSpPr>
      <xdr:spPr>
        <a:xfrm>
          <a:off x="6611471" y="60635028"/>
          <a:ext cx="2790264" cy="12662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〇体力の向上に関する研究</a:t>
          </a:r>
          <a:endParaRPr kumimoji="1" lang="en-US" altLang="ja-JP" sz="1100">
            <a:solidFill>
              <a:schemeClr val="tx1"/>
            </a:solidFill>
          </a:endParaRPr>
        </a:p>
        <a:p>
          <a:pPr algn="l"/>
          <a:r>
            <a:rPr kumimoji="1" lang="ja-JP" altLang="en-US" sz="1100">
              <a:solidFill>
                <a:schemeClr val="tx1"/>
              </a:solidFill>
            </a:rPr>
            <a:t>調査の集計データを分析し、報告書にまとめる。</a:t>
          </a:r>
          <a:endParaRPr kumimoji="1" lang="en-US" altLang="ja-JP" sz="1100">
            <a:solidFill>
              <a:schemeClr val="tx1"/>
            </a:solidFill>
          </a:endParaRPr>
        </a:p>
        <a:p>
          <a:pPr algn="l"/>
          <a:r>
            <a:rPr kumimoji="1" lang="ja-JP" altLang="en-US" sz="1100">
              <a:solidFill>
                <a:schemeClr val="tx1"/>
              </a:solidFill>
            </a:rPr>
            <a:t>報告書等の調査結果を各学校・自治体教育委員会へ発送。</a:t>
          </a:r>
        </a:p>
      </xdr:txBody>
    </xdr:sp>
    <xdr:clientData/>
  </xdr:twoCellAnchor>
  <xdr:twoCellAnchor>
    <xdr:from>
      <xdr:col>19</xdr:col>
      <xdr:colOff>96371</xdr:colOff>
      <xdr:row>746</xdr:row>
      <xdr:rowOff>42021</xdr:rowOff>
    </xdr:from>
    <xdr:to>
      <xdr:col>38</xdr:col>
      <xdr:colOff>89647</xdr:colOff>
      <xdr:row>749</xdr:row>
      <xdr:rowOff>324970</xdr:rowOff>
    </xdr:to>
    <xdr:sp macro="" textlink="">
      <xdr:nvSpPr>
        <xdr:cNvPr id="27" name="正方形/長方形 26">
          <a:extLst>
            <a:ext uri="{FF2B5EF4-FFF2-40B4-BE49-F238E27FC236}">
              <a16:creationId xmlns:a16="http://schemas.microsoft.com/office/drawing/2014/main" id="{13DD0054-99E7-42CC-868C-F5FDFAA60030}"/>
            </a:ext>
          </a:extLst>
        </xdr:cNvPr>
        <xdr:cNvSpPr/>
      </xdr:nvSpPr>
      <xdr:spPr>
        <a:xfrm>
          <a:off x="3928783" y="56049021"/>
          <a:ext cx="3825688" cy="13250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子どもの体力が低下している状況に鑑み、全国的な子供の体力の状況を把握・分析することにより、子供の体力向上に係る施策の成果と課題を検証し、その改善を図るとともに、そのような取組を通して、子供の体力の向上に関する継続的なＰＤＣＡサイクルを確立する。</a:t>
          </a:r>
        </a:p>
      </xdr:txBody>
    </xdr:sp>
    <xdr:clientData/>
  </xdr:twoCellAnchor>
  <xdr:twoCellAnchor>
    <xdr:from>
      <xdr:col>36</xdr:col>
      <xdr:colOff>159686</xdr:colOff>
      <xdr:row>743</xdr:row>
      <xdr:rowOff>145677</xdr:rowOff>
    </xdr:from>
    <xdr:to>
      <xdr:col>46</xdr:col>
      <xdr:colOff>100853</xdr:colOff>
      <xdr:row>746</xdr:row>
      <xdr:rowOff>67235</xdr:rowOff>
    </xdr:to>
    <xdr:sp macro="" textlink="">
      <xdr:nvSpPr>
        <xdr:cNvPr id="28" name="正方形/長方形 27">
          <a:extLst>
            <a:ext uri="{FF2B5EF4-FFF2-40B4-BE49-F238E27FC236}">
              <a16:creationId xmlns:a16="http://schemas.microsoft.com/office/drawing/2014/main" id="{58590AD6-BD06-4CE9-A740-9E3B4D0C248D}"/>
            </a:ext>
          </a:extLst>
        </xdr:cNvPr>
        <xdr:cNvSpPr/>
      </xdr:nvSpPr>
      <xdr:spPr>
        <a:xfrm>
          <a:off x="7421098" y="55110530"/>
          <a:ext cx="1958226" cy="9637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庁費　４百万円</a:t>
          </a:r>
          <a:endParaRPr kumimoji="1" lang="en-US" altLang="ja-JP" sz="1100">
            <a:solidFill>
              <a:schemeClr val="tx1"/>
            </a:solidFill>
          </a:endParaRPr>
        </a:p>
        <a:p>
          <a:pPr algn="l"/>
          <a:r>
            <a:rPr kumimoji="1" lang="ja-JP" altLang="en-US" sz="1100">
              <a:solidFill>
                <a:schemeClr val="tx1"/>
              </a:solidFill>
            </a:rPr>
            <a:t>謝金　１百万円</a:t>
          </a:r>
          <a:endParaRPr kumimoji="1" lang="en-US" altLang="ja-JP" sz="1100">
            <a:solidFill>
              <a:schemeClr val="tx1"/>
            </a:solidFill>
          </a:endParaRPr>
        </a:p>
        <a:p>
          <a:pPr algn="l"/>
          <a:r>
            <a:rPr kumimoji="1" lang="ja-JP" altLang="en-US" sz="1100">
              <a:solidFill>
                <a:schemeClr val="tx1"/>
              </a:solidFill>
            </a:rPr>
            <a:t>委員等旅費　０．４百万円</a:t>
          </a:r>
        </a:p>
      </xdr:txBody>
    </xdr:sp>
    <xdr:clientData/>
  </xdr:twoCellAnchor>
  <xdr:twoCellAnchor>
    <xdr:from>
      <xdr:col>46</xdr:col>
      <xdr:colOff>112619</xdr:colOff>
      <xdr:row>744</xdr:row>
      <xdr:rowOff>212350</xdr:rowOff>
    </xdr:from>
    <xdr:to>
      <xdr:col>49</xdr:col>
      <xdr:colOff>276225</xdr:colOff>
      <xdr:row>745</xdr:row>
      <xdr:rowOff>126626</xdr:rowOff>
    </xdr:to>
    <xdr:sp macro="" textlink="">
      <xdr:nvSpPr>
        <xdr:cNvPr id="29" name="正方形/長方形 28">
          <a:extLst>
            <a:ext uri="{FF2B5EF4-FFF2-40B4-BE49-F238E27FC236}">
              <a16:creationId xmlns:a16="http://schemas.microsoft.com/office/drawing/2014/main" id="{44E15F88-C5C8-4347-9E34-8BDA56CB9FAE}"/>
            </a:ext>
          </a:extLst>
        </xdr:cNvPr>
        <xdr:cNvSpPr/>
      </xdr:nvSpPr>
      <xdr:spPr>
        <a:xfrm>
          <a:off x="9391090" y="55524585"/>
          <a:ext cx="768723" cy="261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を含む</a:t>
          </a:r>
        </a:p>
      </xdr:txBody>
    </xdr:sp>
    <xdr:clientData/>
  </xdr:twoCellAnchor>
  <xdr:twoCellAnchor>
    <xdr:from>
      <xdr:col>45</xdr:col>
      <xdr:colOff>55468</xdr:colOff>
      <xdr:row>743</xdr:row>
      <xdr:rowOff>88526</xdr:rowOff>
    </xdr:from>
    <xdr:to>
      <xdr:col>46</xdr:col>
      <xdr:colOff>103093</xdr:colOff>
      <xdr:row>745</xdr:row>
      <xdr:rowOff>164727</xdr:rowOff>
    </xdr:to>
    <xdr:sp macro="" textlink="">
      <xdr:nvSpPr>
        <xdr:cNvPr id="30" name="右中かっこ 29">
          <a:extLst>
            <a:ext uri="{FF2B5EF4-FFF2-40B4-BE49-F238E27FC236}">
              <a16:creationId xmlns:a16="http://schemas.microsoft.com/office/drawing/2014/main" id="{5E6E5388-869A-4145-9E3B-6BF5C68D9325}"/>
            </a:ext>
          </a:extLst>
        </xdr:cNvPr>
        <xdr:cNvSpPr/>
      </xdr:nvSpPr>
      <xdr:spPr>
        <a:xfrm>
          <a:off x="9132233" y="55053379"/>
          <a:ext cx="249331" cy="770966"/>
        </a:xfrm>
        <a:prstGeom prst="rightBrace">
          <a:avLst>
            <a:gd name="adj1" fmla="val 8333"/>
            <a:gd name="adj2" fmla="val 7726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56030</xdr:colOff>
      <xdr:row>746</xdr:row>
      <xdr:rowOff>72836</xdr:rowOff>
    </xdr:from>
    <xdr:to>
      <xdr:col>20</xdr:col>
      <xdr:colOff>33617</xdr:colOff>
      <xdr:row>749</xdr:row>
      <xdr:rowOff>145676</xdr:rowOff>
    </xdr:to>
    <xdr:sp macro="" textlink="">
      <xdr:nvSpPr>
        <xdr:cNvPr id="31" name="左大かっこ 30">
          <a:extLst>
            <a:ext uri="{FF2B5EF4-FFF2-40B4-BE49-F238E27FC236}">
              <a16:creationId xmlns:a16="http://schemas.microsoft.com/office/drawing/2014/main" id="{F141DCFF-22CA-4B40-8E11-1777AFE04865}"/>
            </a:ext>
          </a:extLst>
        </xdr:cNvPr>
        <xdr:cNvSpPr/>
      </xdr:nvSpPr>
      <xdr:spPr>
        <a:xfrm>
          <a:off x="3888442" y="56079836"/>
          <a:ext cx="179293" cy="1114987"/>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33616</xdr:colOff>
      <xdr:row>746</xdr:row>
      <xdr:rowOff>68357</xdr:rowOff>
    </xdr:from>
    <xdr:to>
      <xdr:col>38</xdr:col>
      <xdr:colOff>26332</xdr:colOff>
      <xdr:row>749</xdr:row>
      <xdr:rowOff>156882</xdr:rowOff>
    </xdr:to>
    <xdr:sp macro="" textlink="">
      <xdr:nvSpPr>
        <xdr:cNvPr id="32" name="左大かっこ 31">
          <a:extLst>
            <a:ext uri="{FF2B5EF4-FFF2-40B4-BE49-F238E27FC236}">
              <a16:creationId xmlns:a16="http://schemas.microsoft.com/office/drawing/2014/main" id="{B04DB92F-7A30-4BEF-A183-031CAD7DD707}"/>
            </a:ext>
          </a:extLst>
        </xdr:cNvPr>
        <xdr:cNvSpPr/>
      </xdr:nvSpPr>
      <xdr:spPr>
        <a:xfrm rot="10800000">
          <a:off x="7496734" y="56075357"/>
          <a:ext cx="194422" cy="1130672"/>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106456</xdr:colOff>
      <xdr:row>757</xdr:row>
      <xdr:rowOff>477930</xdr:rowOff>
    </xdr:from>
    <xdr:to>
      <xdr:col>11</xdr:col>
      <xdr:colOff>115981</xdr:colOff>
      <xdr:row>759</xdr:row>
      <xdr:rowOff>154080</xdr:rowOff>
    </xdr:to>
    <xdr:sp macro="" textlink="">
      <xdr:nvSpPr>
        <xdr:cNvPr id="33" name="左大かっこ 32">
          <a:extLst>
            <a:ext uri="{FF2B5EF4-FFF2-40B4-BE49-F238E27FC236}">
              <a16:creationId xmlns:a16="http://schemas.microsoft.com/office/drawing/2014/main" id="{FB6FD1C2-9174-4EAD-812D-E2FE8C260872}"/>
            </a:ext>
          </a:extLst>
        </xdr:cNvPr>
        <xdr:cNvSpPr/>
      </xdr:nvSpPr>
      <xdr:spPr>
        <a:xfrm>
          <a:off x="2123515" y="60631106"/>
          <a:ext cx="211231" cy="1020856"/>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79563</xdr:colOff>
      <xdr:row>757</xdr:row>
      <xdr:rowOff>463924</xdr:rowOff>
    </xdr:from>
    <xdr:to>
      <xdr:col>33</xdr:col>
      <xdr:colOff>11206</xdr:colOff>
      <xdr:row>759</xdr:row>
      <xdr:rowOff>201706</xdr:rowOff>
    </xdr:to>
    <xdr:sp macro="" textlink="">
      <xdr:nvSpPr>
        <xdr:cNvPr id="34" name="左大かっこ 33">
          <a:extLst>
            <a:ext uri="{FF2B5EF4-FFF2-40B4-BE49-F238E27FC236}">
              <a16:creationId xmlns:a16="http://schemas.microsoft.com/office/drawing/2014/main" id="{04A64831-5630-4E26-9F5A-A22CC993F589}"/>
            </a:ext>
          </a:extLst>
        </xdr:cNvPr>
        <xdr:cNvSpPr/>
      </xdr:nvSpPr>
      <xdr:spPr>
        <a:xfrm>
          <a:off x="6534151" y="60617100"/>
          <a:ext cx="133349" cy="1082488"/>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199465</xdr:colOff>
      <xdr:row>757</xdr:row>
      <xdr:rowOff>492498</xdr:rowOff>
    </xdr:from>
    <xdr:to>
      <xdr:col>25</xdr:col>
      <xdr:colOff>7284</xdr:colOff>
      <xdr:row>759</xdr:row>
      <xdr:rowOff>168648</xdr:rowOff>
    </xdr:to>
    <xdr:sp macro="" textlink="">
      <xdr:nvSpPr>
        <xdr:cNvPr id="35" name="左大かっこ 34">
          <a:extLst>
            <a:ext uri="{FF2B5EF4-FFF2-40B4-BE49-F238E27FC236}">
              <a16:creationId xmlns:a16="http://schemas.microsoft.com/office/drawing/2014/main" id="{49A5CC82-BAE6-461C-885D-86D2413DAB41}"/>
            </a:ext>
          </a:extLst>
        </xdr:cNvPr>
        <xdr:cNvSpPr/>
      </xdr:nvSpPr>
      <xdr:spPr>
        <a:xfrm rot="10800000">
          <a:off x="4838700" y="60645674"/>
          <a:ext cx="211231" cy="1020856"/>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22410</xdr:colOff>
      <xdr:row>757</xdr:row>
      <xdr:rowOff>463921</xdr:rowOff>
    </xdr:from>
    <xdr:to>
      <xdr:col>46</xdr:col>
      <xdr:colOff>168087</xdr:colOff>
      <xdr:row>759</xdr:row>
      <xdr:rowOff>212910</xdr:rowOff>
    </xdr:to>
    <xdr:sp macro="" textlink="">
      <xdr:nvSpPr>
        <xdr:cNvPr id="36" name="左大かっこ 35">
          <a:extLst>
            <a:ext uri="{FF2B5EF4-FFF2-40B4-BE49-F238E27FC236}">
              <a16:creationId xmlns:a16="http://schemas.microsoft.com/office/drawing/2014/main" id="{B65A1770-C101-4B2E-9C48-E0092FEBA994}"/>
            </a:ext>
          </a:extLst>
        </xdr:cNvPr>
        <xdr:cNvSpPr/>
      </xdr:nvSpPr>
      <xdr:spPr>
        <a:xfrm rot="10800000">
          <a:off x="9300881" y="60617097"/>
          <a:ext cx="145677" cy="1093695"/>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8" zoomScale="75" zoomScaleNormal="75" zoomScaleSheetLayoutView="75" zoomScalePageLayoutView="85" workbookViewId="0">
      <selection activeCell="BI732" sqref="BI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289</v>
      </c>
      <c r="AT2" s="221"/>
      <c r="AU2" s="221"/>
      <c r="AV2" s="52" t="str">
        <f>IF(AW2="", "", "-")</f>
        <v/>
      </c>
      <c r="AW2" s="398"/>
      <c r="AX2" s="398"/>
    </row>
    <row r="3" spans="1:50" ht="21" customHeight="1" thickBot="1" x14ac:dyDescent="0.2">
      <c r="A3" s="525" t="s">
        <v>539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573</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630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631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574</v>
      </c>
      <c r="H5" s="561"/>
      <c r="I5" s="561"/>
      <c r="J5" s="561"/>
      <c r="K5" s="561"/>
      <c r="L5" s="561"/>
      <c r="M5" s="562" t="s">
        <v>66</v>
      </c>
      <c r="N5" s="563"/>
      <c r="O5" s="563"/>
      <c r="P5" s="563"/>
      <c r="Q5" s="563"/>
      <c r="R5" s="564"/>
      <c r="S5" s="565" t="s">
        <v>575</v>
      </c>
      <c r="T5" s="561"/>
      <c r="U5" s="561"/>
      <c r="V5" s="561"/>
      <c r="W5" s="561"/>
      <c r="X5" s="566"/>
      <c r="Y5" s="716" t="s">
        <v>3</v>
      </c>
      <c r="Z5" s="717"/>
      <c r="AA5" s="717"/>
      <c r="AB5" s="717"/>
      <c r="AC5" s="717"/>
      <c r="AD5" s="718"/>
      <c r="AE5" s="719" t="s">
        <v>688</v>
      </c>
      <c r="AF5" s="719"/>
      <c r="AG5" s="719"/>
      <c r="AH5" s="719"/>
      <c r="AI5" s="719"/>
      <c r="AJ5" s="719"/>
      <c r="AK5" s="719"/>
      <c r="AL5" s="719"/>
      <c r="AM5" s="719"/>
      <c r="AN5" s="719"/>
      <c r="AO5" s="719"/>
      <c r="AP5" s="720"/>
      <c r="AQ5" s="721" t="s">
        <v>690</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576</v>
      </c>
      <c r="H7" s="832"/>
      <c r="I7" s="832"/>
      <c r="J7" s="832"/>
      <c r="K7" s="832"/>
      <c r="L7" s="832"/>
      <c r="M7" s="832"/>
      <c r="N7" s="832"/>
      <c r="O7" s="832"/>
      <c r="P7" s="832"/>
      <c r="Q7" s="832"/>
      <c r="R7" s="832"/>
      <c r="S7" s="832"/>
      <c r="T7" s="832"/>
      <c r="U7" s="832"/>
      <c r="V7" s="832"/>
      <c r="W7" s="832"/>
      <c r="X7" s="833"/>
      <c r="Y7" s="396" t="s">
        <v>511</v>
      </c>
      <c r="Z7" s="297"/>
      <c r="AA7" s="297"/>
      <c r="AB7" s="297"/>
      <c r="AC7" s="297"/>
      <c r="AD7" s="397"/>
      <c r="AE7" s="384" t="s">
        <v>577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378</v>
      </c>
      <c r="B8" s="829"/>
      <c r="C8" s="829"/>
      <c r="D8" s="829"/>
      <c r="E8" s="829"/>
      <c r="F8" s="830"/>
      <c r="G8" s="224" t="str">
        <f>入力規則等!A28</f>
        <v>子ども・若者育成支援</v>
      </c>
      <c r="H8" s="225"/>
      <c r="I8" s="225"/>
      <c r="J8" s="225"/>
      <c r="K8" s="225"/>
      <c r="L8" s="225"/>
      <c r="M8" s="225"/>
      <c r="N8" s="225"/>
      <c r="O8" s="225"/>
      <c r="P8" s="225"/>
      <c r="Q8" s="225"/>
      <c r="R8" s="225"/>
      <c r="S8" s="225"/>
      <c r="T8" s="225"/>
      <c r="U8" s="225"/>
      <c r="V8" s="225"/>
      <c r="W8" s="225"/>
      <c r="X8" s="226"/>
      <c r="Y8" s="571" t="s">
        <v>379</v>
      </c>
      <c r="Z8" s="572"/>
      <c r="AA8" s="572"/>
      <c r="AB8" s="572"/>
      <c r="AC8" s="572"/>
      <c r="AD8" s="573"/>
      <c r="AE8" s="739"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0"/>
    </row>
    <row r="9" spans="1:50" ht="58.5" customHeight="1" x14ac:dyDescent="0.15">
      <c r="A9" s="146" t="s">
        <v>23</v>
      </c>
      <c r="B9" s="147"/>
      <c r="C9" s="147"/>
      <c r="D9" s="147"/>
      <c r="E9" s="147"/>
      <c r="F9" s="147"/>
      <c r="G9" s="574" t="s">
        <v>632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578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0" t="s">
        <v>24</v>
      </c>
      <c r="B12" s="141"/>
      <c r="C12" s="141"/>
      <c r="D12" s="141"/>
      <c r="E12" s="141"/>
      <c r="F12" s="142"/>
      <c r="G12" s="680"/>
      <c r="H12" s="681"/>
      <c r="I12" s="681"/>
      <c r="J12" s="681"/>
      <c r="K12" s="681"/>
      <c r="L12" s="681"/>
      <c r="M12" s="681"/>
      <c r="N12" s="681"/>
      <c r="O12" s="681"/>
      <c r="P12" s="304" t="s">
        <v>530</v>
      </c>
      <c r="Q12" s="299"/>
      <c r="R12" s="299"/>
      <c r="S12" s="299"/>
      <c r="T12" s="299"/>
      <c r="U12" s="299"/>
      <c r="V12" s="300"/>
      <c r="W12" s="304" t="s">
        <v>527</v>
      </c>
      <c r="X12" s="299"/>
      <c r="Y12" s="299"/>
      <c r="Z12" s="299"/>
      <c r="AA12" s="299"/>
      <c r="AB12" s="299"/>
      <c r="AC12" s="300"/>
      <c r="AD12" s="304" t="s">
        <v>522</v>
      </c>
      <c r="AE12" s="299"/>
      <c r="AF12" s="299"/>
      <c r="AG12" s="299"/>
      <c r="AH12" s="299"/>
      <c r="AI12" s="299"/>
      <c r="AJ12" s="300"/>
      <c r="AK12" s="304" t="s">
        <v>515</v>
      </c>
      <c r="AL12" s="299"/>
      <c r="AM12" s="299"/>
      <c r="AN12" s="299"/>
      <c r="AO12" s="299"/>
      <c r="AP12" s="299"/>
      <c r="AQ12" s="300"/>
      <c r="AR12" s="304" t="s">
        <v>513</v>
      </c>
      <c r="AS12" s="299"/>
      <c r="AT12" s="299"/>
      <c r="AU12" s="299"/>
      <c r="AV12" s="299"/>
      <c r="AW12" s="299"/>
      <c r="AX12" s="743"/>
    </row>
    <row r="13" spans="1:50" ht="21" customHeight="1" x14ac:dyDescent="0.15">
      <c r="A13" s="143"/>
      <c r="B13" s="144"/>
      <c r="C13" s="144"/>
      <c r="D13" s="144"/>
      <c r="E13" s="144"/>
      <c r="F13" s="145"/>
      <c r="G13" s="744" t="s">
        <v>6</v>
      </c>
      <c r="H13" s="745"/>
      <c r="I13" s="637" t="s">
        <v>7</v>
      </c>
      <c r="J13" s="638"/>
      <c r="K13" s="638"/>
      <c r="L13" s="638"/>
      <c r="M13" s="638"/>
      <c r="N13" s="638"/>
      <c r="O13" s="639"/>
      <c r="P13" s="109">
        <v>270.3</v>
      </c>
      <c r="Q13" s="110"/>
      <c r="R13" s="110"/>
      <c r="S13" s="110"/>
      <c r="T13" s="110"/>
      <c r="U13" s="110"/>
      <c r="V13" s="111"/>
      <c r="W13" s="109">
        <v>244.84399999999999</v>
      </c>
      <c r="X13" s="110"/>
      <c r="Y13" s="110"/>
      <c r="Z13" s="110"/>
      <c r="AA13" s="110"/>
      <c r="AB13" s="110"/>
      <c r="AC13" s="111"/>
      <c r="AD13" s="109">
        <v>237.4</v>
      </c>
      <c r="AE13" s="110"/>
      <c r="AF13" s="110"/>
      <c r="AG13" s="110"/>
      <c r="AH13" s="110"/>
      <c r="AI13" s="110"/>
      <c r="AJ13" s="111"/>
      <c r="AK13" s="109">
        <v>236.79999999999998</v>
      </c>
      <c r="AL13" s="110"/>
      <c r="AM13" s="110"/>
      <c r="AN13" s="110"/>
      <c r="AO13" s="110"/>
      <c r="AP13" s="110"/>
      <c r="AQ13" s="111"/>
      <c r="AR13" s="106">
        <v>236.8</v>
      </c>
      <c r="AS13" s="107"/>
      <c r="AT13" s="107"/>
      <c r="AU13" s="107"/>
      <c r="AV13" s="107"/>
      <c r="AW13" s="107"/>
      <c r="AX13" s="395"/>
    </row>
    <row r="14" spans="1:50" ht="21" customHeight="1" x14ac:dyDescent="0.15">
      <c r="A14" s="143"/>
      <c r="B14" s="144"/>
      <c r="C14" s="144"/>
      <c r="D14" s="144"/>
      <c r="E14" s="144"/>
      <c r="F14" s="145"/>
      <c r="G14" s="746"/>
      <c r="H14" s="747"/>
      <c r="I14" s="577" t="s">
        <v>8</v>
      </c>
      <c r="J14" s="631"/>
      <c r="K14" s="631"/>
      <c r="L14" s="631"/>
      <c r="M14" s="631"/>
      <c r="N14" s="631"/>
      <c r="O14" s="632"/>
      <c r="P14" s="109" t="s">
        <v>579</v>
      </c>
      <c r="Q14" s="110"/>
      <c r="R14" s="110"/>
      <c r="S14" s="110"/>
      <c r="T14" s="110"/>
      <c r="U14" s="110"/>
      <c r="V14" s="111"/>
      <c r="W14" s="109" t="s">
        <v>580</v>
      </c>
      <c r="X14" s="110"/>
      <c r="Y14" s="110"/>
      <c r="Z14" s="110"/>
      <c r="AA14" s="110"/>
      <c r="AB14" s="110"/>
      <c r="AC14" s="111"/>
      <c r="AD14" s="109" t="s">
        <v>568</v>
      </c>
      <c r="AE14" s="110"/>
      <c r="AF14" s="110"/>
      <c r="AG14" s="110"/>
      <c r="AH14" s="110"/>
      <c r="AI14" s="110"/>
      <c r="AJ14" s="111"/>
      <c r="AK14" s="109"/>
      <c r="AL14" s="110"/>
      <c r="AM14" s="110"/>
      <c r="AN14" s="110"/>
      <c r="AO14" s="110"/>
      <c r="AP14" s="110"/>
      <c r="AQ14" s="111"/>
      <c r="AR14" s="664"/>
      <c r="AS14" s="664"/>
      <c r="AT14" s="664"/>
      <c r="AU14" s="664"/>
      <c r="AV14" s="664"/>
      <c r="AW14" s="664"/>
      <c r="AX14" s="665"/>
    </row>
    <row r="15" spans="1:50" ht="21" customHeight="1" x14ac:dyDescent="0.15">
      <c r="A15" s="143"/>
      <c r="B15" s="144"/>
      <c r="C15" s="144"/>
      <c r="D15" s="144"/>
      <c r="E15" s="144"/>
      <c r="F15" s="145"/>
      <c r="G15" s="746"/>
      <c r="H15" s="747"/>
      <c r="I15" s="577" t="s">
        <v>51</v>
      </c>
      <c r="J15" s="578"/>
      <c r="K15" s="578"/>
      <c r="L15" s="578"/>
      <c r="M15" s="578"/>
      <c r="N15" s="578"/>
      <c r="O15" s="579"/>
      <c r="P15" s="109" t="s">
        <v>582</v>
      </c>
      <c r="Q15" s="110"/>
      <c r="R15" s="110"/>
      <c r="S15" s="110"/>
      <c r="T15" s="110"/>
      <c r="U15" s="110"/>
      <c r="V15" s="111"/>
      <c r="W15" s="109" t="s">
        <v>583</v>
      </c>
      <c r="X15" s="110"/>
      <c r="Y15" s="110"/>
      <c r="Z15" s="110"/>
      <c r="AA15" s="110"/>
      <c r="AB15" s="110"/>
      <c r="AC15" s="111"/>
      <c r="AD15" s="109" t="s">
        <v>581</v>
      </c>
      <c r="AE15" s="110"/>
      <c r="AF15" s="110"/>
      <c r="AG15" s="110"/>
      <c r="AH15" s="110"/>
      <c r="AI15" s="110"/>
      <c r="AJ15" s="111"/>
      <c r="AK15" s="109"/>
      <c r="AL15" s="110"/>
      <c r="AM15" s="110"/>
      <c r="AN15" s="110"/>
      <c r="AO15" s="110"/>
      <c r="AP15" s="110"/>
      <c r="AQ15" s="111"/>
      <c r="AR15" s="109"/>
      <c r="AS15" s="110"/>
      <c r="AT15" s="110"/>
      <c r="AU15" s="110"/>
      <c r="AV15" s="110"/>
      <c r="AW15" s="110"/>
      <c r="AX15" s="630"/>
    </row>
    <row r="16" spans="1:50" ht="21" customHeight="1" x14ac:dyDescent="0.15">
      <c r="A16" s="143"/>
      <c r="B16" s="144"/>
      <c r="C16" s="144"/>
      <c r="D16" s="144"/>
      <c r="E16" s="144"/>
      <c r="F16" s="145"/>
      <c r="G16" s="746"/>
      <c r="H16" s="747"/>
      <c r="I16" s="577" t="s">
        <v>52</v>
      </c>
      <c r="J16" s="578"/>
      <c r="K16" s="578"/>
      <c r="L16" s="578"/>
      <c r="M16" s="578"/>
      <c r="N16" s="578"/>
      <c r="O16" s="579"/>
      <c r="P16" s="109" t="s">
        <v>581</v>
      </c>
      <c r="Q16" s="110"/>
      <c r="R16" s="110"/>
      <c r="S16" s="110"/>
      <c r="T16" s="110"/>
      <c r="U16" s="110"/>
      <c r="V16" s="111"/>
      <c r="W16" s="109" t="s">
        <v>581</v>
      </c>
      <c r="X16" s="110"/>
      <c r="Y16" s="110"/>
      <c r="Z16" s="110"/>
      <c r="AA16" s="110"/>
      <c r="AB16" s="110"/>
      <c r="AC16" s="111"/>
      <c r="AD16" s="109" t="s">
        <v>633</v>
      </c>
      <c r="AE16" s="110"/>
      <c r="AF16" s="110"/>
      <c r="AG16" s="110"/>
      <c r="AH16" s="110"/>
      <c r="AI16" s="110"/>
      <c r="AJ16" s="111"/>
      <c r="AK16" s="109"/>
      <c r="AL16" s="110"/>
      <c r="AM16" s="110"/>
      <c r="AN16" s="110"/>
      <c r="AO16" s="110"/>
      <c r="AP16" s="110"/>
      <c r="AQ16" s="111"/>
      <c r="AR16" s="677"/>
      <c r="AS16" s="678"/>
      <c r="AT16" s="678"/>
      <c r="AU16" s="678"/>
      <c r="AV16" s="678"/>
      <c r="AW16" s="678"/>
      <c r="AX16" s="679"/>
    </row>
    <row r="17" spans="1:50" ht="24.75" customHeight="1" x14ac:dyDescent="0.15">
      <c r="A17" s="143"/>
      <c r="B17" s="144"/>
      <c r="C17" s="144"/>
      <c r="D17" s="144"/>
      <c r="E17" s="144"/>
      <c r="F17" s="145"/>
      <c r="G17" s="746"/>
      <c r="H17" s="747"/>
      <c r="I17" s="577" t="s">
        <v>50</v>
      </c>
      <c r="J17" s="631"/>
      <c r="K17" s="631"/>
      <c r="L17" s="631"/>
      <c r="M17" s="631"/>
      <c r="N17" s="631"/>
      <c r="O17" s="632"/>
      <c r="P17" s="109" t="s">
        <v>584</v>
      </c>
      <c r="Q17" s="110"/>
      <c r="R17" s="110"/>
      <c r="S17" s="110"/>
      <c r="T17" s="110"/>
      <c r="U17" s="110"/>
      <c r="V17" s="111"/>
      <c r="W17" s="109" t="s">
        <v>581</v>
      </c>
      <c r="X17" s="110"/>
      <c r="Y17" s="110"/>
      <c r="Z17" s="110"/>
      <c r="AA17" s="110"/>
      <c r="AB17" s="110"/>
      <c r="AC17" s="111"/>
      <c r="AD17" s="109" t="s">
        <v>634</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8"/>
      <c r="H18" s="749"/>
      <c r="I18" s="736" t="s">
        <v>20</v>
      </c>
      <c r="J18" s="737"/>
      <c r="K18" s="737"/>
      <c r="L18" s="737"/>
      <c r="M18" s="737"/>
      <c r="N18" s="737"/>
      <c r="O18" s="738"/>
      <c r="P18" s="115">
        <f>SUM(P13:V17)</f>
        <v>270.3</v>
      </c>
      <c r="Q18" s="116"/>
      <c r="R18" s="116"/>
      <c r="S18" s="116"/>
      <c r="T18" s="116"/>
      <c r="U18" s="116"/>
      <c r="V18" s="117"/>
      <c r="W18" s="115">
        <f>SUM(W13:AC17)</f>
        <v>244.84399999999999</v>
      </c>
      <c r="X18" s="116"/>
      <c r="Y18" s="116"/>
      <c r="Z18" s="116"/>
      <c r="AA18" s="116"/>
      <c r="AB18" s="116"/>
      <c r="AC18" s="117"/>
      <c r="AD18" s="115">
        <f>SUM(AD13:AJ17)</f>
        <v>237.4</v>
      </c>
      <c r="AE18" s="116"/>
      <c r="AF18" s="116"/>
      <c r="AG18" s="116"/>
      <c r="AH18" s="116"/>
      <c r="AI18" s="116"/>
      <c r="AJ18" s="117"/>
      <c r="AK18" s="115">
        <f>SUM(AK13:AQ17)</f>
        <v>236.79999999999998</v>
      </c>
      <c r="AL18" s="116"/>
      <c r="AM18" s="116"/>
      <c r="AN18" s="116"/>
      <c r="AO18" s="116"/>
      <c r="AP18" s="116"/>
      <c r="AQ18" s="117"/>
      <c r="AR18" s="115">
        <f>SUM(AR13:AX17)</f>
        <v>236.8</v>
      </c>
      <c r="AS18" s="116"/>
      <c r="AT18" s="116"/>
      <c r="AU18" s="116"/>
      <c r="AV18" s="116"/>
      <c r="AW18" s="116"/>
      <c r="AX18" s="539"/>
    </row>
    <row r="19" spans="1:50" ht="24.75" customHeight="1" x14ac:dyDescent="0.15">
      <c r="A19" s="143"/>
      <c r="B19" s="144"/>
      <c r="C19" s="144"/>
      <c r="D19" s="144"/>
      <c r="E19" s="144"/>
      <c r="F19" s="145"/>
      <c r="G19" s="537" t="s">
        <v>9</v>
      </c>
      <c r="H19" s="538"/>
      <c r="I19" s="538"/>
      <c r="J19" s="538"/>
      <c r="K19" s="538"/>
      <c r="L19" s="538"/>
      <c r="M19" s="538"/>
      <c r="N19" s="538"/>
      <c r="O19" s="538"/>
      <c r="P19" s="109">
        <v>248.3</v>
      </c>
      <c r="Q19" s="110"/>
      <c r="R19" s="110"/>
      <c r="S19" s="110"/>
      <c r="T19" s="110"/>
      <c r="U19" s="110"/>
      <c r="V19" s="111"/>
      <c r="W19" s="109">
        <v>220.233991</v>
      </c>
      <c r="X19" s="110"/>
      <c r="Y19" s="110"/>
      <c r="Z19" s="110"/>
      <c r="AA19" s="110"/>
      <c r="AB19" s="110"/>
      <c r="AC19" s="111"/>
      <c r="AD19" s="109">
        <v>228</v>
      </c>
      <c r="AE19" s="110"/>
      <c r="AF19" s="110"/>
      <c r="AG19" s="110"/>
      <c r="AH19" s="110"/>
      <c r="AI19" s="110"/>
      <c r="AJ19" s="111"/>
      <c r="AK19" s="488"/>
      <c r="AL19" s="488"/>
      <c r="AM19" s="488"/>
      <c r="AN19" s="488"/>
      <c r="AO19" s="488"/>
      <c r="AP19" s="488"/>
      <c r="AQ19" s="488"/>
      <c r="AR19" s="488"/>
      <c r="AS19" s="488"/>
      <c r="AT19" s="488"/>
      <c r="AU19" s="488"/>
      <c r="AV19" s="488"/>
      <c r="AW19" s="488"/>
      <c r="AX19" s="540"/>
    </row>
    <row r="20" spans="1:50" ht="24.75" customHeight="1" x14ac:dyDescent="0.15">
      <c r="A20" s="143"/>
      <c r="B20" s="144"/>
      <c r="C20" s="144"/>
      <c r="D20" s="144"/>
      <c r="E20" s="144"/>
      <c r="F20" s="145"/>
      <c r="G20" s="537" t="s">
        <v>10</v>
      </c>
      <c r="H20" s="538"/>
      <c r="I20" s="538"/>
      <c r="J20" s="538"/>
      <c r="K20" s="538"/>
      <c r="L20" s="538"/>
      <c r="M20" s="538"/>
      <c r="N20" s="538"/>
      <c r="O20" s="538"/>
      <c r="P20" s="541">
        <f>IF(P18=0, "-", SUM(P19)/P18)</f>
        <v>0.91860895301516832</v>
      </c>
      <c r="Q20" s="541"/>
      <c r="R20" s="541"/>
      <c r="S20" s="541"/>
      <c r="T20" s="541"/>
      <c r="U20" s="541"/>
      <c r="V20" s="541"/>
      <c r="W20" s="541">
        <f t="shared" ref="W20" si="0">IF(W18=0, "-", SUM(W19)/W18)</f>
        <v>0.8994869835487086</v>
      </c>
      <c r="X20" s="541"/>
      <c r="Y20" s="541"/>
      <c r="Z20" s="541"/>
      <c r="AA20" s="541"/>
      <c r="AB20" s="541"/>
      <c r="AC20" s="541"/>
      <c r="AD20" s="541">
        <f t="shared" ref="AD20" si="1">IF(AD18=0, "-", SUM(AD19)/AD18)</f>
        <v>0.96040438079191237</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6"/>
      <c r="B21" s="147"/>
      <c r="C21" s="147"/>
      <c r="D21" s="147"/>
      <c r="E21" s="147"/>
      <c r="F21" s="148"/>
      <c r="G21" s="928" t="s">
        <v>478</v>
      </c>
      <c r="H21" s="929"/>
      <c r="I21" s="929"/>
      <c r="J21" s="929"/>
      <c r="K21" s="929"/>
      <c r="L21" s="929"/>
      <c r="M21" s="929"/>
      <c r="N21" s="929"/>
      <c r="O21" s="929"/>
      <c r="P21" s="541">
        <f>IF(P19=0, "-", SUM(P19)/SUM(P13,P14))</f>
        <v>0.91860895301516832</v>
      </c>
      <c r="Q21" s="541"/>
      <c r="R21" s="541"/>
      <c r="S21" s="541"/>
      <c r="T21" s="541"/>
      <c r="U21" s="541"/>
      <c r="V21" s="541"/>
      <c r="W21" s="541">
        <f t="shared" ref="W21" si="2">IF(W19=0, "-", SUM(W19)/SUM(W13,W14))</f>
        <v>0.8994869835487086</v>
      </c>
      <c r="X21" s="541"/>
      <c r="Y21" s="541"/>
      <c r="Z21" s="541"/>
      <c r="AA21" s="541"/>
      <c r="AB21" s="541"/>
      <c r="AC21" s="541"/>
      <c r="AD21" s="541">
        <f t="shared" ref="AD21" si="3">IF(AD19=0, "-", SUM(AD19)/SUM(AD13,AD14))</f>
        <v>0.96040438079191237</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9" t="s">
        <v>555</v>
      </c>
      <c r="B22" s="200"/>
      <c r="C22" s="200"/>
      <c r="D22" s="200"/>
      <c r="E22" s="200"/>
      <c r="F22" s="201"/>
      <c r="G22" s="184" t="s">
        <v>457</v>
      </c>
      <c r="H22" s="185"/>
      <c r="I22" s="185"/>
      <c r="J22" s="185"/>
      <c r="K22" s="185"/>
      <c r="L22" s="185"/>
      <c r="M22" s="185"/>
      <c r="N22" s="185"/>
      <c r="O22" s="186"/>
      <c r="P22" s="208" t="s">
        <v>516</v>
      </c>
      <c r="Q22" s="185"/>
      <c r="R22" s="185"/>
      <c r="S22" s="185"/>
      <c r="T22" s="185"/>
      <c r="U22" s="185"/>
      <c r="V22" s="186"/>
      <c r="W22" s="208" t="s">
        <v>512</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585</v>
      </c>
      <c r="H23" s="188"/>
      <c r="I23" s="188"/>
      <c r="J23" s="188"/>
      <c r="K23" s="188"/>
      <c r="L23" s="188"/>
      <c r="M23" s="188"/>
      <c r="N23" s="188"/>
      <c r="O23" s="189"/>
      <c r="P23" s="106">
        <v>230</v>
      </c>
      <c r="Q23" s="107"/>
      <c r="R23" s="107"/>
      <c r="S23" s="107"/>
      <c r="T23" s="107"/>
      <c r="U23" s="107"/>
      <c r="V23" s="108"/>
      <c r="W23" s="106">
        <v>230</v>
      </c>
      <c r="X23" s="107"/>
      <c r="Y23" s="107"/>
      <c r="Z23" s="107"/>
      <c r="AA23" s="107"/>
      <c r="AB23" s="107"/>
      <c r="AC23" s="108"/>
      <c r="AD23" s="210" t="s">
        <v>566</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586</v>
      </c>
      <c r="H24" s="191"/>
      <c r="I24" s="191"/>
      <c r="J24" s="191"/>
      <c r="K24" s="191"/>
      <c r="L24" s="191"/>
      <c r="M24" s="191"/>
      <c r="N24" s="191"/>
      <c r="O24" s="192"/>
      <c r="P24" s="109">
        <v>4.0999999999999996</v>
      </c>
      <c r="Q24" s="110"/>
      <c r="R24" s="110"/>
      <c r="S24" s="110"/>
      <c r="T24" s="110"/>
      <c r="U24" s="110"/>
      <c r="V24" s="111"/>
      <c r="W24" s="109">
        <v>5.4</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587</v>
      </c>
      <c r="H25" s="191"/>
      <c r="I25" s="191"/>
      <c r="J25" s="191"/>
      <c r="K25" s="191"/>
      <c r="L25" s="191"/>
      <c r="M25" s="191"/>
      <c r="N25" s="191"/>
      <c r="O25" s="192"/>
      <c r="P25" s="109">
        <v>1.6</v>
      </c>
      <c r="Q25" s="110"/>
      <c r="R25" s="110"/>
      <c r="S25" s="110"/>
      <c r="T25" s="110"/>
      <c r="U25" s="110"/>
      <c r="V25" s="111"/>
      <c r="W25" s="109">
        <v>0.7</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588</v>
      </c>
      <c r="H26" s="191"/>
      <c r="I26" s="191"/>
      <c r="J26" s="191"/>
      <c r="K26" s="191"/>
      <c r="L26" s="191"/>
      <c r="M26" s="191"/>
      <c r="N26" s="191"/>
      <c r="O26" s="192"/>
      <c r="P26" s="109">
        <v>1</v>
      </c>
      <c r="Q26" s="110"/>
      <c r="R26" s="110"/>
      <c r="S26" s="110"/>
      <c r="T26" s="110"/>
      <c r="U26" s="110"/>
      <c r="V26" s="111"/>
      <c r="W26" s="109">
        <v>0.6</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589</v>
      </c>
      <c r="H27" s="191"/>
      <c r="I27" s="191"/>
      <c r="J27" s="191"/>
      <c r="K27" s="191"/>
      <c r="L27" s="191"/>
      <c r="M27" s="191"/>
      <c r="N27" s="191"/>
      <c r="O27" s="192"/>
      <c r="P27" s="109">
        <v>0.1</v>
      </c>
      <c r="Q27" s="110"/>
      <c r="R27" s="110"/>
      <c r="S27" s="110"/>
      <c r="T27" s="110"/>
      <c r="U27" s="110"/>
      <c r="V27" s="111"/>
      <c r="W27" s="109">
        <v>0.1</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236.79999999999998</v>
      </c>
      <c r="Q29" s="110"/>
      <c r="R29" s="110"/>
      <c r="S29" s="110"/>
      <c r="T29" s="110"/>
      <c r="U29" s="110"/>
      <c r="V29" s="111"/>
      <c r="W29" s="228">
        <f>AR13</f>
        <v>236.8</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1" t="s">
        <v>473</v>
      </c>
      <c r="B30" s="512"/>
      <c r="C30" s="512"/>
      <c r="D30" s="512"/>
      <c r="E30" s="512"/>
      <c r="F30" s="513"/>
      <c r="G30" s="649" t="s">
        <v>265</v>
      </c>
      <c r="H30" s="391"/>
      <c r="I30" s="391"/>
      <c r="J30" s="391"/>
      <c r="K30" s="391"/>
      <c r="L30" s="391"/>
      <c r="M30" s="391"/>
      <c r="N30" s="391"/>
      <c r="O30" s="581"/>
      <c r="P30" s="580" t="s">
        <v>59</v>
      </c>
      <c r="Q30" s="391"/>
      <c r="R30" s="391"/>
      <c r="S30" s="391"/>
      <c r="T30" s="391"/>
      <c r="U30" s="391"/>
      <c r="V30" s="391"/>
      <c r="W30" s="391"/>
      <c r="X30" s="581"/>
      <c r="Y30" s="467"/>
      <c r="Z30" s="468"/>
      <c r="AA30" s="469"/>
      <c r="AB30" s="387" t="s">
        <v>11</v>
      </c>
      <c r="AC30" s="388"/>
      <c r="AD30" s="389"/>
      <c r="AE30" s="387" t="s">
        <v>531</v>
      </c>
      <c r="AF30" s="388"/>
      <c r="AG30" s="388"/>
      <c r="AH30" s="389"/>
      <c r="AI30" s="387" t="s">
        <v>528</v>
      </c>
      <c r="AJ30" s="388"/>
      <c r="AK30" s="388"/>
      <c r="AL30" s="389"/>
      <c r="AM30" s="390" t="s">
        <v>523</v>
      </c>
      <c r="AN30" s="390"/>
      <c r="AO30" s="390"/>
      <c r="AP30" s="387"/>
      <c r="AQ30" s="640" t="s">
        <v>354</v>
      </c>
      <c r="AR30" s="641"/>
      <c r="AS30" s="641"/>
      <c r="AT30" s="642"/>
      <c r="AU30" s="391" t="s">
        <v>253</v>
      </c>
      <c r="AV30" s="391"/>
      <c r="AW30" s="391"/>
      <c r="AX30" s="392"/>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470"/>
      <c r="Z31" s="471"/>
      <c r="AA31" s="472"/>
      <c r="AB31" s="333"/>
      <c r="AC31" s="334"/>
      <c r="AD31" s="335"/>
      <c r="AE31" s="333"/>
      <c r="AF31" s="334"/>
      <c r="AG31" s="334"/>
      <c r="AH31" s="335"/>
      <c r="AI31" s="333"/>
      <c r="AJ31" s="334"/>
      <c r="AK31" s="334"/>
      <c r="AL31" s="335"/>
      <c r="AM31" s="377"/>
      <c r="AN31" s="377"/>
      <c r="AO31" s="377"/>
      <c r="AP31" s="333"/>
      <c r="AQ31" s="218" t="s">
        <v>567</v>
      </c>
      <c r="AR31" s="137"/>
      <c r="AS31" s="138" t="s">
        <v>355</v>
      </c>
      <c r="AT31" s="173"/>
      <c r="AU31" s="272">
        <v>33</v>
      </c>
      <c r="AV31" s="272"/>
      <c r="AW31" s="380" t="s">
        <v>300</v>
      </c>
      <c r="AX31" s="381"/>
    </row>
    <row r="32" spans="1:50" ht="23.25" customHeight="1" x14ac:dyDescent="0.15">
      <c r="A32" s="517"/>
      <c r="B32" s="515"/>
      <c r="C32" s="515"/>
      <c r="D32" s="515"/>
      <c r="E32" s="515"/>
      <c r="F32" s="516"/>
      <c r="G32" s="542" t="s">
        <v>590</v>
      </c>
      <c r="H32" s="543"/>
      <c r="I32" s="543"/>
      <c r="J32" s="543"/>
      <c r="K32" s="543"/>
      <c r="L32" s="543"/>
      <c r="M32" s="543"/>
      <c r="N32" s="543"/>
      <c r="O32" s="544"/>
      <c r="P32" s="162" t="s">
        <v>591</v>
      </c>
      <c r="Q32" s="162"/>
      <c r="R32" s="162"/>
      <c r="S32" s="162"/>
      <c r="T32" s="162"/>
      <c r="U32" s="162"/>
      <c r="V32" s="162"/>
      <c r="W32" s="162"/>
      <c r="X32" s="232"/>
      <c r="Y32" s="339" t="s">
        <v>12</v>
      </c>
      <c r="Z32" s="551"/>
      <c r="AA32" s="552"/>
      <c r="AB32" s="553" t="s">
        <v>592</v>
      </c>
      <c r="AC32" s="553"/>
      <c r="AD32" s="553"/>
      <c r="AE32" s="365">
        <v>86.5</v>
      </c>
      <c r="AF32" s="366"/>
      <c r="AG32" s="366"/>
      <c r="AH32" s="366"/>
      <c r="AI32" s="365">
        <v>85.1</v>
      </c>
      <c r="AJ32" s="366"/>
      <c r="AK32" s="366"/>
      <c r="AL32" s="366"/>
      <c r="AM32" s="365">
        <v>84.2</v>
      </c>
      <c r="AN32" s="366"/>
      <c r="AO32" s="366"/>
      <c r="AP32" s="366"/>
      <c r="AQ32" s="112" t="s">
        <v>581</v>
      </c>
      <c r="AR32" s="113"/>
      <c r="AS32" s="113"/>
      <c r="AT32" s="114"/>
      <c r="AU32" s="366"/>
      <c r="AV32" s="366"/>
      <c r="AW32" s="366"/>
      <c r="AX32" s="368"/>
    </row>
    <row r="33" spans="1:50" ht="23.25" customHeight="1" x14ac:dyDescent="0.15">
      <c r="A33" s="518"/>
      <c r="B33" s="519"/>
      <c r="C33" s="519"/>
      <c r="D33" s="519"/>
      <c r="E33" s="519"/>
      <c r="F33" s="520"/>
      <c r="G33" s="545"/>
      <c r="H33" s="546"/>
      <c r="I33" s="546"/>
      <c r="J33" s="546"/>
      <c r="K33" s="546"/>
      <c r="L33" s="546"/>
      <c r="M33" s="546"/>
      <c r="N33" s="546"/>
      <c r="O33" s="547"/>
      <c r="P33" s="234"/>
      <c r="Q33" s="234"/>
      <c r="R33" s="234"/>
      <c r="S33" s="234"/>
      <c r="T33" s="234"/>
      <c r="U33" s="234"/>
      <c r="V33" s="234"/>
      <c r="W33" s="234"/>
      <c r="X33" s="235"/>
      <c r="Y33" s="304" t="s">
        <v>54</v>
      </c>
      <c r="Z33" s="299"/>
      <c r="AA33" s="300"/>
      <c r="AB33" s="524" t="s">
        <v>592</v>
      </c>
      <c r="AC33" s="524"/>
      <c r="AD33" s="524"/>
      <c r="AE33" s="365">
        <v>82.4</v>
      </c>
      <c r="AF33" s="366"/>
      <c r="AG33" s="366"/>
      <c r="AH33" s="366"/>
      <c r="AI33" s="365">
        <v>82.4</v>
      </c>
      <c r="AJ33" s="366"/>
      <c r="AK33" s="366"/>
      <c r="AL33" s="366"/>
      <c r="AM33" s="365">
        <v>82.4</v>
      </c>
      <c r="AN33" s="366"/>
      <c r="AO33" s="366"/>
      <c r="AP33" s="366"/>
      <c r="AQ33" s="112" t="s">
        <v>567</v>
      </c>
      <c r="AR33" s="113"/>
      <c r="AS33" s="113"/>
      <c r="AT33" s="114"/>
      <c r="AU33" s="366">
        <v>90</v>
      </c>
      <c r="AV33" s="366"/>
      <c r="AW33" s="366"/>
      <c r="AX33" s="368"/>
    </row>
    <row r="34" spans="1:50" ht="23.25" customHeight="1" x14ac:dyDescent="0.15">
      <c r="A34" s="517"/>
      <c r="B34" s="515"/>
      <c r="C34" s="515"/>
      <c r="D34" s="515"/>
      <c r="E34" s="515"/>
      <c r="F34" s="516"/>
      <c r="G34" s="548"/>
      <c r="H34" s="549"/>
      <c r="I34" s="549"/>
      <c r="J34" s="549"/>
      <c r="K34" s="549"/>
      <c r="L34" s="549"/>
      <c r="M34" s="549"/>
      <c r="N34" s="549"/>
      <c r="O34" s="550"/>
      <c r="P34" s="165"/>
      <c r="Q34" s="165"/>
      <c r="R34" s="165"/>
      <c r="S34" s="165"/>
      <c r="T34" s="165"/>
      <c r="U34" s="165"/>
      <c r="V34" s="165"/>
      <c r="W34" s="165"/>
      <c r="X34" s="237"/>
      <c r="Y34" s="304" t="s">
        <v>13</v>
      </c>
      <c r="Z34" s="299"/>
      <c r="AA34" s="300"/>
      <c r="AB34" s="499" t="s">
        <v>301</v>
      </c>
      <c r="AC34" s="499"/>
      <c r="AD34" s="499"/>
      <c r="AE34" s="365">
        <v>104.97572815533979</v>
      </c>
      <c r="AF34" s="366"/>
      <c r="AG34" s="366"/>
      <c r="AH34" s="366"/>
      <c r="AI34" s="365">
        <v>103.27669902912619</v>
      </c>
      <c r="AJ34" s="366"/>
      <c r="AK34" s="366"/>
      <c r="AL34" s="366"/>
      <c r="AM34" s="365">
        <v>102.2</v>
      </c>
      <c r="AN34" s="366"/>
      <c r="AO34" s="366"/>
      <c r="AP34" s="366"/>
      <c r="AQ34" s="112" t="s">
        <v>582</v>
      </c>
      <c r="AR34" s="113"/>
      <c r="AS34" s="113"/>
      <c r="AT34" s="114"/>
      <c r="AU34" s="366"/>
      <c r="AV34" s="366"/>
      <c r="AW34" s="366"/>
      <c r="AX34" s="368"/>
    </row>
    <row r="35" spans="1:50" ht="23.25" customHeight="1" x14ac:dyDescent="0.15">
      <c r="A35" s="899" t="s">
        <v>501</v>
      </c>
      <c r="B35" s="900"/>
      <c r="C35" s="900"/>
      <c r="D35" s="900"/>
      <c r="E35" s="900"/>
      <c r="F35" s="901"/>
      <c r="G35" s="905" t="s">
        <v>678</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3" t="s">
        <v>473</v>
      </c>
      <c r="B37" s="644"/>
      <c r="C37" s="644"/>
      <c r="D37" s="644"/>
      <c r="E37" s="644"/>
      <c r="F37" s="645"/>
      <c r="G37" s="567" t="s">
        <v>265</v>
      </c>
      <c r="H37" s="382"/>
      <c r="I37" s="382"/>
      <c r="J37" s="382"/>
      <c r="K37" s="382"/>
      <c r="L37" s="382"/>
      <c r="M37" s="382"/>
      <c r="N37" s="382"/>
      <c r="O37" s="568"/>
      <c r="P37" s="633" t="s">
        <v>59</v>
      </c>
      <c r="Q37" s="382"/>
      <c r="R37" s="382"/>
      <c r="S37" s="382"/>
      <c r="T37" s="382"/>
      <c r="U37" s="382"/>
      <c r="V37" s="382"/>
      <c r="W37" s="382"/>
      <c r="X37" s="568"/>
      <c r="Y37" s="634"/>
      <c r="Z37" s="635"/>
      <c r="AA37" s="636"/>
      <c r="AB37" s="369" t="s">
        <v>11</v>
      </c>
      <c r="AC37" s="370"/>
      <c r="AD37" s="371"/>
      <c r="AE37" s="369" t="s">
        <v>531</v>
      </c>
      <c r="AF37" s="370"/>
      <c r="AG37" s="370"/>
      <c r="AH37" s="371"/>
      <c r="AI37" s="369" t="s">
        <v>528</v>
      </c>
      <c r="AJ37" s="370"/>
      <c r="AK37" s="370"/>
      <c r="AL37" s="371"/>
      <c r="AM37" s="376" t="s">
        <v>523</v>
      </c>
      <c r="AN37" s="376"/>
      <c r="AO37" s="376"/>
      <c r="AP37" s="369"/>
      <c r="AQ37" s="268" t="s">
        <v>354</v>
      </c>
      <c r="AR37" s="269"/>
      <c r="AS37" s="269"/>
      <c r="AT37" s="270"/>
      <c r="AU37" s="382" t="s">
        <v>253</v>
      </c>
      <c r="AV37" s="382"/>
      <c r="AW37" s="382"/>
      <c r="AX37" s="383"/>
    </row>
    <row r="38" spans="1:50" ht="18.75"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470"/>
      <c r="Z38" s="471"/>
      <c r="AA38" s="472"/>
      <c r="AB38" s="333"/>
      <c r="AC38" s="334"/>
      <c r="AD38" s="335"/>
      <c r="AE38" s="333"/>
      <c r="AF38" s="334"/>
      <c r="AG38" s="334"/>
      <c r="AH38" s="335"/>
      <c r="AI38" s="333"/>
      <c r="AJ38" s="334"/>
      <c r="AK38" s="334"/>
      <c r="AL38" s="335"/>
      <c r="AM38" s="377"/>
      <c r="AN38" s="377"/>
      <c r="AO38" s="377"/>
      <c r="AP38" s="333"/>
      <c r="AQ38" s="218" t="s">
        <v>567</v>
      </c>
      <c r="AR38" s="137"/>
      <c r="AS38" s="138" t="s">
        <v>355</v>
      </c>
      <c r="AT38" s="173"/>
      <c r="AU38" s="272">
        <v>33</v>
      </c>
      <c r="AV38" s="272"/>
      <c r="AW38" s="380" t="s">
        <v>300</v>
      </c>
      <c r="AX38" s="381"/>
    </row>
    <row r="39" spans="1:50" ht="23.25" customHeight="1" x14ac:dyDescent="0.15">
      <c r="A39" s="517"/>
      <c r="B39" s="515"/>
      <c r="C39" s="515"/>
      <c r="D39" s="515"/>
      <c r="E39" s="515"/>
      <c r="F39" s="516"/>
      <c r="G39" s="542" t="s">
        <v>593</v>
      </c>
      <c r="H39" s="543"/>
      <c r="I39" s="543"/>
      <c r="J39" s="543"/>
      <c r="K39" s="543"/>
      <c r="L39" s="543"/>
      <c r="M39" s="543"/>
      <c r="N39" s="543"/>
      <c r="O39" s="544"/>
      <c r="P39" s="162" t="s">
        <v>594</v>
      </c>
      <c r="Q39" s="162"/>
      <c r="R39" s="162"/>
      <c r="S39" s="162"/>
      <c r="T39" s="162"/>
      <c r="U39" s="162"/>
      <c r="V39" s="162"/>
      <c r="W39" s="162"/>
      <c r="X39" s="232"/>
      <c r="Y39" s="339" t="s">
        <v>12</v>
      </c>
      <c r="Z39" s="551"/>
      <c r="AA39" s="552"/>
      <c r="AB39" s="553" t="s">
        <v>595</v>
      </c>
      <c r="AC39" s="553"/>
      <c r="AD39" s="553"/>
      <c r="AE39" s="365">
        <v>88.7</v>
      </c>
      <c r="AF39" s="366"/>
      <c r="AG39" s="366"/>
      <c r="AH39" s="366"/>
      <c r="AI39" s="365">
        <v>88.2</v>
      </c>
      <c r="AJ39" s="366"/>
      <c r="AK39" s="366"/>
      <c r="AL39" s="366"/>
      <c r="AM39" s="365">
        <v>87.9</v>
      </c>
      <c r="AN39" s="366"/>
      <c r="AO39" s="366"/>
      <c r="AP39" s="366"/>
      <c r="AQ39" s="112" t="s">
        <v>581</v>
      </c>
      <c r="AR39" s="113"/>
      <c r="AS39" s="113"/>
      <c r="AT39" s="114"/>
      <c r="AU39" s="366"/>
      <c r="AV39" s="366"/>
      <c r="AW39" s="366"/>
      <c r="AX39" s="368"/>
    </row>
    <row r="40" spans="1:50" ht="23.25" customHeight="1" x14ac:dyDescent="0.15">
      <c r="A40" s="518"/>
      <c r="B40" s="519"/>
      <c r="C40" s="519"/>
      <c r="D40" s="519"/>
      <c r="E40" s="519"/>
      <c r="F40" s="520"/>
      <c r="G40" s="545"/>
      <c r="H40" s="546"/>
      <c r="I40" s="546"/>
      <c r="J40" s="546"/>
      <c r="K40" s="546"/>
      <c r="L40" s="546"/>
      <c r="M40" s="546"/>
      <c r="N40" s="546"/>
      <c r="O40" s="547"/>
      <c r="P40" s="234"/>
      <c r="Q40" s="234"/>
      <c r="R40" s="234"/>
      <c r="S40" s="234"/>
      <c r="T40" s="234"/>
      <c r="U40" s="234"/>
      <c r="V40" s="234"/>
      <c r="W40" s="234"/>
      <c r="X40" s="235"/>
      <c r="Y40" s="304" t="s">
        <v>54</v>
      </c>
      <c r="Z40" s="299"/>
      <c r="AA40" s="300"/>
      <c r="AB40" s="524" t="s">
        <v>595</v>
      </c>
      <c r="AC40" s="524"/>
      <c r="AD40" s="524"/>
      <c r="AE40" s="365">
        <v>87</v>
      </c>
      <c r="AF40" s="366"/>
      <c r="AG40" s="366"/>
      <c r="AH40" s="366"/>
      <c r="AI40" s="365">
        <v>87</v>
      </c>
      <c r="AJ40" s="366"/>
      <c r="AK40" s="366"/>
      <c r="AL40" s="366"/>
      <c r="AM40" s="365">
        <v>87</v>
      </c>
      <c r="AN40" s="366"/>
      <c r="AO40" s="366"/>
      <c r="AP40" s="366"/>
      <c r="AQ40" s="112" t="s">
        <v>567</v>
      </c>
      <c r="AR40" s="113"/>
      <c r="AS40" s="113"/>
      <c r="AT40" s="114"/>
      <c r="AU40" s="366">
        <v>90</v>
      </c>
      <c r="AV40" s="366"/>
      <c r="AW40" s="366"/>
      <c r="AX40" s="368"/>
    </row>
    <row r="41" spans="1:50" ht="23.25" customHeight="1" x14ac:dyDescent="0.15">
      <c r="A41" s="646"/>
      <c r="B41" s="647"/>
      <c r="C41" s="647"/>
      <c r="D41" s="647"/>
      <c r="E41" s="647"/>
      <c r="F41" s="648"/>
      <c r="G41" s="548"/>
      <c r="H41" s="549"/>
      <c r="I41" s="549"/>
      <c r="J41" s="549"/>
      <c r="K41" s="549"/>
      <c r="L41" s="549"/>
      <c r="M41" s="549"/>
      <c r="N41" s="549"/>
      <c r="O41" s="550"/>
      <c r="P41" s="165"/>
      <c r="Q41" s="165"/>
      <c r="R41" s="165"/>
      <c r="S41" s="165"/>
      <c r="T41" s="165"/>
      <c r="U41" s="165"/>
      <c r="V41" s="165"/>
      <c r="W41" s="165"/>
      <c r="X41" s="237"/>
      <c r="Y41" s="304" t="s">
        <v>13</v>
      </c>
      <c r="Z41" s="299"/>
      <c r="AA41" s="300"/>
      <c r="AB41" s="499" t="s">
        <v>301</v>
      </c>
      <c r="AC41" s="499"/>
      <c r="AD41" s="499"/>
      <c r="AE41" s="365">
        <v>101.95402298850576</v>
      </c>
      <c r="AF41" s="366"/>
      <c r="AG41" s="366"/>
      <c r="AH41" s="366"/>
      <c r="AI41" s="365">
        <v>101.37931034482759</v>
      </c>
      <c r="AJ41" s="366"/>
      <c r="AK41" s="366"/>
      <c r="AL41" s="366"/>
      <c r="AM41" s="365">
        <v>101</v>
      </c>
      <c r="AN41" s="366"/>
      <c r="AO41" s="366"/>
      <c r="AP41" s="366"/>
      <c r="AQ41" s="112" t="s">
        <v>581</v>
      </c>
      <c r="AR41" s="113"/>
      <c r="AS41" s="113"/>
      <c r="AT41" s="114"/>
      <c r="AU41" s="366"/>
      <c r="AV41" s="366"/>
      <c r="AW41" s="366"/>
      <c r="AX41" s="368"/>
    </row>
    <row r="42" spans="1:50" ht="23.25" customHeight="1" x14ac:dyDescent="0.15">
      <c r="A42" s="899" t="s">
        <v>501</v>
      </c>
      <c r="B42" s="900"/>
      <c r="C42" s="900"/>
      <c r="D42" s="900"/>
      <c r="E42" s="900"/>
      <c r="F42" s="901"/>
      <c r="G42" s="905" t="s">
        <v>679</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643" t="s">
        <v>473</v>
      </c>
      <c r="B44" s="644"/>
      <c r="C44" s="644"/>
      <c r="D44" s="644"/>
      <c r="E44" s="644"/>
      <c r="F44" s="645"/>
      <c r="G44" s="567" t="s">
        <v>265</v>
      </c>
      <c r="H44" s="382"/>
      <c r="I44" s="382"/>
      <c r="J44" s="382"/>
      <c r="K44" s="382"/>
      <c r="L44" s="382"/>
      <c r="M44" s="382"/>
      <c r="N44" s="382"/>
      <c r="O44" s="568"/>
      <c r="P44" s="633" t="s">
        <v>59</v>
      </c>
      <c r="Q44" s="382"/>
      <c r="R44" s="382"/>
      <c r="S44" s="382"/>
      <c r="T44" s="382"/>
      <c r="U44" s="382"/>
      <c r="V44" s="382"/>
      <c r="W44" s="382"/>
      <c r="X44" s="568"/>
      <c r="Y44" s="634"/>
      <c r="Z44" s="635"/>
      <c r="AA44" s="636"/>
      <c r="AB44" s="369" t="s">
        <v>11</v>
      </c>
      <c r="AC44" s="370"/>
      <c r="AD44" s="371"/>
      <c r="AE44" s="369" t="s">
        <v>531</v>
      </c>
      <c r="AF44" s="370"/>
      <c r="AG44" s="370"/>
      <c r="AH44" s="371"/>
      <c r="AI44" s="369" t="s">
        <v>528</v>
      </c>
      <c r="AJ44" s="370"/>
      <c r="AK44" s="370"/>
      <c r="AL44" s="371"/>
      <c r="AM44" s="376" t="s">
        <v>523</v>
      </c>
      <c r="AN44" s="376"/>
      <c r="AO44" s="376"/>
      <c r="AP44" s="369"/>
      <c r="AQ44" s="268" t="s">
        <v>354</v>
      </c>
      <c r="AR44" s="269"/>
      <c r="AS44" s="269"/>
      <c r="AT44" s="270"/>
      <c r="AU44" s="382" t="s">
        <v>253</v>
      </c>
      <c r="AV44" s="382"/>
      <c r="AW44" s="382"/>
      <c r="AX44" s="383"/>
    </row>
    <row r="45" spans="1:50" ht="18.75"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470"/>
      <c r="Z45" s="471"/>
      <c r="AA45" s="472"/>
      <c r="AB45" s="333"/>
      <c r="AC45" s="334"/>
      <c r="AD45" s="335"/>
      <c r="AE45" s="333"/>
      <c r="AF45" s="334"/>
      <c r="AG45" s="334"/>
      <c r="AH45" s="335"/>
      <c r="AI45" s="333"/>
      <c r="AJ45" s="334"/>
      <c r="AK45" s="334"/>
      <c r="AL45" s="335"/>
      <c r="AM45" s="377"/>
      <c r="AN45" s="377"/>
      <c r="AO45" s="377"/>
      <c r="AP45" s="333"/>
      <c r="AQ45" s="218" t="s">
        <v>567</v>
      </c>
      <c r="AR45" s="137"/>
      <c r="AS45" s="138" t="s">
        <v>355</v>
      </c>
      <c r="AT45" s="173"/>
      <c r="AU45" s="272">
        <v>33</v>
      </c>
      <c r="AV45" s="272"/>
      <c r="AW45" s="380" t="s">
        <v>300</v>
      </c>
      <c r="AX45" s="381"/>
    </row>
    <row r="46" spans="1:50" ht="31.5" customHeight="1" x14ac:dyDescent="0.15">
      <c r="A46" s="517"/>
      <c r="B46" s="515"/>
      <c r="C46" s="515"/>
      <c r="D46" s="515"/>
      <c r="E46" s="515"/>
      <c r="F46" s="516"/>
      <c r="G46" s="542" t="s">
        <v>596</v>
      </c>
      <c r="H46" s="543"/>
      <c r="I46" s="543"/>
      <c r="J46" s="543"/>
      <c r="K46" s="543"/>
      <c r="L46" s="543"/>
      <c r="M46" s="543"/>
      <c r="N46" s="543"/>
      <c r="O46" s="544"/>
      <c r="P46" s="162" t="s">
        <v>597</v>
      </c>
      <c r="Q46" s="162"/>
      <c r="R46" s="162"/>
      <c r="S46" s="162"/>
      <c r="T46" s="162"/>
      <c r="U46" s="162"/>
      <c r="V46" s="162"/>
      <c r="W46" s="162"/>
      <c r="X46" s="232"/>
      <c r="Y46" s="339" t="s">
        <v>12</v>
      </c>
      <c r="Z46" s="551"/>
      <c r="AA46" s="552"/>
      <c r="AB46" s="553" t="s">
        <v>492</v>
      </c>
      <c r="AC46" s="553"/>
      <c r="AD46" s="553"/>
      <c r="AE46" s="365">
        <v>88.6</v>
      </c>
      <c r="AF46" s="366"/>
      <c r="AG46" s="366"/>
      <c r="AH46" s="366"/>
      <c r="AI46" s="365">
        <v>87.7</v>
      </c>
      <c r="AJ46" s="366"/>
      <c r="AK46" s="366"/>
      <c r="AL46" s="366"/>
      <c r="AM46" s="365">
        <v>91.7</v>
      </c>
      <c r="AN46" s="366"/>
      <c r="AO46" s="366"/>
      <c r="AP46" s="366"/>
      <c r="AQ46" s="112" t="s">
        <v>567</v>
      </c>
      <c r="AR46" s="113"/>
      <c r="AS46" s="113"/>
      <c r="AT46" s="114"/>
      <c r="AU46" s="366"/>
      <c r="AV46" s="366"/>
      <c r="AW46" s="366"/>
      <c r="AX46" s="368"/>
    </row>
    <row r="47" spans="1:50" ht="31.5" customHeight="1" x14ac:dyDescent="0.15">
      <c r="A47" s="518"/>
      <c r="B47" s="519"/>
      <c r="C47" s="519"/>
      <c r="D47" s="519"/>
      <c r="E47" s="519"/>
      <c r="F47" s="520"/>
      <c r="G47" s="545"/>
      <c r="H47" s="546"/>
      <c r="I47" s="546"/>
      <c r="J47" s="546"/>
      <c r="K47" s="546"/>
      <c r="L47" s="546"/>
      <c r="M47" s="546"/>
      <c r="N47" s="546"/>
      <c r="O47" s="547"/>
      <c r="P47" s="234"/>
      <c r="Q47" s="234"/>
      <c r="R47" s="234"/>
      <c r="S47" s="234"/>
      <c r="T47" s="234"/>
      <c r="U47" s="234"/>
      <c r="V47" s="234"/>
      <c r="W47" s="234"/>
      <c r="X47" s="235"/>
      <c r="Y47" s="304" t="s">
        <v>54</v>
      </c>
      <c r="Z47" s="299"/>
      <c r="AA47" s="300"/>
      <c r="AB47" s="524" t="s">
        <v>492</v>
      </c>
      <c r="AC47" s="524"/>
      <c r="AD47" s="524"/>
      <c r="AE47" s="365">
        <v>78.900000000000006</v>
      </c>
      <c r="AF47" s="366"/>
      <c r="AG47" s="366"/>
      <c r="AH47" s="366"/>
      <c r="AI47" s="365">
        <v>78.900000000000006</v>
      </c>
      <c r="AJ47" s="366"/>
      <c r="AK47" s="366"/>
      <c r="AL47" s="366"/>
      <c r="AM47" s="365">
        <v>78.900000000000006</v>
      </c>
      <c r="AN47" s="366"/>
      <c r="AO47" s="366"/>
      <c r="AP47" s="366"/>
      <c r="AQ47" s="112" t="s">
        <v>567</v>
      </c>
      <c r="AR47" s="113"/>
      <c r="AS47" s="113"/>
      <c r="AT47" s="114"/>
      <c r="AU47" s="366">
        <v>90</v>
      </c>
      <c r="AV47" s="366"/>
      <c r="AW47" s="366"/>
      <c r="AX47" s="368"/>
    </row>
    <row r="48" spans="1:50" ht="31.5" customHeight="1" x14ac:dyDescent="0.15">
      <c r="A48" s="646"/>
      <c r="B48" s="647"/>
      <c r="C48" s="647"/>
      <c r="D48" s="647"/>
      <c r="E48" s="647"/>
      <c r="F48" s="648"/>
      <c r="G48" s="548"/>
      <c r="H48" s="549"/>
      <c r="I48" s="549"/>
      <c r="J48" s="549"/>
      <c r="K48" s="549"/>
      <c r="L48" s="549"/>
      <c r="M48" s="549"/>
      <c r="N48" s="549"/>
      <c r="O48" s="550"/>
      <c r="P48" s="165"/>
      <c r="Q48" s="165"/>
      <c r="R48" s="165"/>
      <c r="S48" s="165"/>
      <c r="T48" s="165"/>
      <c r="U48" s="165"/>
      <c r="V48" s="165"/>
      <c r="W48" s="165"/>
      <c r="X48" s="237"/>
      <c r="Y48" s="304" t="s">
        <v>13</v>
      </c>
      <c r="Z48" s="299"/>
      <c r="AA48" s="300"/>
      <c r="AB48" s="499" t="s">
        <v>301</v>
      </c>
      <c r="AC48" s="499"/>
      <c r="AD48" s="499"/>
      <c r="AE48" s="365">
        <v>112.29404309252216</v>
      </c>
      <c r="AF48" s="366"/>
      <c r="AG48" s="366"/>
      <c r="AH48" s="366"/>
      <c r="AI48" s="365">
        <v>111.15335868187579</v>
      </c>
      <c r="AJ48" s="366"/>
      <c r="AK48" s="366"/>
      <c r="AL48" s="366"/>
      <c r="AM48" s="365">
        <v>116.2</v>
      </c>
      <c r="AN48" s="366"/>
      <c r="AO48" s="366"/>
      <c r="AP48" s="366"/>
      <c r="AQ48" s="112" t="s">
        <v>567</v>
      </c>
      <c r="AR48" s="113"/>
      <c r="AS48" s="113"/>
      <c r="AT48" s="114"/>
      <c r="AU48" s="366"/>
      <c r="AV48" s="366"/>
      <c r="AW48" s="366"/>
      <c r="AX48" s="368"/>
    </row>
    <row r="49" spans="1:50" ht="23.25" customHeight="1" x14ac:dyDescent="0.15">
      <c r="A49" s="899" t="s">
        <v>501</v>
      </c>
      <c r="B49" s="900"/>
      <c r="C49" s="900"/>
      <c r="D49" s="900"/>
      <c r="E49" s="900"/>
      <c r="F49" s="901"/>
      <c r="G49" s="905" t="s">
        <v>680</v>
      </c>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4" t="s">
        <v>473</v>
      </c>
      <c r="B51" s="515"/>
      <c r="C51" s="515"/>
      <c r="D51" s="515"/>
      <c r="E51" s="515"/>
      <c r="F51" s="516"/>
      <c r="G51" s="567" t="s">
        <v>265</v>
      </c>
      <c r="H51" s="382"/>
      <c r="I51" s="382"/>
      <c r="J51" s="382"/>
      <c r="K51" s="382"/>
      <c r="L51" s="382"/>
      <c r="M51" s="382"/>
      <c r="N51" s="382"/>
      <c r="O51" s="568"/>
      <c r="P51" s="633" t="s">
        <v>59</v>
      </c>
      <c r="Q51" s="382"/>
      <c r="R51" s="382"/>
      <c r="S51" s="382"/>
      <c r="T51" s="382"/>
      <c r="U51" s="382"/>
      <c r="V51" s="382"/>
      <c r="W51" s="382"/>
      <c r="X51" s="568"/>
      <c r="Y51" s="634"/>
      <c r="Z51" s="635"/>
      <c r="AA51" s="636"/>
      <c r="AB51" s="369" t="s">
        <v>11</v>
      </c>
      <c r="AC51" s="370"/>
      <c r="AD51" s="371"/>
      <c r="AE51" s="369" t="s">
        <v>531</v>
      </c>
      <c r="AF51" s="370"/>
      <c r="AG51" s="370"/>
      <c r="AH51" s="371"/>
      <c r="AI51" s="369" t="s">
        <v>528</v>
      </c>
      <c r="AJ51" s="370"/>
      <c r="AK51" s="370"/>
      <c r="AL51" s="371"/>
      <c r="AM51" s="376" t="s">
        <v>524</v>
      </c>
      <c r="AN51" s="376"/>
      <c r="AO51" s="376"/>
      <c r="AP51" s="369"/>
      <c r="AQ51" s="268" t="s">
        <v>354</v>
      </c>
      <c r="AR51" s="269"/>
      <c r="AS51" s="269"/>
      <c r="AT51" s="270"/>
      <c r="AU51" s="378" t="s">
        <v>253</v>
      </c>
      <c r="AV51" s="378"/>
      <c r="AW51" s="378"/>
      <c r="AX51" s="379"/>
    </row>
    <row r="52" spans="1:50" ht="18.75"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470"/>
      <c r="Z52" s="471"/>
      <c r="AA52" s="472"/>
      <c r="AB52" s="333"/>
      <c r="AC52" s="334"/>
      <c r="AD52" s="335"/>
      <c r="AE52" s="333"/>
      <c r="AF52" s="334"/>
      <c r="AG52" s="334"/>
      <c r="AH52" s="335"/>
      <c r="AI52" s="333"/>
      <c r="AJ52" s="334"/>
      <c r="AK52" s="334"/>
      <c r="AL52" s="335"/>
      <c r="AM52" s="377"/>
      <c r="AN52" s="377"/>
      <c r="AO52" s="377"/>
      <c r="AP52" s="333"/>
      <c r="AQ52" s="218" t="s">
        <v>567</v>
      </c>
      <c r="AR52" s="137"/>
      <c r="AS52" s="138" t="s">
        <v>355</v>
      </c>
      <c r="AT52" s="173"/>
      <c r="AU52" s="272">
        <v>33</v>
      </c>
      <c r="AV52" s="272"/>
      <c r="AW52" s="380" t="s">
        <v>300</v>
      </c>
      <c r="AX52" s="381"/>
    </row>
    <row r="53" spans="1:50" ht="33" customHeight="1" x14ac:dyDescent="0.15">
      <c r="A53" s="517"/>
      <c r="B53" s="515"/>
      <c r="C53" s="515"/>
      <c r="D53" s="515"/>
      <c r="E53" s="515"/>
      <c r="F53" s="516"/>
      <c r="G53" s="542" t="s">
        <v>598</v>
      </c>
      <c r="H53" s="543"/>
      <c r="I53" s="543"/>
      <c r="J53" s="543"/>
      <c r="K53" s="543"/>
      <c r="L53" s="543"/>
      <c r="M53" s="543"/>
      <c r="N53" s="543"/>
      <c r="O53" s="544"/>
      <c r="P53" s="162" t="s">
        <v>599</v>
      </c>
      <c r="Q53" s="162"/>
      <c r="R53" s="162"/>
      <c r="S53" s="162"/>
      <c r="T53" s="162"/>
      <c r="U53" s="162"/>
      <c r="V53" s="162"/>
      <c r="W53" s="162"/>
      <c r="X53" s="232"/>
      <c r="Y53" s="339" t="s">
        <v>12</v>
      </c>
      <c r="Z53" s="551"/>
      <c r="AA53" s="552"/>
      <c r="AB53" s="553" t="s">
        <v>492</v>
      </c>
      <c r="AC53" s="553"/>
      <c r="AD53" s="553"/>
      <c r="AE53" s="365">
        <v>45.4</v>
      </c>
      <c r="AF53" s="366"/>
      <c r="AG53" s="366"/>
      <c r="AH53" s="366"/>
      <c r="AI53" s="365">
        <v>45.9</v>
      </c>
      <c r="AJ53" s="366"/>
      <c r="AK53" s="366"/>
      <c r="AL53" s="366"/>
      <c r="AM53" s="365">
        <v>50.8</v>
      </c>
      <c r="AN53" s="366"/>
      <c r="AO53" s="366"/>
      <c r="AP53" s="366"/>
      <c r="AQ53" s="112" t="s">
        <v>567</v>
      </c>
      <c r="AR53" s="113"/>
      <c r="AS53" s="113"/>
      <c r="AT53" s="114"/>
      <c r="AU53" s="366"/>
      <c r="AV53" s="366"/>
      <c r="AW53" s="366"/>
      <c r="AX53" s="368"/>
    </row>
    <row r="54" spans="1:50" ht="33" customHeight="1" x14ac:dyDescent="0.15">
      <c r="A54" s="518"/>
      <c r="B54" s="519"/>
      <c r="C54" s="519"/>
      <c r="D54" s="519"/>
      <c r="E54" s="519"/>
      <c r="F54" s="520"/>
      <c r="G54" s="545"/>
      <c r="H54" s="546"/>
      <c r="I54" s="546"/>
      <c r="J54" s="546"/>
      <c r="K54" s="546"/>
      <c r="L54" s="546"/>
      <c r="M54" s="546"/>
      <c r="N54" s="546"/>
      <c r="O54" s="547"/>
      <c r="P54" s="234"/>
      <c r="Q54" s="234"/>
      <c r="R54" s="234"/>
      <c r="S54" s="234"/>
      <c r="T54" s="234"/>
      <c r="U54" s="234"/>
      <c r="V54" s="234"/>
      <c r="W54" s="234"/>
      <c r="X54" s="235"/>
      <c r="Y54" s="304" t="s">
        <v>54</v>
      </c>
      <c r="Z54" s="299"/>
      <c r="AA54" s="300"/>
      <c r="AB54" s="524" t="s">
        <v>492</v>
      </c>
      <c r="AC54" s="524"/>
      <c r="AD54" s="524"/>
      <c r="AE54" s="365">
        <v>57.4</v>
      </c>
      <c r="AF54" s="366"/>
      <c r="AG54" s="366"/>
      <c r="AH54" s="366"/>
      <c r="AI54" s="365">
        <v>57.4</v>
      </c>
      <c r="AJ54" s="366"/>
      <c r="AK54" s="366"/>
      <c r="AL54" s="366"/>
      <c r="AM54" s="365">
        <v>57.4</v>
      </c>
      <c r="AN54" s="366"/>
      <c r="AO54" s="366"/>
      <c r="AP54" s="366"/>
      <c r="AQ54" s="112" t="s">
        <v>567</v>
      </c>
      <c r="AR54" s="113"/>
      <c r="AS54" s="113"/>
      <c r="AT54" s="114"/>
      <c r="AU54" s="366">
        <v>90</v>
      </c>
      <c r="AV54" s="366"/>
      <c r="AW54" s="366"/>
      <c r="AX54" s="368"/>
    </row>
    <row r="55" spans="1:50" ht="33" customHeight="1" x14ac:dyDescent="0.15">
      <c r="A55" s="646"/>
      <c r="B55" s="647"/>
      <c r="C55" s="647"/>
      <c r="D55" s="647"/>
      <c r="E55" s="647"/>
      <c r="F55" s="648"/>
      <c r="G55" s="548"/>
      <c r="H55" s="549"/>
      <c r="I55" s="549"/>
      <c r="J55" s="549"/>
      <c r="K55" s="549"/>
      <c r="L55" s="549"/>
      <c r="M55" s="549"/>
      <c r="N55" s="549"/>
      <c r="O55" s="550"/>
      <c r="P55" s="165"/>
      <c r="Q55" s="165"/>
      <c r="R55" s="165"/>
      <c r="S55" s="165"/>
      <c r="T55" s="165"/>
      <c r="U55" s="165"/>
      <c r="V55" s="165"/>
      <c r="W55" s="165"/>
      <c r="X55" s="237"/>
      <c r="Y55" s="304" t="s">
        <v>13</v>
      </c>
      <c r="Z55" s="299"/>
      <c r="AA55" s="300"/>
      <c r="AB55" s="463" t="s">
        <v>14</v>
      </c>
      <c r="AC55" s="463"/>
      <c r="AD55" s="463"/>
      <c r="AE55" s="365">
        <v>79.094076655052262</v>
      </c>
      <c r="AF55" s="366"/>
      <c r="AG55" s="366"/>
      <c r="AH55" s="366"/>
      <c r="AI55" s="365">
        <v>79.965156794425084</v>
      </c>
      <c r="AJ55" s="366"/>
      <c r="AK55" s="366"/>
      <c r="AL55" s="366"/>
      <c r="AM55" s="365">
        <v>88.5</v>
      </c>
      <c r="AN55" s="366"/>
      <c r="AO55" s="366"/>
      <c r="AP55" s="366"/>
      <c r="AQ55" s="112" t="s">
        <v>567</v>
      </c>
      <c r="AR55" s="113"/>
      <c r="AS55" s="113"/>
      <c r="AT55" s="114"/>
      <c r="AU55" s="366"/>
      <c r="AV55" s="366"/>
      <c r="AW55" s="366"/>
      <c r="AX55" s="368"/>
    </row>
    <row r="56" spans="1:50" ht="23.25" customHeight="1" x14ac:dyDescent="0.15">
      <c r="A56" s="899" t="s">
        <v>501</v>
      </c>
      <c r="B56" s="900"/>
      <c r="C56" s="900"/>
      <c r="D56" s="900"/>
      <c r="E56" s="900"/>
      <c r="F56" s="901"/>
      <c r="G56" s="905" t="s">
        <v>681</v>
      </c>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4" t="s">
        <v>473</v>
      </c>
      <c r="B58" s="515"/>
      <c r="C58" s="515"/>
      <c r="D58" s="515"/>
      <c r="E58" s="515"/>
      <c r="F58" s="516"/>
      <c r="G58" s="567" t="s">
        <v>265</v>
      </c>
      <c r="H58" s="382"/>
      <c r="I58" s="382"/>
      <c r="J58" s="382"/>
      <c r="K58" s="382"/>
      <c r="L58" s="382"/>
      <c r="M58" s="382"/>
      <c r="N58" s="382"/>
      <c r="O58" s="568"/>
      <c r="P58" s="633" t="s">
        <v>59</v>
      </c>
      <c r="Q58" s="382"/>
      <c r="R58" s="382"/>
      <c r="S58" s="382"/>
      <c r="T58" s="382"/>
      <c r="U58" s="382"/>
      <c r="V58" s="382"/>
      <c r="W58" s="382"/>
      <c r="X58" s="568"/>
      <c r="Y58" s="634"/>
      <c r="Z58" s="635"/>
      <c r="AA58" s="636"/>
      <c r="AB58" s="369" t="s">
        <v>11</v>
      </c>
      <c r="AC58" s="370"/>
      <c r="AD58" s="371"/>
      <c r="AE58" s="369" t="s">
        <v>532</v>
      </c>
      <c r="AF58" s="370"/>
      <c r="AG58" s="370"/>
      <c r="AH58" s="371"/>
      <c r="AI58" s="369" t="s">
        <v>528</v>
      </c>
      <c r="AJ58" s="370"/>
      <c r="AK58" s="370"/>
      <c r="AL58" s="371"/>
      <c r="AM58" s="376" t="s">
        <v>523</v>
      </c>
      <c r="AN58" s="376"/>
      <c r="AO58" s="376"/>
      <c r="AP58" s="369"/>
      <c r="AQ58" s="268" t="s">
        <v>354</v>
      </c>
      <c r="AR58" s="269"/>
      <c r="AS58" s="269"/>
      <c r="AT58" s="270"/>
      <c r="AU58" s="378" t="s">
        <v>253</v>
      </c>
      <c r="AV58" s="378"/>
      <c r="AW58" s="378"/>
      <c r="AX58" s="379"/>
    </row>
    <row r="59" spans="1:50" ht="18.75"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470"/>
      <c r="Z59" s="471"/>
      <c r="AA59" s="472"/>
      <c r="AB59" s="333"/>
      <c r="AC59" s="334"/>
      <c r="AD59" s="335"/>
      <c r="AE59" s="333"/>
      <c r="AF59" s="334"/>
      <c r="AG59" s="334"/>
      <c r="AH59" s="335"/>
      <c r="AI59" s="333"/>
      <c r="AJ59" s="334"/>
      <c r="AK59" s="334"/>
      <c r="AL59" s="335"/>
      <c r="AM59" s="377"/>
      <c r="AN59" s="377"/>
      <c r="AO59" s="377"/>
      <c r="AP59" s="333"/>
      <c r="AQ59" s="218" t="s">
        <v>567</v>
      </c>
      <c r="AR59" s="137"/>
      <c r="AS59" s="138" t="s">
        <v>355</v>
      </c>
      <c r="AT59" s="173"/>
      <c r="AU59" s="272">
        <v>33</v>
      </c>
      <c r="AV59" s="272"/>
      <c r="AW59" s="380" t="s">
        <v>300</v>
      </c>
      <c r="AX59" s="381"/>
    </row>
    <row r="60" spans="1:50" ht="33" customHeight="1" x14ac:dyDescent="0.15">
      <c r="A60" s="517"/>
      <c r="B60" s="515"/>
      <c r="C60" s="515"/>
      <c r="D60" s="515"/>
      <c r="E60" s="515"/>
      <c r="F60" s="516"/>
      <c r="G60" s="542" t="s">
        <v>600</v>
      </c>
      <c r="H60" s="543"/>
      <c r="I60" s="543"/>
      <c r="J60" s="543"/>
      <c r="K60" s="543"/>
      <c r="L60" s="543"/>
      <c r="M60" s="543"/>
      <c r="N60" s="543"/>
      <c r="O60" s="544"/>
      <c r="P60" s="162" t="s">
        <v>601</v>
      </c>
      <c r="Q60" s="162"/>
      <c r="R60" s="162"/>
      <c r="S60" s="162"/>
      <c r="T60" s="162"/>
      <c r="U60" s="162"/>
      <c r="V60" s="162"/>
      <c r="W60" s="162"/>
      <c r="X60" s="232"/>
      <c r="Y60" s="339" t="s">
        <v>12</v>
      </c>
      <c r="Z60" s="551"/>
      <c r="AA60" s="552"/>
      <c r="AB60" s="553" t="s">
        <v>492</v>
      </c>
      <c r="AC60" s="553"/>
      <c r="AD60" s="553"/>
      <c r="AE60" s="365">
        <v>64</v>
      </c>
      <c r="AF60" s="366"/>
      <c r="AG60" s="366"/>
      <c r="AH60" s="366"/>
      <c r="AI60" s="365">
        <v>67.599999999999994</v>
      </c>
      <c r="AJ60" s="366"/>
      <c r="AK60" s="366"/>
      <c r="AL60" s="366"/>
      <c r="AM60" s="365">
        <v>66.7</v>
      </c>
      <c r="AN60" s="366"/>
      <c r="AO60" s="366"/>
      <c r="AP60" s="366"/>
      <c r="AQ60" s="112" t="s">
        <v>567</v>
      </c>
      <c r="AR60" s="113"/>
      <c r="AS60" s="113"/>
      <c r="AT60" s="114"/>
      <c r="AU60" s="366"/>
      <c r="AV60" s="366"/>
      <c r="AW60" s="366"/>
      <c r="AX60" s="368"/>
    </row>
    <row r="61" spans="1:50" ht="33" customHeight="1" x14ac:dyDescent="0.15">
      <c r="A61" s="518"/>
      <c r="B61" s="519"/>
      <c r="C61" s="519"/>
      <c r="D61" s="519"/>
      <c r="E61" s="519"/>
      <c r="F61" s="520"/>
      <c r="G61" s="545"/>
      <c r="H61" s="546"/>
      <c r="I61" s="546"/>
      <c r="J61" s="546"/>
      <c r="K61" s="546"/>
      <c r="L61" s="546"/>
      <c r="M61" s="546"/>
      <c r="N61" s="546"/>
      <c r="O61" s="547"/>
      <c r="P61" s="234"/>
      <c r="Q61" s="234"/>
      <c r="R61" s="234"/>
      <c r="S61" s="234"/>
      <c r="T61" s="234"/>
      <c r="U61" s="234"/>
      <c r="V61" s="234"/>
      <c r="W61" s="234"/>
      <c r="X61" s="235"/>
      <c r="Y61" s="304" t="s">
        <v>54</v>
      </c>
      <c r="Z61" s="299"/>
      <c r="AA61" s="300"/>
      <c r="AB61" s="524" t="s">
        <v>492</v>
      </c>
      <c r="AC61" s="524"/>
      <c r="AD61" s="524"/>
      <c r="AE61" s="365">
        <v>77.099999999999994</v>
      </c>
      <c r="AF61" s="366"/>
      <c r="AG61" s="366"/>
      <c r="AH61" s="366"/>
      <c r="AI61" s="365">
        <v>77.099999999999994</v>
      </c>
      <c r="AJ61" s="366"/>
      <c r="AK61" s="366"/>
      <c r="AL61" s="366"/>
      <c r="AM61" s="365">
        <v>77.099999999999994</v>
      </c>
      <c r="AN61" s="366"/>
      <c r="AO61" s="366"/>
      <c r="AP61" s="366"/>
      <c r="AQ61" s="112" t="s">
        <v>567</v>
      </c>
      <c r="AR61" s="113"/>
      <c r="AS61" s="113"/>
      <c r="AT61" s="114"/>
      <c r="AU61" s="366">
        <v>90</v>
      </c>
      <c r="AV61" s="366"/>
      <c r="AW61" s="366"/>
      <c r="AX61" s="368"/>
    </row>
    <row r="62" spans="1:50" ht="33" customHeight="1" x14ac:dyDescent="0.15">
      <c r="A62" s="518"/>
      <c r="B62" s="519"/>
      <c r="C62" s="519"/>
      <c r="D62" s="519"/>
      <c r="E62" s="519"/>
      <c r="F62" s="520"/>
      <c r="G62" s="548"/>
      <c r="H62" s="549"/>
      <c r="I62" s="549"/>
      <c r="J62" s="549"/>
      <c r="K62" s="549"/>
      <c r="L62" s="549"/>
      <c r="M62" s="549"/>
      <c r="N62" s="549"/>
      <c r="O62" s="550"/>
      <c r="P62" s="165"/>
      <c r="Q62" s="165"/>
      <c r="R62" s="165"/>
      <c r="S62" s="165"/>
      <c r="T62" s="165"/>
      <c r="U62" s="165"/>
      <c r="V62" s="165"/>
      <c r="W62" s="165"/>
      <c r="X62" s="237"/>
      <c r="Y62" s="304" t="s">
        <v>13</v>
      </c>
      <c r="Z62" s="299"/>
      <c r="AA62" s="300"/>
      <c r="AB62" s="499" t="s">
        <v>14</v>
      </c>
      <c r="AC62" s="499"/>
      <c r="AD62" s="499"/>
      <c r="AE62" s="365">
        <v>83.009079118028538</v>
      </c>
      <c r="AF62" s="366"/>
      <c r="AG62" s="366"/>
      <c r="AH62" s="366"/>
      <c r="AI62" s="365">
        <v>87.678339818417641</v>
      </c>
      <c r="AJ62" s="366"/>
      <c r="AK62" s="366"/>
      <c r="AL62" s="366"/>
      <c r="AM62" s="365">
        <v>86.5</v>
      </c>
      <c r="AN62" s="366"/>
      <c r="AO62" s="366"/>
      <c r="AP62" s="366"/>
      <c r="AQ62" s="112" t="s">
        <v>567</v>
      </c>
      <c r="AR62" s="113"/>
      <c r="AS62" s="113"/>
      <c r="AT62" s="114"/>
      <c r="AU62" s="366"/>
      <c r="AV62" s="366"/>
      <c r="AW62" s="366"/>
      <c r="AX62" s="368"/>
    </row>
    <row r="63" spans="1:50" ht="23.25" customHeight="1" x14ac:dyDescent="0.15">
      <c r="A63" s="899" t="s">
        <v>501</v>
      </c>
      <c r="B63" s="900"/>
      <c r="C63" s="900"/>
      <c r="D63" s="900"/>
      <c r="E63" s="900"/>
      <c r="F63" s="901"/>
      <c r="G63" s="905" t="s">
        <v>682</v>
      </c>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9" t="s">
        <v>531</v>
      </c>
      <c r="AF65" s="370"/>
      <c r="AG65" s="370"/>
      <c r="AH65" s="371"/>
      <c r="AI65" s="369" t="s">
        <v>528</v>
      </c>
      <c r="AJ65" s="370"/>
      <c r="AK65" s="370"/>
      <c r="AL65" s="371"/>
      <c r="AM65" s="376" t="s">
        <v>523</v>
      </c>
      <c r="AN65" s="376"/>
      <c r="AO65" s="376"/>
      <c r="AP65" s="369"/>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1"/>
      <c r="AR66" s="272"/>
      <c r="AS66" s="867" t="s">
        <v>355</v>
      </c>
      <c r="AT66" s="868"/>
      <c r="AU66" s="272"/>
      <c r="AV66" s="272"/>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491</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5" t="s">
        <v>54</v>
      </c>
      <c r="Z68" s="185"/>
      <c r="AA68" s="186"/>
      <c r="AB68" s="976" t="s">
        <v>491</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5" t="s">
        <v>13</v>
      </c>
      <c r="Z69" s="185"/>
      <c r="AA69" s="186"/>
      <c r="AB69" s="977" t="s">
        <v>492</v>
      </c>
      <c r="AC69" s="977"/>
      <c r="AD69" s="977"/>
      <c r="AE69" s="816"/>
      <c r="AF69" s="817"/>
      <c r="AG69" s="817"/>
      <c r="AH69" s="817"/>
      <c r="AI69" s="816"/>
      <c r="AJ69" s="817"/>
      <c r="AK69" s="817"/>
      <c r="AL69" s="817"/>
      <c r="AM69" s="816"/>
      <c r="AN69" s="817"/>
      <c r="AO69" s="817"/>
      <c r="AP69" s="817"/>
      <c r="AQ69" s="365"/>
      <c r="AR69" s="366"/>
      <c r="AS69" s="366"/>
      <c r="AT69" s="367"/>
      <c r="AU69" s="366"/>
      <c r="AV69" s="366"/>
      <c r="AW69" s="366"/>
      <c r="AX69" s="368"/>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490</v>
      </c>
      <c r="X70" s="946"/>
      <c r="Y70" s="951" t="s">
        <v>12</v>
      </c>
      <c r="Z70" s="951"/>
      <c r="AA70" s="952"/>
      <c r="AB70" s="953" t="s">
        <v>491</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5" t="s">
        <v>54</v>
      </c>
      <c r="Z71" s="185"/>
      <c r="AA71" s="186"/>
      <c r="AB71" s="976" t="s">
        <v>491</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5" t="s">
        <v>13</v>
      </c>
      <c r="Z72" s="185"/>
      <c r="AA72" s="186"/>
      <c r="AB72" s="977" t="s">
        <v>492</v>
      </c>
      <c r="AC72" s="977"/>
      <c r="AD72" s="97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9" t="s">
        <v>474</v>
      </c>
      <c r="B73" s="840"/>
      <c r="C73" s="840"/>
      <c r="D73" s="840"/>
      <c r="E73" s="840"/>
      <c r="F73" s="841"/>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69" t="s">
        <v>531</v>
      </c>
      <c r="AF73" s="370"/>
      <c r="AG73" s="370"/>
      <c r="AH73" s="371"/>
      <c r="AI73" s="369" t="s">
        <v>528</v>
      </c>
      <c r="AJ73" s="370"/>
      <c r="AK73" s="370"/>
      <c r="AL73" s="371"/>
      <c r="AM73" s="376" t="s">
        <v>523</v>
      </c>
      <c r="AN73" s="376"/>
      <c r="AO73" s="376"/>
      <c r="AP73" s="369"/>
      <c r="AQ73" s="177" t="s">
        <v>354</v>
      </c>
      <c r="AR73" s="170"/>
      <c r="AS73" s="170"/>
      <c r="AT73" s="171"/>
      <c r="AU73" s="274" t="s">
        <v>253</v>
      </c>
      <c r="AV73" s="135"/>
      <c r="AW73" s="135"/>
      <c r="AX73" s="136"/>
    </row>
    <row r="74" spans="1:50" ht="18.75" hidden="1" customHeight="1" x14ac:dyDescent="0.15">
      <c r="A74" s="842"/>
      <c r="B74" s="843"/>
      <c r="C74" s="843"/>
      <c r="D74" s="843"/>
      <c r="E74" s="843"/>
      <c r="F74" s="844"/>
      <c r="G74" s="80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2"/>
      <c r="B75" s="843"/>
      <c r="C75" s="843"/>
      <c r="D75" s="843"/>
      <c r="E75" s="843"/>
      <c r="F75" s="844"/>
      <c r="G75" s="783"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2"/>
      <c r="B76" s="843"/>
      <c r="C76" s="843"/>
      <c r="D76" s="843"/>
      <c r="E76" s="843"/>
      <c r="F76" s="844"/>
      <c r="G76" s="784"/>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2"/>
      <c r="B77" s="843"/>
      <c r="C77" s="843"/>
      <c r="D77" s="843"/>
      <c r="E77" s="843"/>
      <c r="F77" s="844"/>
      <c r="G77" s="785"/>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3" t="s">
        <v>504</v>
      </c>
      <c r="B78" s="914"/>
      <c r="C78" s="914"/>
      <c r="D78" s="914"/>
      <c r="E78" s="911" t="s">
        <v>451</v>
      </c>
      <c r="F78" s="912"/>
      <c r="G78" s="57" t="s">
        <v>357</v>
      </c>
      <c r="H78" s="794"/>
      <c r="I78" s="245"/>
      <c r="J78" s="245"/>
      <c r="K78" s="245"/>
      <c r="L78" s="245"/>
      <c r="M78" s="245"/>
      <c r="N78" s="245"/>
      <c r="O78" s="795"/>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468</v>
      </c>
      <c r="AP79" s="150"/>
      <c r="AQ79" s="150"/>
      <c r="AR79" s="81" t="s">
        <v>466</v>
      </c>
      <c r="AS79" s="149"/>
      <c r="AT79" s="150"/>
      <c r="AU79" s="150"/>
      <c r="AV79" s="150"/>
      <c r="AW79" s="150"/>
      <c r="AX79" s="151"/>
    </row>
    <row r="80" spans="1:50" ht="18.75" hidden="1" customHeight="1" x14ac:dyDescent="0.15">
      <c r="A80" s="521"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556</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2"/>
      <c r="B81" s="851"/>
      <c r="C81" s="554"/>
      <c r="D81" s="554"/>
      <c r="E81" s="554"/>
      <c r="F81" s="555"/>
      <c r="G81" s="380"/>
      <c r="H81" s="380"/>
      <c r="I81" s="380"/>
      <c r="J81" s="380"/>
      <c r="K81" s="380"/>
      <c r="L81" s="380"/>
      <c r="M81" s="380"/>
      <c r="N81" s="380"/>
      <c r="O81" s="380"/>
      <c r="P81" s="380"/>
      <c r="Q81" s="380"/>
      <c r="R81" s="380"/>
      <c r="S81" s="380"/>
      <c r="T81" s="380"/>
      <c r="U81" s="380"/>
      <c r="V81" s="380"/>
      <c r="W81" s="380"/>
      <c r="X81" s="380"/>
      <c r="Y81" s="380"/>
      <c r="Z81" s="380"/>
      <c r="AA81" s="570"/>
      <c r="AB81" s="58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2"/>
      <c r="B82" s="85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4"/>
      <c r="Z85" s="175"/>
      <c r="AA85" s="176"/>
      <c r="AB85" s="460" t="s">
        <v>11</v>
      </c>
      <c r="AC85" s="461"/>
      <c r="AD85" s="462"/>
      <c r="AE85" s="369" t="s">
        <v>531</v>
      </c>
      <c r="AF85" s="370"/>
      <c r="AG85" s="370"/>
      <c r="AH85" s="371"/>
      <c r="AI85" s="369" t="s">
        <v>528</v>
      </c>
      <c r="AJ85" s="370"/>
      <c r="AK85" s="370"/>
      <c r="AL85" s="371"/>
      <c r="AM85" s="376" t="s">
        <v>523</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2"/>
      <c r="B86" s="554"/>
      <c r="C86" s="554"/>
      <c r="D86" s="554"/>
      <c r="E86" s="554"/>
      <c r="F86" s="555"/>
      <c r="G86" s="569"/>
      <c r="H86" s="380"/>
      <c r="I86" s="380"/>
      <c r="J86" s="380"/>
      <c r="K86" s="380"/>
      <c r="L86" s="380"/>
      <c r="M86" s="380"/>
      <c r="N86" s="380"/>
      <c r="O86" s="570"/>
      <c r="P86" s="582"/>
      <c r="Q86" s="380"/>
      <c r="R86" s="380"/>
      <c r="S86" s="380"/>
      <c r="T86" s="380"/>
      <c r="U86" s="380"/>
      <c r="V86" s="380"/>
      <c r="W86" s="380"/>
      <c r="X86" s="570"/>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2"/>
      <c r="B87" s="554"/>
      <c r="C87" s="554"/>
      <c r="D87" s="554"/>
      <c r="E87" s="554"/>
      <c r="F87" s="555"/>
      <c r="G87" s="231"/>
      <c r="H87" s="162"/>
      <c r="I87" s="162"/>
      <c r="J87" s="162"/>
      <c r="K87" s="162"/>
      <c r="L87" s="162"/>
      <c r="M87" s="162"/>
      <c r="N87" s="162"/>
      <c r="O87" s="232"/>
      <c r="P87" s="162"/>
      <c r="Q87" s="801"/>
      <c r="R87" s="801"/>
      <c r="S87" s="801"/>
      <c r="T87" s="801"/>
      <c r="U87" s="801"/>
      <c r="V87" s="801"/>
      <c r="W87" s="801"/>
      <c r="X87" s="802"/>
      <c r="Y87" s="757" t="s">
        <v>62</v>
      </c>
      <c r="Z87" s="758"/>
      <c r="AA87" s="759"/>
      <c r="AB87" s="553"/>
      <c r="AC87" s="553"/>
      <c r="AD87" s="553"/>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2"/>
      <c r="B88" s="554"/>
      <c r="C88" s="554"/>
      <c r="D88" s="554"/>
      <c r="E88" s="554"/>
      <c r="F88" s="555"/>
      <c r="G88" s="233"/>
      <c r="H88" s="234"/>
      <c r="I88" s="234"/>
      <c r="J88" s="234"/>
      <c r="K88" s="234"/>
      <c r="L88" s="234"/>
      <c r="M88" s="234"/>
      <c r="N88" s="234"/>
      <c r="O88" s="235"/>
      <c r="P88" s="803"/>
      <c r="Q88" s="803"/>
      <c r="R88" s="803"/>
      <c r="S88" s="803"/>
      <c r="T88" s="803"/>
      <c r="U88" s="803"/>
      <c r="V88" s="803"/>
      <c r="W88" s="803"/>
      <c r="X88" s="804"/>
      <c r="Y88" s="731" t="s">
        <v>54</v>
      </c>
      <c r="Z88" s="732"/>
      <c r="AA88" s="733"/>
      <c r="AB88" s="524"/>
      <c r="AC88" s="524"/>
      <c r="AD88" s="524"/>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2"/>
      <c r="B89" s="556"/>
      <c r="C89" s="556"/>
      <c r="D89" s="556"/>
      <c r="E89" s="556"/>
      <c r="F89" s="557"/>
      <c r="G89" s="236"/>
      <c r="H89" s="165"/>
      <c r="I89" s="165"/>
      <c r="J89" s="165"/>
      <c r="K89" s="165"/>
      <c r="L89" s="165"/>
      <c r="M89" s="165"/>
      <c r="N89" s="165"/>
      <c r="O89" s="237"/>
      <c r="P89" s="305"/>
      <c r="Q89" s="305"/>
      <c r="R89" s="305"/>
      <c r="S89" s="305"/>
      <c r="T89" s="305"/>
      <c r="U89" s="305"/>
      <c r="V89" s="305"/>
      <c r="W89" s="305"/>
      <c r="X89" s="805"/>
      <c r="Y89" s="731" t="s">
        <v>13</v>
      </c>
      <c r="Z89" s="732"/>
      <c r="AA89" s="733"/>
      <c r="AB89" s="463" t="s">
        <v>14</v>
      </c>
      <c r="AC89" s="463"/>
      <c r="AD89" s="463"/>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4"/>
      <c r="Z90" s="175"/>
      <c r="AA90" s="176"/>
      <c r="AB90" s="460" t="s">
        <v>11</v>
      </c>
      <c r="AC90" s="461"/>
      <c r="AD90" s="462"/>
      <c r="AE90" s="369" t="s">
        <v>531</v>
      </c>
      <c r="AF90" s="370"/>
      <c r="AG90" s="370"/>
      <c r="AH90" s="371"/>
      <c r="AI90" s="369" t="s">
        <v>528</v>
      </c>
      <c r="AJ90" s="370"/>
      <c r="AK90" s="370"/>
      <c r="AL90" s="371"/>
      <c r="AM90" s="376" t="s">
        <v>523</v>
      </c>
      <c r="AN90" s="376"/>
      <c r="AO90" s="376"/>
      <c r="AP90" s="369"/>
      <c r="AQ90" s="177" t="s">
        <v>354</v>
      </c>
      <c r="AR90" s="170"/>
      <c r="AS90" s="170"/>
      <c r="AT90" s="171"/>
      <c r="AU90" s="374" t="s">
        <v>253</v>
      </c>
      <c r="AV90" s="374"/>
      <c r="AW90" s="374"/>
      <c r="AX90" s="375"/>
    </row>
    <row r="91" spans="1:60" ht="18.75" hidden="1" customHeight="1" x14ac:dyDescent="0.15">
      <c r="A91" s="522"/>
      <c r="B91" s="554"/>
      <c r="C91" s="554"/>
      <c r="D91" s="554"/>
      <c r="E91" s="554"/>
      <c r="F91" s="555"/>
      <c r="G91" s="569"/>
      <c r="H91" s="380"/>
      <c r="I91" s="380"/>
      <c r="J91" s="380"/>
      <c r="K91" s="380"/>
      <c r="L91" s="380"/>
      <c r="M91" s="380"/>
      <c r="N91" s="380"/>
      <c r="O91" s="570"/>
      <c r="P91" s="582"/>
      <c r="Q91" s="380"/>
      <c r="R91" s="380"/>
      <c r="S91" s="380"/>
      <c r="T91" s="380"/>
      <c r="U91" s="380"/>
      <c r="V91" s="380"/>
      <c r="W91" s="380"/>
      <c r="X91" s="570"/>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2"/>
      <c r="B92" s="554"/>
      <c r="C92" s="554"/>
      <c r="D92" s="554"/>
      <c r="E92" s="554"/>
      <c r="F92" s="555"/>
      <c r="G92" s="231"/>
      <c r="H92" s="162"/>
      <c r="I92" s="162"/>
      <c r="J92" s="162"/>
      <c r="K92" s="162"/>
      <c r="L92" s="162"/>
      <c r="M92" s="162"/>
      <c r="N92" s="162"/>
      <c r="O92" s="232"/>
      <c r="P92" s="162"/>
      <c r="Q92" s="801"/>
      <c r="R92" s="801"/>
      <c r="S92" s="801"/>
      <c r="T92" s="801"/>
      <c r="U92" s="801"/>
      <c r="V92" s="801"/>
      <c r="W92" s="801"/>
      <c r="X92" s="802"/>
      <c r="Y92" s="757" t="s">
        <v>62</v>
      </c>
      <c r="Z92" s="758"/>
      <c r="AA92" s="759"/>
      <c r="AB92" s="553"/>
      <c r="AC92" s="553"/>
      <c r="AD92" s="553"/>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2"/>
      <c r="B93" s="554"/>
      <c r="C93" s="554"/>
      <c r="D93" s="554"/>
      <c r="E93" s="554"/>
      <c r="F93" s="555"/>
      <c r="G93" s="233"/>
      <c r="H93" s="234"/>
      <c r="I93" s="234"/>
      <c r="J93" s="234"/>
      <c r="K93" s="234"/>
      <c r="L93" s="234"/>
      <c r="M93" s="234"/>
      <c r="N93" s="234"/>
      <c r="O93" s="235"/>
      <c r="P93" s="803"/>
      <c r="Q93" s="803"/>
      <c r="R93" s="803"/>
      <c r="S93" s="803"/>
      <c r="T93" s="803"/>
      <c r="U93" s="803"/>
      <c r="V93" s="803"/>
      <c r="W93" s="803"/>
      <c r="X93" s="804"/>
      <c r="Y93" s="731" t="s">
        <v>54</v>
      </c>
      <c r="Z93" s="732"/>
      <c r="AA93" s="733"/>
      <c r="AB93" s="524"/>
      <c r="AC93" s="524"/>
      <c r="AD93" s="524"/>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2"/>
      <c r="B94" s="556"/>
      <c r="C94" s="556"/>
      <c r="D94" s="556"/>
      <c r="E94" s="556"/>
      <c r="F94" s="557"/>
      <c r="G94" s="236"/>
      <c r="H94" s="165"/>
      <c r="I94" s="165"/>
      <c r="J94" s="165"/>
      <c r="K94" s="165"/>
      <c r="L94" s="165"/>
      <c r="M94" s="165"/>
      <c r="N94" s="165"/>
      <c r="O94" s="237"/>
      <c r="P94" s="305"/>
      <c r="Q94" s="305"/>
      <c r="R94" s="305"/>
      <c r="S94" s="305"/>
      <c r="T94" s="305"/>
      <c r="U94" s="305"/>
      <c r="V94" s="305"/>
      <c r="W94" s="305"/>
      <c r="X94" s="805"/>
      <c r="Y94" s="731" t="s">
        <v>13</v>
      </c>
      <c r="Z94" s="732"/>
      <c r="AA94" s="733"/>
      <c r="AB94" s="463" t="s">
        <v>14</v>
      </c>
      <c r="AC94" s="463"/>
      <c r="AD94" s="463"/>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4"/>
      <c r="Z95" s="175"/>
      <c r="AA95" s="176"/>
      <c r="AB95" s="460" t="s">
        <v>11</v>
      </c>
      <c r="AC95" s="461"/>
      <c r="AD95" s="462"/>
      <c r="AE95" s="369" t="s">
        <v>531</v>
      </c>
      <c r="AF95" s="370"/>
      <c r="AG95" s="370"/>
      <c r="AH95" s="371"/>
      <c r="AI95" s="369" t="s">
        <v>528</v>
      </c>
      <c r="AJ95" s="370"/>
      <c r="AK95" s="370"/>
      <c r="AL95" s="371"/>
      <c r="AM95" s="376" t="s">
        <v>523</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0"/>
      <c r="I96" s="380"/>
      <c r="J96" s="380"/>
      <c r="K96" s="380"/>
      <c r="L96" s="380"/>
      <c r="M96" s="380"/>
      <c r="N96" s="380"/>
      <c r="O96" s="570"/>
      <c r="P96" s="582"/>
      <c r="Q96" s="380"/>
      <c r="R96" s="380"/>
      <c r="S96" s="380"/>
      <c r="T96" s="380"/>
      <c r="U96" s="380"/>
      <c r="V96" s="380"/>
      <c r="W96" s="380"/>
      <c r="X96" s="570"/>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2"/>
      <c r="B97" s="554"/>
      <c r="C97" s="554"/>
      <c r="D97" s="554"/>
      <c r="E97" s="554"/>
      <c r="F97" s="555"/>
      <c r="G97" s="231"/>
      <c r="H97" s="162"/>
      <c r="I97" s="162"/>
      <c r="J97" s="162"/>
      <c r="K97" s="162"/>
      <c r="L97" s="162"/>
      <c r="M97" s="162"/>
      <c r="N97" s="162"/>
      <c r="O97" s="232"/>
      <c r="P97" s="162"/>
      <c r="Q97" s="801"/>
      <c r="R97" s="801"/>
      <c r="S97" s="801"/>
      <c r="T97" s="801"/>
      <c r="U97" s="801"/>
      <c r="V97" s="801"/>
      <c r="W97" s="801"/>
      <c r="X97" s="802"/>
      <c r="Y97" s="757" t="s">
        <v>62</v>
      </c>
      <c r="Z97" s="758"/>
      <c r="AA97" s="759"/>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2"/>
      <c r="B98" s="554"/>
      <c r="C98" s="554"/>
      <c r="D98" s="554"/>
      <c r="E98" s="554"/>
      <c r="F98" s="555"/>
      <c r="G98" s="233"/>
      <c r="H98" s="234"/>
      <c r="I98" s="234"/>
      <c r="J98" s="234"/>
      <c r="K98" s="234"/>
      <c r="L98" s="234"/>
      <c r="M98" s="234"/>
      <c r="N98" s="234"/>
      <c r="O98" s="235"/>
      <c r="P98" s="803"/>
      <c r="Q98" s="803"/>
      <c r="R98" s="803"/>
      <c r="S98" s="803"/>
      <c r="T98" s="803"/>
      <c r="U98" s="803"/>
      <c r="V98" s="803"/>
      <c r="W98" s="803"/>
      <c r="X98" s="804"/>
      <c r="Y98" s="731" t="s">
        <v>54</v>
      </c>
      <c r="Z98" s="732"/>
      <c r="AA98" s="733"/>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3"/>
      <c r="B99" s="882"/>
      <c r="C99" s="882"/>
      <c r="D99" s="882"/>
      <c r="E99" s="882"/>
      <c r="F99" s="883"/>
      <c r="G99" s="806"/>
      <c r="H99" s="248"/>
      <c r="I99" s="248"/>
      <c r="J99" s="248"/>
      <c r="K99" s="248"/>
      <c r="L99" s="248"/>
      <c r="M99" s="248"/>
      <c r="N99" s="248"/>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531</v>
      </c>
      <c r="AF100" s="826"/>
      <c r="AG100" s="826"/>
      <c r="AH100" s="827"/>
      <c r="AI100" s="825" t="s">
        <v>528</v>
      </c>
      <c r="AJ100" s="826"/>
      <c r="AK100" s="826"/>
      <c r="AL100" s="827"/>
      <c r="AM100" s="825" t="s">
        <v>524</v>
      </c>
      <c r="AN100" s="826"/>
      <c r="AO100" s="826"/>
      <c r="AP100" s="827"/>
      <c r="AQ100" s="930" t="s">
        <v>517</v>
      </c>
      <c r="AR100" s="931"/>
      <c r="AS100" s="931"/>
      <c r="AT100" s="932"/>
      <c r="AU100" s="930" t="s">
        <v>514</v>
      </c>
      <c r="AV100" s="931"/>
      <c r="AW100" s="931"/>
      <c r="AX100" s="933"/>
    </row>
    <row r="101" spans="1:60" ht="23.25" customHeight="1" x14ac:dyDescent="0.15">
      <c r="A101" s="493"/>
      <c r="B101" s="494"/>
      <c r="C101" s="494"/>
      <c r="D101" s="494"/>
      <c r="E101" s="494"/>
      <c r="F101" s="495"/>
      <c r="G101" s="162" t="s">
        <v>602</v>
      </c>
      <c r="H101" s="162"/>
      <c r="I101" s="162"/>
      <c r="J101" s="162"/>
      <c r="K101" s="162"/>
      <c r="L101" s="162"/>
      <c r="M101" s="162"/>
      <c r="N101" s="162"/>
      <c r="O101" s="162"/>
      <c r="P101" s="162"/>
      <c r="Q101" s="162"/>
      <c r="R101" s="162"/>
      <c r="S101" s="162"/>
      <c r="T101" s="162"/>
      <c r="U101" s="162"/>
      <c r="V101" s="162"/>
      <c r="W101" s="162"/>
      <c r="X101" s="232"/>
      <c r="Y101" s="815" t="s">
        <v>55</v>
      </c>
      <c r="Z101" s="717"/>
      <c r="AA101" s="718"/>
      <c r="AB101" s="553" t="s">
        <v>595</v>
      </c>
      <c r="AC101" s="553"/>
      <c r="AD101" s="553"/>
      <c r="AE101" s="365">
        <v>98.2</v>
      </c>
      <c r="AF101" s="366"/>
      <c r="AG101" s="366"/>
      <c r="AH101" s="367"/>
      <c r="AI101" s="365">
        <v>97.8</v>
      </c>
      <c r="AJ101" s="366"/>
      <c r="AK101" s="366"/>
      <c r="AL101" s="367"/>
      <c r="AM101" s="365">
        <v>96.6</v>
      </c>
      <c r="AN101" s="366"/>
      <c r="AO101" s="366"/>
      <c r="AP101" s="367"/>
      <c r="AQ101" s="365" t="s">
        <v>567</v>
      </c>
      <c r="AR101" s="366"/>
      <c r="AS101" s="366"/>
      <c r="AT101" s="367"/>
      <c r="AU101" s="365"/>
      <c r="AV101" s="366"/>
      <c r="AW101" s="366"/>
      <c r="AX101" s="367"/>
    </row>
    <row r="102" spans="1:60" ht="23.25" customHeight="1" x14ac:dyDescent="0.15">
      <c r="A102" s="496"/>
      <c r="B102" s="497"/>
      <c r="C102" s="497"/>
      <c r="D102" s="497"/>
      <c r="E102" s="497"/>
      <c r="F102" s="498"/>
      <c r="G102" s="165"/>
      <c r="H102" s="165"/>
      <c r="I102" s="165"/>
      <c r="J102" s="165"/>
      <c r="K102" s="165"/>
      <c r="L102" s="165"/>
      <c r="M102" s="165"/>
      <c r="N102" s="165"/>
      <c r="O102" s="165"/>
      <c r="P102" s="165"/>
      <c r="Q102" s="165"/>
      <c r="R102" s="165"/>
      <c r="S102" s="165"/>
      <c r="T102" s="165"/>
      <c r="U102" s="165"/>
      <c r="V102" s="165"/>
      <c r="W102" s="165"/>
      <c r="X102" s="237"/>
      <c r="Y102" s="476" t="s">
        <v>56</v>
      </c>
      <c r="Z102" s="340"/>
      <c r="AA102" s="341"/>
      <c r="AB102" s="553" t="s">
        <v>592</v>
      </c>
      <c r="AC102" s="553"/>
      <c r="AD102" s="553"/>
      <c r="AE102" s="359">
        <v>100</v>
      </c>
      <c r="AF102" s="359"/>
      <c r="AG102" s="359"/>
      <c r="AH102" s="359"/>
      <c r="AI102" s="359">
        <v>100</v>
      </c>
      <c r="AJ102" s="359"/>
      <c r="AK102" s="359"/>
      <c r="AL102" s="359"/>
      <c r="AM102" s="359">
        <v>100</v>
      </c>
      <c r="AN102" s="359"/>
      <c r="AO102" s="359"/>
      <c r="AP102" s="359"/>
      <c r="AQ102" s="816">
        <v>100</v>
      </c>
      <c r="AR102" s="817"/>
      <c r="AS102" s="817"/>
      <c r="AT102" s="818"/>
      <c r="AU102" s="816"/>
      <c r="AV102" s="817"/>
      <c r="AW102" s="817"/>
      <c r="AX102" s="818"/>
    </row>
    <row r="103" spans="1:60" ht="31.5" hidden="1" customHeight="1" x14ac:dyDescent="0.15">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4" t="s">
        <v>11</v>
      </c>
      <c r="AC103" s="299"/>
      <c r="AD103" s="300"/>
      <c r="AE103" s="304" t="s">
        <v>531</v>
      </c>
      <c r="AF103" s="299"/>
      <c r="AG103" s="299"/>
      <c r="AH103" s="300"/>
      <c r="AI103" s="304" t="s">
        <v>528</v>
      </c>
      <c r="AJ103" s="299"/>
      <c r="AK103" s="299"/>
      <c r="AL103" s="300"/>
      <c r="AM103" s="304" t="s">
        <v>524</v>
      </c>
      <c r="AN103" s="299"/>
      <c r="AO103" s="299"/>
      <c r="AP103" s="300"/>
      <c r="AQ103" s="361" t="s">
        <v>517</v>
      </c>
      <c r="AR103" s="362"/>
      <c r="AS103" s="362"/>
      <c r="AT103" s="363"/>
      <c r="AU103" s="361" t="s">
        <v>514</v>
      </c>
      <c r="AV103" s="362"/>
      <c r="AW103" s="362"/>
      <c r="AX103" s="364"/>
    </row>
    <row r="104" spans="1:60" ht="23.25" hidden="1" customHeight="1" x14ac:dyDescent="0.15">
      <c r="A104" s="493"/>
      <c r="B104" s="494"/>
      <c r="C104" s="494"/>
      <c r="D104" s="494"/>
      <c r="E104" s="494"/>
      <c r="F104" s="495"/>
      <c r="G104" s="162"/>
      <c r="H104" s="162"/>
      <c r="I104" s="162"/>
      <c r="J104" s="162"/>
      <c r="K104" s="162"/>
      <c r="L104" s="162"/>
      <c r="M104" s="162"/>
      <c r="N104" s="162"/>
      <c r="O104" s="162"/>
      <c r="P104" s="162"/>
      <c r="Q104" s="162"/>
      <c r="R104" s="162"/>
      <c r="S104" s="162"/>
      <c r="T104" s="162"/>
      <c r="U104" s="162"/>
      <c r="V104" s="162"/>
      <c r="W104" s="162"/>
      <c r="X104" s="232"/>
      <c r="Y104" s="479" t="s">
        <v>55</v>
      </c>
      <c r="Z104" s="480"/>
      <c r="AA104" s="481"/>
      <c r="AB104" s="473"/>
      <c r="AC104" s="474"/>
      <c r="AD104" s="475"/>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6"/>
      <c r="B105" s="497"/>
      <c r="C105" s="497"/>
      <c r="D105" s="497"/>
      <c r="E105" s="497"/>
      <c r="F105" s="498"/>
      <c r="G105" s="165"/>
      <c r="H105" s="165"/>
      <c r="I105" s="165"/>
      <c r="J105" s="165"/>
      <c r="K105" s="165"/>
      <c r="L105" s="165"/>
      <c r="M105" s="165"/>
      <c r="N105" s="165"/>
      <c r="O105" s="165"/>
      <c r="P105" s="165"/>
      <c r="Q105" s="165"/>
      <c r="R105" s="165"/>
      <c r="S105" s="165"/>
      <c r="T105" s="165"/>
      <c r="U105" s="165"/>
      <c r="V105" s="165"/>
      <c r="W105" s="165"/>
      <c r="X105" s="237"/>
      <c r="Y105" s="476" t="s">
        <v>56</v>
      </c>
      <c r="Z105" s="477"/>
      <c r="AA105" s="478"/>
      <c r="AB105" s="407"/>
      <c r="AC105" s="408"/>
      <c r="AD105" s="409"/>
      <c r="AE105" s="359"/>
      <c r="AF105" s="359"/>
      <c r="AG105" s="359"/>
      <c r="AH105" s="359"/>
      <c r="AI105" s="359"/>
      <c r="AJ105" s="359"/>
      <c r="AK105" s="359"/>
      <c r="AL105" s="359"/>
      <c r="AM105" s="359"/>
      <c r="AN105" s="359"/>
      <c r="AO105" s="359"/>
      <c r="AP105" s="359"/>
      <c r="AQ105" s="365"/>
      <c r="AR105" s="366"/>
      <c r="AS105" s="366"/>
      <c r="AT105" s="367"/>
      <c r="AU105" s="816"/>
      <c r="AV105" s="817"/>
      <c r="AW105" s="817"/>
      <c r="AX105" s="818"/>
    </row>
    <row r="106" spans="1:60" ht="31.5" hidden="1" customHeight="1" x14ac:dyDescent="0.15">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4" t="s">
        <v>11</v>
      </c>
      <c r="AC106" s="299"/>
      <c r="AD106" s="300"/>
      <c r="AE106" s="304" t="s">
        <v>531</v>
      </c>
      <c r="AF106" s="299"/>
      <c r="AG106" s="299"/>
      <c r="AH106" s="300"/>
      <c r="AI106" s="304" t="s">
        <v>528</v>
      </c>
      <c r="AJ106" s="299"/>
      <c r="AK106" s="299"/>
      <c r="AL106" s="300"/>
      <c r="AM106" s="304" t="s">
        <v>523</v>
      </c>
      <c r="AN106" s="299"/>
      <c r="AO106" s="299"/>
      <c r="AP106" s="300"/>
      <c r="AQ106" s="361" t="s">
        <v>517</v>
      </c>
      <c r="AR106" s="362"/>
      <c r="AS106" s="362"/>
      <c r="AT106" s="363"/>
      <c r="AU106" s="361" t="s">
        <v>514</v>
      </c>
      <c r="AV106" s="362"/>
      <c r="AW106" s="362"/>
      <c r="AX106" s="364"/>
    </row>
    <row r="107" spans="1:60" ht="23.25" hidden="1" customHeight="1" x14ac:dyDescent="0.15">
      <c r="A107" s="493"/>
      <c r="B107" s="494"/>
      <c r="C107" s="494"/>
      <c r="D107" s="494"/>
      <c r="E107" s="494"/>
      <c r="F107" s="495"/>
      <c r="G107" s="162"/>
      <c r="H107" s="162"/>
      <c r="I107" s="162"/>
      <c r="J107" s="162"/>
      <c r="K107" s="162"/>
      <c r="L107" s="162"/>
      <c r="M107" s="162"/>
      <c r="N107" s="162"/>
      <c r="O107" s="162"/>
      <c r="P107" s="162"/>
      <c r="Q107" s="162"/>
      <c r="R107" s="162"/>
      <c r="S107" s="162"/>
      <c r="T107" s="162"/>
      <c r="U107" s="162"/>
      <c r="V107" s="162"/>
      <c r="W107" s="162"/>
      <c r="X107" s="232"/>
      <c r="Y107" s="479" t="s">
        <v>55</v>
      </c>
      <c r="Z107" s="480"/>
      <c r="AA107" s="481"/>
      <c r="AB107" s="473"/>
      <c r="AC107" s="474"/>
      <c r="AD107" s="475"/>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6"/>
      <c r="B108" s="497"/>
      <c r="C108" s="497"/>
      <c r="D108" s="497"/>
      <c r="E108" s="497"/>
      <c r="F108" s="498"/>
      <c r="G108" s="165"/>
      <c r="H108" s="165"/>
      <c r="I108" s="165"/>
      <c r="J108" s="165"/>
      <c r="K108" s="165"/>
      <c r="L108" s="165"/>
      <c r="M108" s="165"/>
      <c r="N108" s="165"/>
      <c r="O108" s="165"/>
      <c r="P108" s="165"/>
      <c r="Q108" s="165"/>
      <c r="R108" s="165"/>
      <c r="S108" s="165"/>
      <c r="T108" s="165"/>
      <c r="U108" s="165"/>
      <c r="V108" s="165"/>
      <c r="W108" s="165"/>
      <c r="X108" s="237"/>
      <c r="Y108" s="476" t="s">
        <v>56</v>
      </c>
      <c r="Z108" s="477"/>
      <c r="AA108" s="478"/>
      <c r="AB108" s="407"/>
      <c r="AC108" s="408"/>
      <c r="AD108" s="409"/>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15">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4" t="s">
        <v>11</v>
      </c>
      <c r="AC109" s="299"/>
      <c r="AD109" s="300"/>
      <c r="AE109" s="304" t="s">
        <v>531</v>
      </c>
      <c r="AF109" s="299"/>
      <c r="AG109" s="299"/>
      <c r="AH109" s="300"/>
      <c r="AI109" s="304" t="s">
        <v>528</v>
      </c>
      <c r="AJ109" s="299"/>
      <c r="AK109" s="299"/>
      <c r="AL109" s="300"/>
      <c r="AM109" s="304" t="s">
        <v>524</v>
      </c>
      <c r="AN109" s="299"/>
      <c r="AO109" s="299"/>
      <c r="AP109" s="300"/>
      <c r="AQ109" s="361" t="s">
        <v>517</v>
      </c>
      <c r="AR109" s="362"/>
      <c r="AS109" s="362"/>
      <c r="AT109" s="363"/>
      <c r="AU109" s="361" t="s">
        <v>514</v>
      </c>
      <c r="AV109" s="362"/>
      <c r="AW109" s="362"/>
      <c r="AX109" s="364"/>
    </row>
    <row r="110" spans="1:60" ht="23.25" hidden="1" customHeight="1" x14ac:dyDescent="0.15">
      <c r="A110" s="493"/>
      <c r="B110" s="494"/>
      <c r="C110" s="494"/>
      <c r="D110" s="494"/>
      <c r="E110" s="494"/>
      <c r="F110" s="495"/>
      <c r="G110" s="162"/>
      <c r="H110" s="162"/>
      <c r="I110" s="162"/>
      <c r="J110" s="162"/>
      <c r="K110" s="162"/>
      <c r="L110" s="162"/>
      <c r="M110" s="162"/>
      <c r="N110" s="162"/>
      <c r="O110" s="162"/>
      <c r="P110" s="162"/>
      <c r="Q110" s="162"/>
      <c r="R110" s="162"/>
      <c r="S110" s="162"/>
      <c r="T110" s="162"/>
      <c r="U110" s="162"/>
      <c r="V110" s="162"/>
      <c r="W110" s="162"/>
      <c r="X110" s="232"/>
      <c r="Y110" s="479" t="s">
        <v>55</v>
      </c>
      <c r="Z110" s="480"/>
      <c r="AA110" s="481"/>
      <c r="AB110" s="473"/>
      <c r="AC110" s="474"/>
      <c r="AD110" s="475"/>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6"/>
      <c r="B111" s="497"/>
      <c r="C111" s="497"/>
      <c r="D111" s="497"/>
      <c r="E111" s="497"/>
      <c r="F111" s="498"/>
      <c r="G111" s="165"/>
      <c r="H111" s="165"/>
      <c r="I111" s="165"/>
      <c r="J111" s="165"/>
      <c r="K111" s="165"/>
      <c r="L111" s="165"/>
      <c r="M111" s="165"/>
      <c r="N111" s="165"/>
      <c r="O111" s="165"/>
      <c r="P111" s="165"/>
      <c r="Q111" s="165"/>
      <c r="R111" s="165"/>
      <c r="S111" s="165"/>
      <c r="T111" s="165"/>
      <c r="U111" s="165"/>
      <c r="V111" s="165"/>
      <c r="W111" s="165"/>
      <c r="X111" s="237"/>
      <c r="Y111" s="476" t="s">
        <v>56</v>
      </c>
      <c r="Z111" s="477"/>
      <c r="AA111" s="478"/>
      <c r="AB111" s="407"/>
      <c r="AC111" s="408"/>
      <c r="AD111" s="409"/>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15">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4" t="s">
        <v>11</v>
      </c>
      <c r="AC112" s="299"/>
      <c r="AD112" s="300"/>
      <c r="AE112" s="304" t="s">
        <v>531</v>
      </c>
      <c r="AF112" s="299"/>
      <c r="AG112" s="299"/>
      <c r="AH112" s="300"/>
      <c r="AI112" s="304" t="s">
        <v>528</v>
      </c>
      <c r="AJ112" s="299"/>
      <c r="AK112" s="299"/>
      <c r="AL112" s="300"/>
      <c r="AM112" s="304" t="s">
        <v>523</v>
      </c>
      <c r="AN112" s="299"/>
      <c r="AO112" s="299"/>
      <c r="AP112" s="300"/>
      <c r="AQ112" s="361" t="s">
        <v>517</v>
      </c>
      <c r="AR112" s="362"/>
      <c r="AS112" s="362"/>
      <c r="AT112" s="363"/>
      <c r="AU112" s="361" t="s">
        <v>514</v>
      </c>
      <c r="AV112" s="362"/>
      <c r="AW112" s="362"/>
      <c r="AX112" s="364"/>
    </row>
    <row r="113" spans="1:50" ht="23.25" hidden="1" customHeight="1" x14ac:dyDescent="0.15">
      <c r="A113" s="493"/>
      <c r="B113" s="494"/>
      <c r="C113" s="494"/>
      <c r="D113" s="494"/>
      <c r="E113" s="494"/>
      <c r="F113" s="495"/>
      <c r="G113" s="162"/>
      <c r="H113" s="162"/>
      <c r="I113" s="162"/>
      <c r="J113" s="162"/>
      <c r="K113" s="162"/>
      <c r="L113" s="162"/>
      <c r="M113" s="162"/>
      <c r="N113" s="162"/>
      <c r="O113" s="162"/>
      <c r="P113" s="162"/>
      <c r="Q113" s="162"/>
      <c r="R113" s="162"/>
      <c r="S113" s="162"/>
      <c r="T113" s="162"/>
      <c r="U113" s="162"/>
      <c r="V113" s="162"/>
      <c r="W113" s="162"/>
      <c r="X113" s="232"/>
      <c r="Y113" s="479" t="s">
        <v>55</v>
      </c>
      <c r="Z113" s="480"/>
      <c r="AA113" s="481"/>
      <c r="AB113" s="473"/>
      <c r="AC113" s="474"/>
      <c r="AD113" s="475"/>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6"/>
      <c r="B114" s="497"/>
      <c r="C114" s="497"/>
      <c r="D114" s="497"/>
      <c r="E114" s="497"/>
      <c r="F114" s="498"/>
      <c r="G114" s="165"/>
      <c r="H114" s="165"/>
      <c r="I114" s="165"/>
      <c r="J114" s="165"/>
      <c r="K114" s="165"/>
      <c r="L114" s="165"/>
      <c r="M114" s="165"/>
      <c r="N114" s="165"/>
      <c r="O114" s="165"/>
      <c r="P114" s="165"/>
      <c r="Q114" s="165"/>
      <c r="R114" s="165"/>
      <c r="S114" s="165"/>
      <c r="T114" s="165"/>
      <c r="U114" s="165"/>
      <c r="V114" s="165"/>
      <c r="W114" s="165"/>
      <c r="X114" s="237"/>
      <c r="Y114" s="476" t="s">
        <v>56</v>
      </c>
      <c r="Z114" s="477"/>
      <c r="AA114" s="478"/>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04" t="s">
        <v>531</v>
      </c>
      <c r="AF115" s="299"/>
      <c r="AG115" s="299"/>
      <c r="AH115" s="300"/>
      <c r="AI115" s="304" t="s">
        <v>528</v>
      </c>
      <c r="AJ115" s="299"/>
      <c r="AK115" s="299"/>
      <c r="AL115" s="300"/>
      <c r="AM115" s="304" t="s">
        <v>523</v>
      </c>
      <c r="AN115" s="299"/>
      <c r="AO115" s="299"/>
      <c r="AP115" s="300"/>
      <c r="AQ115" s="336" t="s">
        <v>518</v>
      </c>
      <c r="AR115" s="337"/>
      <c r="AS115" s="337"/>
      <c r="AT115" s="337"/>
      <c r="AU115" s="337"/>
      <c r="AV115" s="337"/>
      <c r="AW115" s="337"/>
      <c r="AX115" s="338"/>
    </row>
    <row r="116" spans="1:50" ht="23.25" customHeight="1" x14ac:dyDescent="0.15">
      <c r="A116" s="293"/>
      <c r="B116" s="294"/>
      <c r="C116" s="294"/>
      <c r="D116" s="294"/>
      <c r="E116" s="294"/>
      <c r="F116" s="295"/>
      <c r="G116" s="352" t="s">
        <v>603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604</v>
      </c>
      <c r="AC116" s="302"/>
      <c r="AD116" s="303"/>
      <c r="AE116" s="359">
        <v>7.8</v>
      </c>
      <c r="AF116" s="359"/>
      <c r="AG116" s="359"/>
      <c r="AH116" s="359"/>
      <c r="AI116" s="359">
        <v>7</v>
      </c>
      <c r="AJ116" s="359"/>
      <c r="AK116" s="359"/>
      <c r="AL116" s="359"/>
      <c r="AM116" s="359">
        <v>7.2</v>
      </c>
      <c r="AN116" s="359"/>
      <c r="AO116" s="359"/>
      <c r="AP116" s="359"/>
      <c r="AQ116" s="365"/>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605</v>
      </c>
      <c r="AC117" s="343"/>
      <c r="AD117" s="344"/>
      <c r="AE117" s="459" t="s">
        <v>606</v>
      </c>
      <c r="AF117" s="307"/>
      <c r="AG117" s="307"/>
      <c r="AH117" s="307"/>
      <c r="AI117" s="459" t="s">
        <v>607</v>
      </c>
      <c r="AJ117" s="307"/>
      <c r="AK117" s="307"/>
      <c r="AL117" s="307"/>
      <c r="AM117" s="459" t="s">
        <v>635</v>
      </c>
      <c r="AN117" s="307"/>
      <c r="AO117" s="307"/>
      <c r="AP117" s="307"/>
      <c r="AQ117" s="307"/>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04" t="s">
        <v>531</v>
      </c>
      <c r="AF118" s="299"/>
      <c r="AG118" s="299"/>
      <c r="AH118" s="300"/>
      <c r="AI118" s="304" t="s">
        <v>528</v>
      </c>
      <c r="AJ118" s="299"/>
      <c r="AK118" s="299"/>
      <c r="AL118" s="300"/>
      <c r="AM118" s="304" t="s">
        <v>523</v>
      </c>
      <c r="AN118" s="299"/>
      <c r="AO118" s="299"/>
      <c r="AP118" s="300"/>
      <c r="AQ118" s="336" t="s">
        <v>518</v>
      </c>
      <c r="AR118" s="337"/>
      <c r="AS118" s="337"/>
      <c r="AT118" s="337"/>
      <c r="AU118" s="337"/>
      <c r="AV118" s="337"/>
      <c r="AW118" s="337"/>
      <c r="AX118" s="338"/>
    </row>
    <row r="119" spans="1:50" ht="23.25" hidden="1" customHeight="1" x14ac:dyDescent="0.15">
      <c r="A119" s="293"/>
      <c r="B119" s="294"/>
      <c r="C119" s="294"/>
      <c r="D119" s="294"/>
      <c r="E119" s="294"/>
      <c r="F119" s="295"/>
      <c r="G119" s="352" t="s">
        <v>608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609</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04" t="s">
        <v>531</v>
      </c>
      <c r="AF121" s="299"/>
      <c r="AG121" s="299"/>
      <c r="AH121" s="300"/>
      <c r="AI121" s="304" t="s">
        <v>528</v>
      </c>
      <c r="AJ121" s="299"/>
      <c r="AK121" s="299"/>
      <c r="AL121" s="300"/>
      <c r="AM121" s="304" t="s">
        <v>523</v>
      </c>
      <c r="AN121" s="299"/>
      <c r="AO121" s="299"/>
      <c r="AP121" s="300"/>
      <c r="AQ121" s="336" t="s">
        <v>518</v>
      </c>
      <c r="AR121" s="337"/>
      <c r="AS121" s="337"/>
      <c r="AT121" s="337"/>
      <c r="AU121" s="337"/>
      <c r="AV121" s="337"/>
      <c r="AW121" s="337"/>
      <c r="AX121" s="338"/>
    </row>
    <row r="122" spans="1:50" ht="23.25" hidden="1" customHeight="1" x14ac:dyDescent="0.15">
      <c r="A122" s="293"/>
      <c r="B122" s="294"/>
      <c r="C122" s="294"/>
      <c r="D122" s="294"/>
      <c r="E122" s="294"/>
      <c r="F122" s="295"/>
      <c r="G122" s="352" t="s">
        <v>610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611</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04" t="s">
        <v>532</v>
      </c>
      <c r="AF124" s="299"/>
      <c r="AG124" s="299"/>
      <c r="AH124" s="300"/>
      <c r="AI124" s="304" t="s">
        <v>528</v>
      </c>
      <c r="AJ124" s="299"/>
      <c r="AK124" s="299"/>
      <c r="AL124" s="300"/>
      <c r="AM124" s="304" t="s">
        <v>523</v>
      </c>
      <c r="AN124" s="299"/>
      <c r="AO124" s="299"/>
      <c r="AP124" s="300"/>
      <c r="AQ124" s="336" t="s">
        <v>518</v>
      </c>
      <c r="AR124" s="337"/>
      <c r="AS124" s="337"/>
      <c r="AT124" s="337"/>
      <c r="AU124" s="337"/>
      <c r="AV124" s="337"/>
      <c r="AW124" s="337"/>
      <c r="AX124" s="338"/>
    </row>
    <row r="125" spans="1:50" ht="23.25" hidden="1" customHeight="1" x14ac:dyDescent="0.15">
      <c r="A125" s="293"/>
      <c r="B125" s="294"/>
      <c r="C125" s="294"/>
      <c r="D125" s="294"/>
      <c r="E125" s="294"/>
      <c r="F125" s="295"/>
      <c r="G125" s="352" t="s">
        <v>610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611</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531</v>
      </c>
      <c r="AF127" s="299"/>
      <c r="AG127" s="299"/>
      <c r="AH127" s="300"/>
      <c r="AI127" s="304" t="s">
        <v>528</v>
      </c>
      <c r="AJ127" s="299"/>
      <c r="AK127" s="299"/>
      <c r="AL127" s="300"/>
      <c r="AM127" s="304" t="s">
        <v>523</v>
      </c>
      <c r="AN127" s="299"/>
      <c r="AO127" s="299"/>
      <c r="AP127" s="300"/>
      <c r="AQ127" s="336" t="s">
        <v>518</v>
      </c>
      <c r="AR127" s="337"/>
      <c r="AS127" s="337"/>
      <c r="AT127" s="337"/>
      <c r="AU127" s="337"/>
      <c r="AV127" s="337"/>
      <c r="AW127" s="337"/>
      <c r="AX127" s="338"/>
    </row>
    <row r="128" spans="1:50" ht="23.25" hidden="1" customHeight="1" x14ac:dyDescent="0.15">
      <c r="A128" s="293"/>
      <c r="B128" s="294"/>
      <c r="C128" s="294"/>
      <c r="D128" s="294"/>
      <c r="E128" s="294"/>
      <c r="F128" s="295"/>
      <c r="G128" s="352" t="s">
        <v>610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611</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29.25" customHeight="1" x14ac:dyDescent="0.15">
      <c r="A130" s="995" t="s">
        <v>561</v>
      </c>
      <c r="B130" s="993"/>
      <c r="C130" s="992" t="s">
        <v>358</v>
      </c>
      <c r="D130" s="993"/>
      <c r="E130" s="309" t="s">
        <v>387</v>
      </c>
      <c r="F130" s="310"/>
      <c r="G130" s="311" t="s">
        <v>628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29.25" customHeight="1" x14ac:dyDescent="0.15">
      <c r="A131" s="996"/>
      <c r="B131" s="253"/>
      <c r="C131" s="252"/>
      <c r="D131" s="253"/>
      <c r="E131" s="239" t="s">
        <v>386</v>
      </c>
      <c r="F131" s="240"/>
      <c r="G131" s="236" t="s">
        <v>629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6"/>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531</v>
      </c>
      <c r="AF132" s="266"/>
      <c r="AG132" s="266"/>
      <c r="AH132" s="266"/>
      <c r="AI132" s="266" t="s">
        <v>528</v>
      </c>
      <c r="AJ132" s="266"/>
      <c r="AK132" s="266"/>
      <c r="AL132" s="266"/>
      <c r="AM132" s="266" t="s">
        <v>523</v>
      </c>
      <c r="AN132" s="266"/>
      <c r="AO132" s="266"/>
      <c r="AP132" s="268"/>
      <c r="AQ132" s="268" t="s">
        <v>354</v>
      </c>
      <c r="AR132" s="269"/>
      <c r="AS132" s="269"/>
      <c r="AT132" s="270"/>
      <c r="AU132" s="280" t="s">
        <v>370</v>
      </c>
      <c r="AV132" s="280"/>
      <c r="AW132" s="280"/>
      <c r="AX132" s="281"/>
    </row>
    <row r="133" spans="1:50" ht="18.75" customHeight="1" x14ac:dyDescent="0.15">
      <c r="A133" s="996"/>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581</v>
      </c>
      <c r="AR133" s="272"/>
      <c r="AS133" s="138" t="s">
        <v>355</v>
      </c>
      <c r="AT133" s="173"/>
      <c r="AU133" s="137">
        <v>33</v>
      </c>
      <c r="AV133" s="137"/>
      <c r="AW133" s="138" t="s">
        <v>300</v>
      </c>
      <c r="AX133" s="139"/>
    </row>
    <row r="134" spans="1:50" ht="39.75" customHeight="1" x14ac:dyDescent="0.15">
      <c r="A134" s="996"/>
      <c r="B134" s="253"/>
      <c r="C134" s="252"/>
      <c r="D134" s="253"/>
      <c r="E134" s="252"/>
      <c r="F134" s="315"/>
      <c r="G134" s="231" t="s">
        <v>612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592</v>
      </c>
      <c r="AC134" s="222"/>
      <c r="AD134" s="222"/>
      <c r="AE134" s="267">
        <v>58.7</v>
      </c>
      <c r="AF134" s="113"/>
      <c r="AG134" s="113"/>
      <c r="AH134" s="113"/>
      <c r="AI134" s="267">
        <v>64.599999999999994</v>
      </c>
      <c r="AJ134" s="113"/>
      <c r="AK134" s="113"/>
      <c r="AL134" s="113"/>
      <c r="AM134" s="267">
        <v>65.099999999999994</v>
      </c>
      <c r="AN134" s="113"/>
      <c r="AO134" s="113"/>
      <c r="AP134" s="113"/>
      <c r="AQ134" s="267" t="s">
        <v>581</v>
      </c>
      <c r="AR134" s="113"/>
      <c r="AS134" s="113"/>
      <c r="AT134" s="113"/>
      <c r="AU134" s="267" t="s">
        <v>581</v>
      </c>
      <c r="AV134" s="113"/>
      <c r="AW134" s="113"/>
      <c r="AX134" s="223"/>
    </row>
    <row r="135" spans="1:50" ht="39.75" customHeight="1" x14ac:dyDescent="0.15">
      <c r="A135" s="996"/>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592</v>
      </c>
      <c r="AC135" s="134"/>
      <c r="AD135" s="134"/>
      <c r="AE135" s="267" t="s">
        <v>581</v>
      </c>
      <c r="AF135" s="113"/>
      <c r="AG135" s="113"/>
      <c r="AH135" s="113"/>
      <c r="AI135" s="267" t="s">
        <v>581</v>
      </c>
      <c r="AJ135" s="113"/>
      <c r="AK135" s="113"/>
      <c r="AL135" s="113"/>
      <c r="AM135" s="267" t="s">
        <v>683</v>
      </c>
      <c r="AN135" s="113"/>
      <c r="AO135" s="113"/>
      <c r="AP135" s="113"/>
      <c r="AQ135" s="267" t="s">
        <v>614</v>
      </c>
      <c r="AR135" s="113"/>
      <c r="AS135" s="113"/>
      <c r="AT135" s="113"/>
      <c r="AU135" s="267">
        <v>80</v>
      </c>
      <c r="AV135" s="113"/>
      <c r="AW135" s="113"/>
      <c r="AX135" s="223"/>
    </row>
    <row r="136" spans="1:50" ht="18.75" customHeight="1" x14ac:dyDescent="0.15">
      <c r="A136" s="996"/>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531</v>
      </c>
      <c r="AF136" s="266"/>
      <c r="AG136" s="266"/>
      <c r="AH136" s="266"/>
      <c r="AI136" s="266" t="s">
        <v>528</v>
      </c>
      <c r="AJ136" s="266"/>
      <c r="AK136" s="266"/>
      <c r="AL136" s="266"/>
      <c r="AM136" s="266" t="s">
        <v>523</v>
      </c>
      <c r="AN136" s="266"/>
      <c r="AO136" s="266"/>
      <c r="AP136" s="268"/>
      <c r="AQ136" s="268" t="s">
        <v>354</v>
      </c>
      <c r="AR136" s="269"/>
      <c r="AS136" s="269"/>
      <c r="AT136" s="270"/>
      <c r="AU136" s="280" t="s">
        <v>370</v>
      </c>
      <c r="AV136" s="280"/>
      <c r="AW136" s="280"/>
      <c r="AX136" s="281"/>
    </row>
    <row r="137" spans="1:50" ht="18.75" customHeight="1" x14ac:dyDescent="0.15">
      <c r="A137" s="996"/>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567</v>
      </c>
      <c r="AR137" s="272"/>
      <c r="AS137" s="138" t="s">
        <v>355</v>
      </c>
      <c r="AT137" s="173"/>
      <c r="AU137" s="137">
        <v>33</v>
      </c>
      <c r="AV137" s="137"/>
      <c r="AW137" s="138" t="s">
        <v>300</v>
      </c>
      <c r="AX137" s="139"/>
    </row>
    <row r="138" spans="1:50" ht="39.75" customHeight="1" x14ac:dyDescent="0.15">
      <c r="A138" s="996"/>
      <c r="B138" s="253"/>
      <c r="C138" s="252"/>
      <c r="D138" s="253"/>
      <c r="E138" s="252"/>
      <c r="F138" s="315"/>
      <c r="G138" s="231" t="s">
        <v>613</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492</v>
      </c>
      <c r="AC138" s="222"/>
      <c r="AD138" s="222"/>
      <c r="AE138" s="267">
        <v>16.399999999999999</v>
      </c>
      <c r="AF138" s="113"/>
      <c r="AG138" s="113"/>
      <c r="AH138" s="113"/>
      <c r="AI138" s="267">
        <v>16.3</v>
      </c>
      <c r="AJ138" s="113"/>
      <c r="AK138" s="113"/>
      <c r="AL138" s="113"/>
      <c r="AM138" s="267">
        <v>16.2</v>
      </c>
      <c r="AN138" s="113"/>
      <c r="AO138" s="113"/>
      <c r="AP138" s="113"/>
      <c r="AQ138" s="267" t="s">
        <v>567</v>
      </c>
      <c r="AR138" s="113"/>
      <c r="AS138" s="113"/>
      <c r="AT138" s="113"/>
      <c r="AU138" s="267" t="s">
        <v>567</v>
      </c>
      <c r="AV138" s="113"/>
      <c r="AW138" s="113"/>
      <c r="AX138" s="223"/>
    </row>
    <row r="139" spans="1:50" ht="39.75" customHeight="1" x14ac:dyDescent="0.15">
      <c r="A139" s="996"/>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492</v>
      </c>
      <c r="AC139" s="134"/>
      <c r="AD139" s="134"/>
      <c r="AE139" s="267" t="s">
        <v>567</v>
      </c>
      <c r="AF139" s="113"/>
      <c r="AG139" s="113"/>
      <c r="AH139" s="113"/>
      <c r="AI139" s="267" t="s">
        <v>567</v>
      </c>
      <c r="AJ139" s="113"/>
      <c r="AK139" s="113"/>
      <c r="AL139" s="113"/>
      <c r="AM139" s="267" t="s">
        <v>684</v>
      </c>
      <c r="AN139" s="113"/>
      <c r="AO139" s="113"/>
      <c r="AP139" s="113"/>
      <c r="AQ139" s="267" t="s">
        <v>567</v>
      </c>
      <c r="AR139" s="113"/>
      <c r="AS139" s="113"/>
      <c r="AT139" s="113"/>
      <c r="AU139" s="267">
        <v>8</v>
      </c>
      <c r="AV139" s="113"/>
      <c r="AW139" s="113"/>
      <c r="AX139" s="223"/>
    </row>
    <row r="140" spans="1:50" ht="18.75" hidden="1" customHeight="1" x14ac:dyDescent="0.15">
      <c r="A140" s="996"/>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531</v>
      </c>
      <c r="AF140" s="266"/>
      <c r="AG140" s="266"/>
      <c r="AH140" s="266"/>
      <c r="AI140" s="266" t="s">
        <v>528</v>
      </c>
      <c r="AJ140" s="266"/>
      <c r="AK140" s="266"/>
      <c r="AL140" s="266"/>
      <c r="AM140" s="266" t="s">
        <v>523</v>
      </c>
      <c r="AN140" s="266"/>
      <c r="AO140" s="266"/>
      <c r="AP140" s="268"/>
      <c r="AQ140" s="268" t="s">
        <v>354</v>
      </c>
      <c r="AR140" s="269"/>
      <c r="AS140" s="269"/>
      <c r="AT140" s="270"/>
      <c r="AU140" s="280" t="s">
        <v>370</v>
      </c>
      <c r="AV140" s="280"/>
      <c r="AW140" s="280"/>
      <c r="AX140" s="281"/>
    </row>
    <row r="141" spans="1:50" ht="18.75" hidden="1" customHeight="1" x14ac:dyDescent="0.15">
      <c r="A141" s="996"/>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6"/>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6"/>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6"/>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531</v>
      </c>
      <c r="AF144" s="266"/>
      <c r="AG144" s="266"/>
      <c r="AH144" s="266"/>
      <c r="AI144" s="266" t="s">
        <v>528</v>
      </c>
      <c r="AJ144" s="266"/>
      <c r="AK144" s="266"/>
      <c r="AL144" s="266"/>
      <c r="AM144" s="266" t="s">
        <v>523</v>
      </c>
      <c r="AN144" s="266"/>
      <c r="AO144" s="266"/>
      <c r="AP144" s="268"/>
      <c r="AQ144" s="268" t="s">
        <v>354</v>
      </c>
      <c r="AR144" s="269"/>
      <c r="AS144" s="269"/>
      <c r="AT144" s="270"/>
      <c r="AU144" s="280" t="s">
        <v>370</v>
      </c>
      <c r="AV144" s="280"/>
      <c r="AW144" s="280"/>
      <c r="AX144" s="281"/>
    </row>
    <row r="145" spans="1:50" ht="18.75" hidden="1" customHeight="1" x14ac:dyDescent="0.15">
      <c r="A145" s="996"/>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6"/>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6"/>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6"/>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531</v>
      </c>
      <c r="AF148" s="266"/>
      <c r="AG148" s="266"/>
      <c r="AH148" s="266"/>
      <c r="AI148" s="266" t="s">
        <v>528</v>
      </c>
      <c r="AJ148" s="266"/>
      <c r="AK148" s="266"/>
      <c r="AL148" s="266"/>
      <c r="AM148" s="266" t="s">
        <v>523</v>
      </c>
      <c r="AN148" s="266"/>
      <c r="AO148" s="266"/>
      <c r="AP148" s="268"/>
      <c r="AQ148" s="268" t="s">
        <v>354</v>
      </c>
      <c r="AR148" s="269"/>
      <c r="AS148" s="269"/>
      <c r="AT148" s="270"/>
      <c r="AU148" s="280" t="s">
        <v>370</v>
      </c>
      <c r="AV148" s="280"/>
      <c r="AW148" s="280"/>
      <c r="AX148" s="281"/>
    </row>
    <row r="149" spans="1:50" ht="18.75" hidden="1" customHeight="1" x14ac:dyDescent="0.15">
      <c r="A149" s="996"/>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t="s">
        <v>567</v>
      </c>
      <c r="AR149" s="272"/>
      <c r="AS149" s="138" t="s">
        <v>355</v>
      </c>
      <c r="AT149" s="173"/>
      <c r="AU149" s="137">
        <v>33</v>
      </c>
      <c r="AV149" s="137"/>
      <c r="AW149" s="138" t="s">
        <v>300</v>
      </c>
      <c r="AX149" s="139"/>
    </row>
    <row r="150" spans="1:50" ht="39.75" hidden="1" customHeight="1" x14ac:dyDescent="0.15">
      <c r="A150" s="996"/>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6"/>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6"/>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9"/>
    </row>
    <row r="153" spans="1:50" ht="22.5" hidden="1" customHeight="1" x14ac:dyDescent="0.15">
      <c r="A153" s="996"/>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6"/>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6"/>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6"/>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6"/>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6"/>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6"/>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6"/>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7"/>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6"/>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6"/>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6"/>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6"/>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6"/>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6"/>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6"/>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6"/>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6"/>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7"/>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6"/>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6"/>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6"/>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6"/>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6"/>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6"/>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6"/>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6"/>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6"/>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7"/>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6"/>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6"/>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6"/>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6"/>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6"/>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6"/>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6"/>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6"/>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6"/>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7"/>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6"/>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6"/>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6"/>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6"/>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6"/>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6"/>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6"/>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6"/>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6"/>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7"/>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6"/>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6"/>
      <c r="B188" s="253"/>
      <c r="C188" s="252"/>
      <c r="D188" s="253"/>
      <c r="E188" s="161" t="s">
        <v>689</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6"/>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6"/>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6"/>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6"/>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531</v>
      </c>
      <c r="AF192" s="266"/>
      <c r="AG192" s="266"/>
      <c r="AH192" s="266"/>
      <c r="AI192" s="266" t="s">
        <v>528</v>
      </c>
      <c r="AJ192" s="266"/>
      <c r="AK192" s="266"/>
      <c r="AL192" s="266"/>
      <c r="AM192" s="266" t="s">
        <v>523</v>
      </c>
      <c r="AN192" s="266"/>
      <c r="AO192" s="266"/>
      <c r="AP192" s="268"/>
      <c r="AQ192" s="268" t="s">
        <v>354</v>
      </c>
      <c r="AR192" s="269"/>
      <c r="AS192" s="269"/>
      <c r="AT192" s="270"/>
      <c r="AU192" s="280" t="s">
        <v>370</v>
      </c>
      <c r="AV192" s="280"/>
      <c r="AW192" s="280"/>
      <c r="AX192" s="281"/>
    </row>
    <row r="193" spans="1:50" ht="18.75" hidden="1" customHeight="1" x14ac:dyDescent="0.15">
      <c r="A193" s="996"/>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6"/>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6"/>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6"/>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532</v>
      </c>
      <c r="AF196" s="266"/>
      <c r="AG196" s="266"/>
      <c r="AH196" s="266"/>
      <c r="AI196" s="266" t="s">
        <v>528</v>
      </c>
      <c r="AJ196" s="266"/>
      <c r="AK196" s="266"/>
      <c r="AL196" s="266"/>
      <c r="AM196" s="266" t="s">
        <v>523</v>
      </c>
      <c r="AN196" s="266"/>
      <c r="AO196" s="266"/>
      <c r="AP196" s="268"/>
      <c r="AQ196" s="268" t="s">
        <v>354</v>
      </c>
      <c r="AR196" s="269"/>
      <c r="AS196" s="269"/>
      <c r="AT196" s="270"/>
      <c r="AU196" s="280" t="s">
        <v>370</v>
      </c>
      <c r="AV196" s="280"/>
      <c r="AW196" s="280"/>
      <c r="AX196" s="281"/>
    </row>
    <row r="197" spans="1:50" ht="18.75" hidden="1" customHeight="1" x14ac:dyDescent="0.15">
      <c r="A197" s="996"/>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6"/>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6"/>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6"/>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531</v>
      </c>
      <c r="AF200" s="266"/>
      <c r="AG200" s="266"/>
      <c r="AH200" s="266"/>
      <c r="AI200" s="266" t="s">
        <v>528</v>
      </c>
      <c r="AJ200" s="266"/>
      <c r="AK200" s="266"/>
      <c r="AL200" s="266"/>
      <c r="AM200" s="266" t="s">
        <v>523</v>
      </c>
      <c r="AN200" s="266"/>
      <c r="AO200" s="266"/>
      <c r="AP200" s="268"/>
      <c r="AQ200" s="268" t="s">
        <v>354</v>
      </c>
      <c r="AR200" s="269"/>
      <c r="AS200" s="269"/>
      <c r="AT200" s="270"/>
      <c r="AU200" s="280" t="s">
        <v>370</v>
      </c>
      <c r="AV200" s="280"/>
      <c r="AW200" s="280"/>
      <c r="AX200" s="281"/>
    </row>
    <row r="201" spans="1:50" ht="18.75" hidden="1" customHeight="1" x14ac:dyDescent="0.15">
      <c r="A201" s="996"/>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6"/>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6"/>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6"/>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531</v>
      </c>
      <c r="AF204" s="266"/>
      <c r="AG204" s="266"/>
      <c r="AH204" s="266"/>
      <c r="AI204" s="266" t="s">
        <v>528</v>
      </c>
      <c r="AJ204" s="266"/>
      <c r="AK204" s="266"/>
      <c r="AL204" s="266"/>
      <c r="AM204" s="266" t="s">
        <v>523</v>
      </c>
      <c r="AN204" s="266"/>
      <c r="AO204" s="266"/>
      <c r="AP204" s="268"/>
      <c r="AQ204" s="268" t="s">
        <v>354</v>
      </c>
      <c r="AR204" s="269"/>
      <c r="AS204" s="269"/>
      <c r="AT204" s="270"/>
      <c r="AU204" s="280" t="s">
        <v>370</v>
      </c>
      <c r="AV204" s="280"/>
      <c r="AW204" s="280"/>
      <c r="AX204" s="281"/>
    </row>
    <row r="205" spans="1:50" ht="18.75" hidden="1" customHeight="1" x14ac:dyDescent="0.15">
      <c r="A205" s="996"/>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6"/>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6"/>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6"/>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531</v>
      </c>
      <c r="AF208" s="266"/>
      <c r="AG208" s="266"/>
      <c r="AH208" s="266"/>
      <c r="AI208" s="266" t="s">
        <v>528</v>
      </c>
      <c r="AJ208" s="266"/>
      <c r="AK208" s="266"/>
      <c r="AL208" s="266"/>
      <c r="AM208" s="266" t="s">
        <v>523</v>
      </c>
      <c r="AN208" s="266"/>
      <c r="AO208" s="266"/>
      <c r="AP208" s="268"/>
      <c r="AQ208" s="268" t="s">
        <v>354</v>
      </c>
      <c r="AR208" s="269"/>
      <c r="AS208" s="269"/>
      <c r="AT208" s="270"/>
      <c r="AU208" s="280" t="s">
        <v>370</v>
      </c>
      <c r="AV208" s="280"/>
      <c r="AW208" s="280"/>
      <c r="AX208" s="281"/>
    </row>
    <row r="209" spans="1:50" ht="18.75" hidden="1" customHeight="1" x14ac:dyDescent="0.15">
      <c r="A209" s="996"/>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6"/>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6"/>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6"/>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9"/>
    </row>
    <row r="213" spans="1:50" ht="22.5" hidden="1" customHeight="1" x14ac:dyDescent="0.15">
      <c r="A213" s="996"/>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6"/>
      <c r="B214" s="253"/>
      <c r="C214" s="252"/>
      <c r="D214" s="253"/>
      <c r="E214" s="252"/>
      <c r="F214" s="315"/>
      <c r="G214" s="231"/>
      <c r="H214" s="162"/>
      <c r="I214" s="162"/>
      <c r="J214" s="162"/>
      <c r="K214" s="162"/>
      <c r="L214" s="162"/>
      <c r="M214" s="162"/>
      <c r="N214" s="162"/>
      <c r="O214" s="162"/>
      <c r="P214" s="232"/>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6"/>
      <c r="B215" s="253"/>
      <c r="C215" s="252"/>
      <c r="D215" s="253"/>
      <c r="E215" s="252"/>
      <c r="F215" s="315"/>
      <c r="G215" s="233"/>
      <c r="H215" s="234"/>
      <c r="I215" s="234"/>
      <c r="J215" s="234"/>
      <c r="K215" s="234"/>
      <c r="L215" s="234"/>
      <c r="M215" s="234"/>
      <c r="N215" s="234"/>
      <c r="O215" s="234"/>
      <c r="P215" s="235"/>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6"/>
      <c r="B216" s="253"/>
      <c r="C216" s="252"/>
      <c r="D216" s="253"/>
      <c r="E216" s="252"/>
      <c r="F216" s="315"/>
      <c r="G216" s="233"/>
      <c r="H216" s="234"/>
      <c r="I216" s="234"/>
      <c r="J216" s="234"/>
      <c r="K216" s="234"/>
      <c r="L216" s="234"/>
      <c r="M216" s="234"/>
      <c r="N216" s="234"/>
      <c r="O216" s="234"/>
      <c r="P216" s="235"/>
      <c r="Q216" s="986"/>
      <c r="R216" s="987"/>
      <c r="S216" s="987"/>
      <c r="T216" s="987"/>
      <c r="U216" s="987"/>
      <c r="V216" s="987"/>
      <c r="W216" s="987"/>
      <c r="X216" s="987"/>
      <c r="Y216" s="987"/>
      <c r="Z216" s="987"/>
      <c r="AA216" s="988"/>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6"/>
      <c r="B217" s="253"/>
      <c r="C217" s="252"/>
      <c r="D217" s="253"/>
      <c r="E217" s="252"/>
      <c r="F217" s="315"/>
      <c r="G217" s="233"/>
      <c r="H217" s="234"/>
      <c r="I217" s="234"/>
      <c r="J217" s="234"/>
      <c r="K217" s="234"/>
      <c r="L217" s="234"/>
      <c r="M217" s="234"/>
      <c r="N217" s="234"/>
      <c r="O217" s="234"/>
      <c r="P217" s="235"/>
      <c r="Q217" s="986"/>
      <c r="R217" s="987"/>
      <c r="S217" s="987"/>
      <c r="T217" s="987"/>
      <c r="U217" s="987"/>
      <c r="V217" s="987"/>
      <c r="W217" s="987"/>
      <c r="X217" s="987"/>
      <c r="Y217" s="987"/>
      <c r="Z217" s="987"/>
      <c r="AA217" s="988"/>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6"/>
      <c r="B218" s="253"/>
      <c r="C218" s="252"/>
      <c r="D218" s="253"/>
      <c r="E218" s="252"/>
      <c r="F218" s="315"/>
      <c r="G218" s="236"/>
      <c r="H218" s="165"/>
      <c r="I218" s="165"/>
      <c r="J218" s="165"/>
      <c r="K218" s="165"/>
      <c r="L218" s="165"/>
      <c r="M218" s="165"/>
      <c r="N218" s="165"/>
      <c r="O218" s="165"/>
      <c r="P218" s="237"/>
      <c r="Q218" s="989"/>
      <c r="R218" s="990"/>
      <c r="S218" s="990"/>
      <c r="T218" s="990"/>
      <c r="U218" s="990"/>
      <c r="V218" s="990"/>
      <c r="W218" s="990"/>
      <c r="X218" s="990"/>
      <c r="Y218" s="990"/>
      <c r="Z218" s="990"/>
      <c r="AA218" s="991"/>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6"/>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6"/>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6"/>
      <c r="B221" s="253"/>
      <c r="C221" s="252"/>
      <c r="D221" s="253"/>
      <c r="E221" s="252"/>
      <c r="F221" s="315"/>
      <c r="G221" s="231"/>
      <c r="H221" s="162"/>
      <c r="I221" s="162"/>
      <c r="J221" s="162"/>
      <c r="K221" s="162"/>
      <c r="L221" s="162"/>
      <c r="M221" s="162"/>
      <c r="N221" s="162"/>
      <c r="O221" s="162"/>
      <c r="P221" s="232"/>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6"/>
      <c r="B222" s="253"/>
      <c r="C222" s="252"/>
      <c r="D222" s="253"/>
      <c r="E222" s="252"/>
      <c r="F222" s="315"/>
      <c r="G222" s="233"/>
      <c r="H222" s="234"/>
      <c r="I222" s="234"/>
      <c r="J222" s="234"/>
      <c r="K222" s="234"/>
      <c r="L222" s="234"/>
      <c r="M222" s="234"/>
      <c r="N222" s="234"/>
      <c r="O222" s="234"/>
      <c r="P222" s="235"/>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6"/>
      <c r="B223" s="253"/>
      <c r="C223" s="252"/>
      <c r="D223" s="253"/>
      <c r="E223" s="252"/>
      <c r="F223" s="315"/>
      <c r="G223" s="233"/>
      <c r="H223" s="234"/>
      <c r="I223" s="234"/>
      <c r="J223" s="234"/>
      <c r="K223" s="234"/>
      <c r="L223" s="234"/>
      <c r="M223" s="234"/>
      <c r="N223" s="234"/>
      <c r="O223" s="234"/>
      <c r="P223" s="235"/>
      <c r="Q223" s="986"/>
      <c r="R223" s="987"/>
      <c r="S223" s="987"/>
      <c r="T223" s="987"/>
      <c r="U223" s="987"/>
      <c r="V223" s="987"/>
      <c r="W223" s="987"/>
      <c r="X223" s="987"/>
      <c r="Y223" s="987"/>
      <c r="Z223" s="987"/>
      <c r="AA223" s="988"/>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6"/>
      <c r="B224" s="253"/>
      <c r="C224" s="252"/>
      <c r="D224" s="253"/>
      <c r="E224" s="252"/>
      <c r="F224" s="315"/>
      <c r="G224" s="233"/>
      <c r="H224" s="234"/>
      <c r="I224" s="234"/>
      <c r="J224" s="234"/>
      <c r="K224" s="234"/>
      <c r="L224" s="234"/>
      <c r="M224" s="234"/>
      <c r="N224" s="234"/>
      <c r="O224" s="234"/>
      <c r="P224" s="235"/>
      <c r="Q224" s="986"/>
      <c r="R224" s="987"/>
      <c r="S224" s="987"/>
      <c r="T224" s="987"/>
      <c r="U224" s="987"/>
      <c r="V224" s="987"/>
      <c r="W224" s="987"/>
      <c r="X224" s="987"/>
      <c r="Y224" s="987"/>
      <c r="Z224" s="987"/>
      <c r="AA224" s="988"/>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6"/>
      <c r="B225" s="253"/>
      <c r="C225" s="252"/>
      <c r="D225" s="253"/>
      <c r="E225" s="252"/>
      <c r="F225" s="315"/>
      <c r="G225" s="236"/>
      <c r="H225" s="165"/>
      <c r="I225" s="165"/>
      <c r="J225" s="165"/>
      <c r="K225" s="165"/>
      <c r="L225" s="165"/>
      <c r="M225" s="165"/>
      <c r="N225" s="165"/>
      <c r="O225" s="165"/>
      <c r="P225" s="237"/>
      <c r="Q225" s="989"/>
      <c r="R225" s="990"/>
      <c r="S225" s="990"/>
      <c r="T225" s="990"/>
      <c r="U225" s="990"/>
      <c r="V225" s="990"/>
      <c r="W225" s="990"/>
      <c r="X225" s="990"/>
      <c r="Y225" s="990"/>
      <c r="Z225" s="990"/>
      <c r="AA225" s="991"/>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6"/>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6"/>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6"/>
      <c r="B228" s="253"/>
      <c r="C228" s="252"/>
      <c r="D228" s="253"/>
      <c r="E228" s="252"/>
      <c r="F228" s="315"/>
      <c r="G228" s="231"/>
      <c r="H228" s="162"/>
      <c r="I228" s="162"/>
      <c r="J228" s="162"/>
      <c r="K228" s="162"/>
      <c r="L228" s="162"/>
      <c r="M228" s="162"/>
      <c r="N228" s="162"/>
      <c r="O228" s="162"/>
      <c r="P228" s="232"/>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6"/>
      <c r="B229" s="253"/>
      <c r="C229" s="252"/>
      <c r="D229" s="253"/>
      <c r="E229" s="252"/>
      <c r="F229" s="315"/>
      <c r="G229" s="233"/>
      <c r="H229" s="234"/>
      <c r="I229" s="234"/>
      <c r="J229" s="234"/>
      <c r="K229" s="234"/>
      <c r="L229" s="234"/>
      <c r="M229" s="234"/>
      <c r="N229" s="234"/>
      <c r="O229" s="234"/>
      <c r="P229" s="235"/>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6"/>
      <c r="B230" s="253"/>
      <c r="C230" s="252"/>
      <c r="D230" s="253"/>
      <c r="E230" s="252"/>
      <c r="F230" s="315"/>
      <c r="G230" s="233"/>
      <c r="H230" s="234"/>
      <c r="I230" s="234"/>
      <c r="J230" s="234"/>
      <c r="K230" s="234"/>
      <c r="L230" s="234"/>
      <c r="M230" s="234"/>
      <c r="N230" s="234"/>
      <c r="O230" s="234"/>
      <c r="P230" s="235"/>
      <c r="Q230" s="986"/>
      <c r="R230" s="987"/>
      <c r="S230" s="987"/>
      <c r="T230" s="987"/>
      <c r="U230" s="987"/>
      <c r="V230" s="987"/>
      <c r="W230" s="987"/>
      <c r="X230" s="987"/>
      <c r="Y230" s="987"/>
      <c r="Z230" s="987"/>
      <c r="AA230" s="988"/>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6"/>
      <c r="B231" s="253"/>
      <c r="C231" s="252"/>
      <c r="D231" s="253"/>
      <c r="E231" s="252"/>
      <c r="F231" s="315"/>
      <c r="G231" s="233"/>
      <c r="H231" s="234"/>
      <c r="I231" s="234"/>
      <c r="J231" s="234"/>
      <c r="K231" s="234"/>
      <c r="L231" s="234"/>
      <c r="M231" s="234"/>
      <c r="N231" s="234"/>
      <c r="O231" s="234"/>
      <c r="P231" s="235"/>
      <c r="Q231" s="986"/>
      <c r="R231" s="987"/>
      <c r="S231" s="987"/>
      <c r="T231" s="987"/>
      <c r="U231" s="987"/>
      <c r="V231" s="987"/>
      <c r="W231" s="987"/>
      <c r="X231" s="987"/>
      <c r="Y231" s="987"/>
      <c r="Z231" s="987"/>
      <c r="AA231" s="988"/>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6"/>
      <c r="B232" s="253"/>
      <c r="C232" s="252"/>
      <c r="D232" s="253"/>
      <c r="E232" s="252"/>
      <c r="F232" s="315"/>
      <c r="G232" s="236"/>
      <c r="H232" s="165"/>
      <c r="I232" s="165"/>
      <c r="J232" s="165"/>
      <c r="K232" s="165"/>
      <c r="L232" s="165"/>
      <c r="M232" s="165"/>
      <c r="N232" s="165"/>
      <c r="O232" s="165"/>
      <c r="P232" s="237"/>
      <c r="Q232" s="989"/>
      <c r="R232" s="990"/>
      <c r="S232" s="990"/>
      <c r="T232" s="990"/>
      <c r="U232" s="990"/>
      <c r="V232" s="990"/>
      <c r="W232" s="990"/>
      <c r="X232" s="990"/>
      <c r="Y232" s="990"/>
      <c r="Z232" s="990"/>
      <c r="AA232" s="991"/>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6"/>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6"/>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6"/>
      <c r="B235" s="253"/>
      <c r="C235" s="252"/>
      <c r="D235" s="253"/>
      <c r="E235" s="252"/>
      <c r="F235" s="315"/>
      <c r="G235" s="231"/>
      <c r="H235" s="162"/>
      <c r="I235" s="162"/>
      <c r="J235" s="162"/>
      <c r="K235" s="162"/>
      <c r="L235" s="162"/>
      <c r="M235" s="162"/>
      <c r="N235" s="162"/>
      <c r="O235" s="162"/>
      <c r="P235" s="232"/>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6"/>
      <c r="B236" s="253"/>
      <c r="C236" s="252"/>
      <c r="D236" s="253"/>
      <c r="E236" s="252"/>
      <c r="F236" s="315"/>
      <c r="G236" s="233"/>
      <c r="H236" s="234"/>
      <c r="I236" s="234"/>
      <c r="J236" s="234"/>
      <c r="K236" s="234"/>
      <c r="L236" s="234"/>
      <c r="M236" s="234"/>
      <c r="N236" s="234"/>
      <c r="O236" s="234"/>
      <c r="P236" s="235"/>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6"/>
      <c r="B237" s="253"/>
      <c r="C237" s="252"/>
      <c r="D237" s="253"/>
      <c r="E237" s="252"/>
      <c r="F237" s="315"/>
      <c r="G237" s="233"/>
      <c r="H237" s="234"/>
      <c r="I237" s="234"/>
      <c r="J237" s="234"/>
      <c r="K237" s="234"/>
      <c r="L237" s="234"/>
      <c r="M237" s="234"/>
      <c r="N237" s="234"/>
      <c r="O237" s="234"/>
      <c r="P237" s="235"/>
      <c r="Q237" s="986"/>
      <c r="R237" s="987"/>
      <c r="S237" s="987"/>
      <c r="T237" s="987"/>
      <c r="U237" s="987"/>
      <c r="V237" s="987"/>
      <c r="W237" s="987"/>
      <c r="X237" s="987"/>
      <c r="Y237" s="987"/>
      <c r="Z237" s="987"/>
      <c r="AA237" s="988"/>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6"/>
      <c r="B238" s="253"/>
      <c r="C238" s="252"/>
      <c r="D238" s="253"/>
      <c r="E238" s="252"/>
      <c r="F238" s="315"/>
      <c r="G238" s="233"/>
      <c r="H238" s="234"/>
      <c r="I238" s="234"/>
      <c r="J238" s="234"/>
      <c r="K238" s="234"/>
      <c r="L238" s="234"/>
      <c r="M238" s="234"/>
      <c r="N238" s="234"/>
      <c r="O238" s="234"/>
      <c r="P238" s="235"/>
      <c r="Q238" s="986"/>
      <c r="R238" s="987"/>
      <c r="S238" s="987"/>
      <c r="T238" s="987"/>
      <c r="U238" s="987"/>
      <c r="V238" s="987"/>
      <c r="W238" s="987"/>
      <c r="X238" s="987"/>
      <c r="Y238" s="987"/>
      <c r="Z238" s="987"/>
      <c r="AA238" s="988"/>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6"/>
      <c r="B239" s="253"/>
      <c r="C239" s="252"/>
      <c r="D239" s="253"/>
      <c r="E239" s="252"/>
      <c r="F239" s="315"/>
      <c r="G239" s="236"/>
      <c r="H239" s="165"/>
      <c r="I239" s="165"/>
      <c r="J239" s="165"/>
      <c r="K239" s="165"/>
      <c r="L239" s="165"/>
      <c r="M239" s="165"/>
      <c r="N239" s="165"/>
      <c r="O239" s="165"/>
      <c r="P239" s="237"/>
      <c r="Q239" s="989"/>
      <c r="R239" s="990"/>
      <c r="S239" s="990"/>
      <c r="T239" s="990"/>
      <c r="U239" s="990"/>
      <c r="V239" s="990"/>
      <c r="W239" s="990"/>
      <c r="X239" s="990"/>
      <c r="Y239" s="990"/>
      <c r="Z239" s="990"/>
      <c r="AA239" s="991"/>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6"/>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6"/>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6"/>
      <c r="B242" s="253"/>
      <c r="C242" s="252"/>
      <c r="D242" s="253"/>
      <c r="E242" s="252"/>
      <c r="F242" s="315"/>
      <c r="G242" s="231"/>
      <c r="H242" s="162"/>
      <c r="I242" s="162"/>
      <c r="J242" s="162"/>
      <c r="K242" s="162"/>
      <c r="L242" s="162"/>
      <c r="M242" s="162"/>
      <c r="N242" s="162"/>
      <c r="O242" s="162"/>
      <c r="P242" s="232"/>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6"/>
      <c r="B243" s="253"/>
      <c r="C243" s="252"/>
      <c r="D243" s="253"/>
      <c r="E243" s="252"/>
      <c r="F243" s="315"/>
      <c r="G243" s="233"/>
      <c r="H243" s="234"/>
      <c r="I243" s="234"/>
      <c r="J243" s="234"/>
      <c r="K243" s="234"/>
      <c r="L243" s="234"/>
      <c r="M243" s="234"/>
      <c r="N243" s="234"/>
      <c r="O243" s="234"/>
      <c r="P243" s="235"/>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6"/>
      <c r="B244" s="253"/>
      <c r="C244" s="252"/>
      <c r="D244" s="253"/>
      <c r="E244" s="252"/>
      <c r="F244" s="315"/>
      <c r="G244" s="233"/>
      <c r="H244" s="234"/>
      <c r="I244" s="234"/>
      <c r="J244" s="234"/>
      <c r="K244" s="234"/>
      <c r="L244" s="234"/>
      <c r="M244" s="234"/>
      <c r="N244" s="234"/>
      <c r="O244" s="234"/>
      <c r="P244" s="235"/>
      <c r="Q244" s="986"/>
      <c r="R244" s="987"/>
      <c r="S244" s="987"/>
      <c r="T244" s="987"/>
      <c r="U244" s="987"/>
      <c r="V244" s="987"/>
      <c r="W244" s="987"/>
      <c r="X244" s="987"/>
      <c r="Y244" s="987"/>
      <c r="Z244" s="987"/>
      <c r="AA244" s="988"/>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6"/>
      <c r="B245" s="253"/>
      <c r="C245" s="252"/>
      <c r="D245" s="253"/>
      <c r="E245" s="252"/>
      <c r="F245" s="315"/>
      <c r="G245" s="233"/>
      <c r="H245" s="234"/>
      <c r="I245" s="234"/>
      <c r="J245" s="234"/>
      <c r="K245" s="234"/>
      <c r="L245" s="234"/>
      <c r="M245" s="234"/>
      <c r="N245" s="234"/>
      <c r="O245" s="234"/>
      <c r="P245" s="235"/>
      <c r="Q245" s="986"/>
      <c r="R245" s="987"/>
      <c r="S245" s="987"/>
      <c r="T245" s="987"/>
      <c r="U245" s="987"/>
      <c r="V245" s="987"/>
      <c r="W245" s="987"/>
      <c r="X245" s="987"/>
      <c r="Y245" s="987"/>
      <c r="Z245" s="987"/>
      <c r="AA245" s="988"/>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6"/>
      <c r="B246" s="253"/>
      <c r="C246" s="252"/>
      <c r="D246" s="253"/>
      <c r="E246" s="316"/>
      <c r="F246" s="317"/>
      <c r="G246" s="236"/>
      <c r="H246" s="165"/>
      <c r="I246" s="165"/>
      <c r="J246" s="165"/>
      <c r="K246" s="165"/>
      <c r="L246" s="165"/>
      <c r="M246" s="165"/>
      <c r="N246" s="165"/>
      <c r="O246" s="165"/>
      <c r="P246" s="237"/>
      <c r="Q246" s="989"/>
      <c r="R246" s="990"/>
      <c r="S246" s="990"/>
      <c r="T246" s="990"/>
      <c r="U246" s="990"/>
      <c r="V246" s="990"/>
      <c r="W246" s="990"/>
      <c r="X246" s="990"/>
      <c r="Y246" s="990"/>
      <c r="Z246" s="990"/>
      <c r="AA246" s="991"/>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6"/>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6"/>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996"/>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6"/>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6"/>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6"/>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531</v>
      </c>
      <c r="AF252" s="266"/>
      <c r="AG252" s="266"/>
      <c r="AH252" s="266"/>
      <c r="AI252" s="266" t="s">
        <v>528</v>
      </c>
      <c r="AJ252" s="266"/>
      <c r="AK252" s="266"/>
      <c r="AL252" s="266"/>
      <c r="AM252" s="266" t="s">
        <v>523</v>
      </c>
      <c r="AN252" s="266"/>
      <c r="AO252" s="266"/>
      <c r="AP252" s="268"/>
      <c r="AQ252" s="268" t="s">
        <v>354</v>
      </c>
      <c r="AR252" s="269"/>
      <c r="AS252" s="269"/>
      <c r="AT252" s="270"/>
      <c r="AU252" s="280" t="s">
        <v>370</v>
      </c>
      <c r="AV252" s="280"/>
      <c r="AW252" s="280"/>
      <c r="AX252" s="281"/>
    </row>
    <row r="253" spans="1:50" ht="18.75" hidden="1" customHeight="1" x14ac:dyDescent="0.15">
      <c r="A253" s="996"/>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6"/>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6"/>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6"/>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531</v>
      </c>
      <c r="AF256" s="266"/>
      <c r="AG256" s="266"/>
      <c r="AH256" s="266"/>
      <c r="AI256" s="266" t="s">
        <v>528</v>
      </c>
      <c r="AJ256" s="266"/>
      <c r="AK256" s="266"/>
      <c r="AL256" s="266"/>
      <c r="AM256" s="266" t="s">
        <v>524</v>
      </c>
      <c r="AN256" s="266"/>
      <c r="AO256" s="266"/>
      <c r="AP256" s="268"/>
      <c r="AQ256" s="268" t="s">
        <v>354</v>
      </c>
      <c r="AR256" s="269"/>
      <c r="AS256" s="269"/>
      <c r="AT256" s="270"/>
      <c r="AU256" s="280" t="s">
        <v>370</v>
      </c>
      <c r="AV256" s="280"/>
      <c r="AW256" s="280"/>
      <c r="AX256" s="281"/>
    </row>
    <row r="257" spans="1:50" ht="18.75" hidden="1" customHeight="1" x14ac:dyDescent="0.15">
      <c r="A257" s="996"/>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6"/>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6"/>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6"/>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531</v>
      </c>
      <c r="AF260" s="266"/>
      <c r="AG260" s="266"/>
      <c r="AH260" s="266"/>
      <c r="AI260" s="266" t="s">
        <v>528</v>
      </c>
      <c r="AJ260" s="266"/>
      <c r="AK260" s="266"/>
      <c r="AL260" s="266"/>
      <c r="AM260" s="266" t="s">
        <v>524</v>
      </c>
      <c r="AN260" s="266"/>
      <c r="AO260" s="266"/>
      <c r="AP260" s="268"/>
      <c r="AQ260" s="268" t="s">
        <v>354</v>
      </c>
      <c r="AR260" s="269"/>
      <c r="AS260" s="269"/>
      <c r="AT260" s="270"/>
      <c r="AU260" s="280" t="s">
        <v>370</v>
      </c>
      <c r="AV260" s="280"/>
      <c r="AW260" s="280"/>
      <c r="AX260" s="281"/>
    </row>
    <row r="261" spans="1:50" ht="18.75" hidden="1" customHeight="1" x14ac:dyDescent="0.15">
      <c r="A261" s="996"/>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6"/>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6"/>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6"/>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531</v>
      </c>
      <c r="AF264" s="182"/>
      <c r="AG264" s="182"/>
      <c r="AH264" s="182"/>
      <c r="AI264" s="182" t="s">
        <v>528</v>
      </c>
      <c r="AJ264" s="182"/>
      <c r="AK264" s="182"/>
      <c r="AL264" s="182"/>
      <c r="AM264" s="182" t="s">
        <v>523</v>
      </c>
      <c r="AN264" s="182"/>
      <c r="AO264" s="182"/>
      <c r="AP264" s="177"/>
      <c r="AQ264" s="177" t="s">
        <v>354</v>
      </c>
      <c r="AR264" s="170"/>
      <c r="AS264" s="170"/>
      <c r="AT264" s="171"/>
      <c r="AU264" s="135" t="s">
        <v>370</v>
      </c>
      <c r="AV264" s="135"/>
      <c r="AW264" s="135"/>
      <c r="AX264" s="136"/>
    </row>
    <row r="265" spans="1:50" ht="18.75" hidden="1" customHeight="1" x14ac:dyDescent="0.15">
      <c r="A265" s="996"/>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6"/>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6"/>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6"/>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532</v>
      </c>
      <c r="AF268" s="266"/>
      <c r="AG268" s="266"/>
      <c r="AH268" s="266"/>
      <c r="AI268" s="266" t="s">
        <v>528</v>
      </c>
      <c r="AJ268" s="266"/>
      <c r="AK268" s="266"/>
      <c r="AL268" s="266"/>
      <c r="AM268" s="266" t="s">
        <v>523</v>
      </c>
      <c r="AN268" s="266"/>
      <c r="AO268" s="266"/>
      <c r="AP268" s="268"/>
      <c r="AQ268" s="268" t="s">
        <v>354</v>
      </c>
      <c r="AR268" s="269"/>
      <c r="AS268" s="269"/>
      <c r="AT268" s="270"/>
      <c r="AU268" s="280" t="s">
        <v>370</v>
      </c>
      <c r="AV268" s="280"/>
      <c r="AW268" s="280"/>
      <c r="AX268" s="281"/>
    </row>
    <row r="269" spans="1:50" ht="18.75" hidden="1" customHeight="1" x14ac:dyDescent="0.15">
      <c r="A269" s="996"/>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6"/>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6"/>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6"/>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9"/>
    </row>
    <row r="273" spans="1:50" ht="22.5" hidden="1" customHeight="1" x14ac:dyDescent="0.15">
      <c r="A273" s="996"/>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6"/>
      <c r="B274" s="253"/>
      <c r="C274" s="252"/>
      <c r="D274" s="253"/>
      <c r="E274" s="252"/>
      <c r="F274" s="315"/>
      <c r="G274" s="231"/>
      <c r="H274" s="162"/>
      <c r="I274" s="162"/>
      <c r="J274" s="162"/>
      <c r="K274" s="162"/>
      <c r="L274" s="162"/>
      <c r="M274" s="162"/>
      <c r="N274" s="162"/>
      <c r="O274" s="162"/>
      <c r="P274" s="232"/>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6"/>
      <c r="B275" s="253"/>
      <c r="C275" s="252"/>
      <c r="D275" s="253"/>
      <c r="E275" s="252"/>
      <c r="F275" s="315"/>
      <c r="G275" s="233"/>
      <c r="H275" s="234"/>
      <c r="I275" s="234"/>
      <c r="J275" s="234"/>
      <c r="K275" s="234"/>
      <c r="L275" s="234"/>
      <c r="M275" s="234"/>
      <c r="N275" s="234"/>
      <c r="O275" s="234"/>
      <c r="P275" s="235"/>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6"/>
      <c r="B276" s="253"/>
      <c r="C276" s="252"/>
      <c r="D276" s="253"/>
      <c r="E276" s="252"/>
      <c r="F276" s="315"/>
      <c r="G276" s="233"/>
      <c r="H276" s="234"/>
      <c r="I276" s="234"/>
      <c r="J276" s="234"/>
      <c r="K276" s="234"/>
      <c r="L276" s="234"/>
      <c r="M276" s="234"/>
      <c r="N276" s="234"/>
      <c r="O276" s="234"/>
      <c r="P276" s="235"/>
      <c r="Q276" s="986"/>
      <c r="R276" s="987"/>
      <c r="S276" s="987"/>
      <c r="T276" s="987"/>
      <c r="U276" s="987"/>
      <c r="V276" s="987"/>
      <c r="W276" s="987"/>
      <c r="X276" s="987"/>
      <c r="Y276" s="987"/>
      <c r="Z276" s="987"/>
      <c r="AA276" s="988"/>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6"/>
      <c r="B277" s="253"/>
      <c r="C277" s="252"/>
      <c r="D277" s="253"/>
      <c r="E277" s="252"/>
      <c r="F277" s="315"/>
      <c r="G277" s="233"/>
      <c r="H277" s="234"/>
      <c r="I277" s="234"/>
      <c r="J277" s="234"/>
      <c r="K277" s="234"/>
      <c r="L277" s="234"/>
      <c r="M277" s="234"/>
      <c r="N277" s="234"/>
      <c r="O277" s="234"/>
      <c r="P277" s="235"/>
      <c r="Q277" s="986"/>
      <c r="R277" s="987"/>
      <c r="S277" s="987"/>
      <c r="T277" s="987"/>
      <c r="U277" s="987"/>
      <c r="V277" s="987"/>
      <c r="W277" s="987"/>
      <c r="X277" s="987"/>
      <c r="Y277" s="987"/>
      <c r="Z277" s="987"/>
      <c r="AA277" s="988"/>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6"/>
      <c r="B278" s="253"/>
      <c r="C278" s="252"/>
      <c r="D278" s="253"/>
      <c r="E278" s="252"/>
      <c r="F278" s="315"/>
      <c r="G278" s="236"/>
      <c r="H278" s="165"/>
      <c r="I278" s="165"/>
      <c r="J278" s="165"/>
      <c r="K278" s="165"/>
      <c r="L278" s="165"/>
      <c r="M278" s="165"/>
      <c r="N278" s="165"/>
      <c r="O278" s="165"/>
      <c r="P278" s="237"/>
      <c r="Q278" s="989"/>
      <c r="R278" s="990"/>
      <c r="S278" s="990"/>
      <c r="T278" s="990"/>
      <c r="U278" s="990"/>
      <c r="V278" s="990"/>
      <c r="W278" s="990"/>
      <c r="X278" s="990"/>
      <c r="Y278" s="990"/>
      <c r="Z278" s="990"/>
      <c r="AA278" s="991"/>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6"/>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6"/>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6"/>
      <c r="B281" s="253"/>
      <c r="C281" s="252"/>
      <c r="D281" s="253"/>
      <c r="E281" s="252"/>
      <c r="F281" s="315"/>
      <c r="G281" s="231"/>
      <c r="H281" s="162"/>
      <c r="I281" s="162"/>
      <c r="J281" s="162"/>
      <c r="K281" s="162"/>
      <c r="L281" s="162"/>
      <c r="M281" s="162"/>
      <c r="N281" s="162"/>
      <c r="O281" s="162"/>
      <c r="P281" s="232"/>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6"/>
      <c r="B282" s="253"/>
      <c r="C282" s="252"/>
      <c r="D282" s="253"/>
      <c r="E282" s="252"/>
      <c r="F282" s="315"/>
      <c r="G282" s="233"/>
      <c r="H282" s="234"/>
      <c r="I282" s="234"/>
      <c r="J282" s="234"/>
      <c r="K282" s="234"/>
      <c r="L282" s="234"/>
      <c r="M282" s="234"/>
      <c r="N282" s="234"/>
      <c r="O282" s="234"/>
      <c r="P282" s="235"/>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6"/>
      <c r="B283" s="253"/>
      <c r="C283" s="252"/>
      <c r="D283" s="253"/>
      <c r="E283" s="252"/>
      <c r="F283" s="315"/>
      <c r="G283" s="233"/>
      <c r="H283" s="234"/>
      <c r="I283" s="234"/>
      <c r="J283" s="234"/>
      <c r="K283" s="234"/>
      <c r="L283" s="234"/>
      <c r="M283" s="234"/>
      <c r="N283" s="234"/>
      <c r="O283" s="234"/>
      <c r="P283" s="235"/>
      <c r="Q283" s="986"/>
      <c r="R283" s="987"/>
      <c r="S283" s="987"/>
      <c r="T283" s="987"/>
      <c r="U283" s="987"/>
      <c r="V283" s="987"/>
      <c r="W283" s="987"/>
      <c r="X283" s="987"/>
      <c r="Y283" s="987"/>
      <c r="Z283" s="987"/>
      <c r="AA283" s="988"/>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6"/>
      <c r="B284" s="253"/>
      <c r="C284" s="252"/>
      <c r="D284" s="253"/>
      <c r="E284" s="252"/>
      <c r="F284" s="315"/>
      <c r="G284" s="233"/>
      <c r="H284" s="234"/>
      <c r="I284" s="234"/>
      <c r="J284" s="234"/>
      <c r="K284" s="234"/>
      <c r="L284" s="234"/>
      <c r="M284" s="234"/>
      <c r="N284" s="234"/>
      <c r="O284" s="234"/>
      <c r="P284" s="235"/>
      <c r="Q284" s="986"/>
      <c r="R284" s="987"/>
      <c r="S284" s="987"/>
      <c r="T284" s="987"/>
      <c r="U284" s="987"/>
      <c r="V284" s="987"/>
      <c r="W284" s="987"/>
      <c r="X284" s="987"/>
      <c r="Y284" s="987"/>
      <c r="Z284" s="987"/>
      <c r="AA284" s="988"/>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6"/>
      <c r="B285" s="253"/>
      <c r="C285" s="252"/>
      <c r="D285" s="253"/>
      <c r="E285" s="252"/>
      <c r="F285" s="315"/>
      <c r="G285" s="236"/>
      <c r="H285" s="165"/>
      <c r="I285" s="165"/>
      <c r="J285" s="165"/>
      <c r="K285" s="165"/>
      <c r="L285" s="165"/>
      <c r="M285" s="165"/>
      <c r="N285" s="165"/>
      <c r="O285" s="165"/>
      <c r="P285" s="237"/>
      <c r="Q285" s="989"/>
      <c r="R285" s="990"/>
      <c r="S285" s="990"/>
      <c r="T285" s="990"/>
      <c r="U285" s="990"/>
      <c r="V285" s="990"/>
      <c r="W285" s="990"/>
      <c r="X285" s="990"/>
      <c r="Y285" s="990"/>
      <c r="Z285" s="990"/>
      <c r="AA285" s="991"/>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6"/>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6"/>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6"/>
      <c r="B288" s="253"/>
      <c r="C288" s="252"/>
      <c r="D288" s="253"/>
      <c r="E288" s="252"/>
      <c r="F288" s="315"/>
      <c r="G288" s="231"/>
      <c r="H288" s="162"/>
      <c r="I288" s="162"/>
      <c r="J288" s="162"/>
      <c r="K288" s="162"/>
      <c r="L288" s="162"/>
      <c r="M288" s="162"/>
      <c r="N288" s="162"/>
      <c r="O288" s="162"/>
      <c r="P288" s="232"/>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6"/>
      <c r="B289" s="253"/>
      <c r="C289" s="252"/>
      <c r="D289" s="253"/>
      <c r="E289" s="252"/>
      <c r="F289" s="315"/>
      <c r="G289" s="233"/>
      <c r="H289" s="234"/>
      <c r="I289" s="234"/>
      <c r="J289" s="234"/>
      <c r="K289" s="234"/>
      <c r="L289" s="234"/>
      <c r="M289" s="234"/>
      <c r="N289" s="234"/>
      <c r="O289" s="234"/>
      <c r="P289" s="235"/>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6"/>
      <c r="B290" s="253"/>
      <c r="C290" s="252"/>
      <c r="D290" s="253"/>
      <c r="E290" s="252"/>
      <c r="F290" s="315"/>
      <c r="G290" s="233"/>
      <c r="H290" s="234"/>
      <c r="I290" s="234"/>
      <c r="J290" s="234"/>
      <c r="K290" s="234"/>
      <c r="L290" s="234"/>
      <c r="M290" s="234"/>
      <c r="N290" s="234"/>
      <c r="O290" s="234"/>
      <c r="P290" s="235"/>
      <c r="Q290" s="986"/>
      <c r="R290" s="987"/>
      <c r="S290" s="987"/>
      <c r="T290" s="987"/>
      <c r="U290" s="987"/>
      <c r="V290" s="987"/>
      <c r="W290" s="987"/>
      <c r="X290" s="987"/>
      <c r="Y290" s="987"/>
      <c r="Z290" s="987"/>
      <c r="AA290" s="988"/>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6"/>
      <c r="B291" s="253"/>
      <c r="C291" s="252"/>
      <c r="D291" s="253"/>
      <c r="E291" s="252"/>
      <c r="F291" s="315"/>
      <c r="G291" s="233"/>
      <c r="H291" s="234"/>
      <c r="I291" s="234"/>
      <c r="J291" s="234"/>
      <c r="K291" s="234"/>
      <c r="L291" s="234"/>
      <c r="M291" s="234"/>
      <c r="N291" s="234"/>
      <c r="O291" s="234"/>
      <c r="P291" s="235"/>
      <c r="Q291" s="986"/>
      <c r="R291" s="987"/>
      <c r="S291" s="987"/>
      <c r="T291" s="987"/>
      <c r="U291" s="987"/>
      <c r="V291" s="987"/>
      <c r="W291" s="987"/>
      <c r="X291" s="987"/>
      <c r="Y291" s="987"/>
      <c r="Z291" s="987"/>
      <c r="AA291" s="988"/>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6"/>
      <c r="B292" s="253"/>
      <c r="C292" s="252"/>
      <c r="D292" s="253"/>
      <c r="E292" s="252"/>
      <c r="F292" s="315"/>
      <c r="G292" s="236"/>
      <c r="H292" s="165"/>
      <c r="I292" s="165"/>
      <c r="J292" s="165"/>
      <c r="K292" s="165"/>
      <c r="L292" s="165"/>
      <c r="M292" s="165"/>
      <c r="N292" s="165"/>
      <c r="O292" s="165"/>
      <c r="P292" s="237"/>
      <c r="Q292" s="989"/>
      <c r="R292" s="990"/>
      <c r="S292" s="990"/>
      <c r="T292" s="990"/>
      <c r="U292" s="990"/>
      <c r="V292" s="990"/>
      <c r="W292" s="990"/>
      <c r="X292" s="990"/>
      <c r="Y292" s="990"/>
      <c r="Z292" s="990"/>
      <c r="AA292" s="991"/>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6"/>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6"/>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6"/>
      <c r="B295" s="253"/>
      <c r="C295" s="252"/>
      <c r="D295" s="253"/>
      <c r="E295" s="252"/>
      <c r="F295" s="315"/>
      <c r="G295" s="231"/>
      <c r="H295" s="162"/>
      <c r="I295" s="162"/>
      <c r="J295" s="162"/>
      <c r="K295" s="162"/>
      <c r="L295" s="162"/>
      <c r="M295" s="162"/>
      <c r="N295" s="162"/>
      <c r="O295" s="162"/>
      <c r="P295" s="232"/>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6"/>
      <c r="B296" s="253"/>
      <c r="C296" s="252"/>
      <c r="D296" s="253"/>
      <c r="E296" s="252"/>
      <c r="F296" s="315"/>
      <c r="G296" s="233"/>
      <c r="H296" s="234"/>
      <c r="I296" s="234"/>
      <c r="J296" s="234"/>
      <c r="K296" s="234"/>
      <c r="L296" s="234"/>
      <c r="M296" s="234"/>
      <c r="N296" s="234"/>
      <c r="O296" s="234"/>
      <c r="P296" s="235"/>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6"/>
      <c r="B297" s="253"/>
      <c r="C297" s="252"/>
      <c r="D297" s="253"/>
      <c r="E297" s="252"/>
      <c r="F297" s="315"/>
      <c r="G297" s="233"/>
      <c r="H297" s="234"/>
      <c r="I297" s="234"/>
      <c r="J297" s="234"/>
      <c r="K297" s="234"/>
      <c r="L297" s="234"/>
      <c r="M297" s="234"/>
      <c r="N297" s="234"/>
      <c r="O297" s="234"/>
      <c r="P297" s="235"/>
      <c r="Q297" s="986"/>
      <c r="R297" s="987"/>
      <c r="S297" s="987"/>
      <c r="T297" s="987"/>
      <c r="U297" s="987"/>
      <c r="V297" s="987"/>
      <c r="W297" s="987"/>
      <c r="X297" s="987"/>
      <c r="Y297" s="987"/>
      <c r="Z297" s="987"/>
      <c r="AA297" s="988"/>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6"/>
      <c r="B298" s="253"/>
      <c r="C298" s="252"/>
      <c r="D298" s="253"/>
      <c r="E298" s="252"/>
      <c r="F298" s="315"/>
      <c r="G298" s="233"/>
      <c r="H298" s="234"/>
      <c r="I298" s="234"/>
      <c r="J298" s="234"/>
      <c r="K298" s="234"/>
      <c r="L298" s="234"/>
      <c r="M298" s="234"/>
      <c r="N298" s="234"/>
      <c r="O298" s="234"/>
      <c r="P298" s="235"/>
      <c r="Q298" s="986"/>
      <c r="R298" s="987"/>
      <c r="S298" s="987"/>
      <c r="T298" s="987"/>
      <c r="U298" s="987"/>
      <c r="V298" s="987"/>
      <c r="W298" s="987"/>
      <c r="X298" s="987"/>
      <c r="Y298" s="987"/>
      <c r="Z298" s="987"/>
      <c r="AA298" s="988"/>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6"/>
      <c r="B299" s="253"/>
      <c r="C299" s="252"/>
      <c r="D299" s="253"/>
      <c r="E299" s="252"/>
      <c r="F299" s="315"/>
      <c r="G299" s="236"/>
      <c r="H299" s="165"/>
      <c r="I299" s="165"/>
      <c r="J299" s="165"/>
      <c r="K299" s="165"/>
      <c r="L299" s="165"/>
      <c r="M299" s="165"/>
      <c r="N299" s="165"/>
      <c r="O299" s="165"/>
      <c r="P299" s="237"/>
      <c r="Q299" s="989"/>
      <c r="R299" s="990"/>
      <c r="S299" s="990"/>
      <c r="T299" s="990"/>
      <c r="U299" s="990"/>
      <c r="V299" s="990"/>
      <c r="W299" s="990"/>
      <c r="X299" s="990"/>
      <c r="Y299" s="990"/>
      <c r="Z299" s="990"/>
      <c r="AA299" s="991"/>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6"/>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6"/>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6"/>
      <c r="B302" s="253"/>
      <c r="C302" s="252"/>
      <c r="D302" s="253"/>
      <c r="E302" s="252"/>
      <c r="F302" s="315"/>
      <c r="G302" s="231"/>
      <c r="H302" s="162"/>
      <c r="I302" s="162"/>
      <c r="J302" s="162"/>
      <c r="K302" s="162"/>
      <c r="L302" s="162"/>
      <c r="M302" s="162"/>
      <c r="N302" s="162"/>
      <c r="O302" s="162"/>
      <c r="P302" s="232"/>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6"/>
      <c r="B303" s="253"/>
      <c r="C303" s="252"/>
      <c r="D303" s="253"/>
      <c r="E303" s="252"/>
      <c r="F303" s="315"/>
      <c r="G303" s="233"/>
      <c r="H303" s="234"/>
      <c r="I303" s="234"/>
      <c r="J303" s="234"/>
      <c r="K303" s="234"/>
      <c r="L303" s="234"/>
      <c r="M303" s="234"/>
      <c r="N303" s="234"/>
      <c r="O303" s="234"/>
      <c r="P303" s="235"/>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6"/>
      <c r="B304" s="253"/>
      <c r="C304" s="252"/>
      <c r="D304" s="253"/>
      <c r="E304" s="252"/>
      <c r="F304" s="315"/>
      <c r="G304" s="233"/>
      <c r="H304" s="234"/>
      <c r="I304" s="234"/>
      <c r="J304" s="234"/>
      <c r="K304" s="234"/>
      <c r="L304" s="234"/>
      <c r="M304" s="234"/>
      <c r="N304" s="234"/>
      <c r="O304" s="234"/>
      <c r="P304" s="235"/>
      <c r="Q304" s="986"/>
      <c r="R304" s="987"/>
      <c r="S304" s="987"/>
      <c r="T304" s="987"/>
      <c r="U304" s="987"/>
      <c r="V304" s="987"/>
      <c r="W304" s="987"/>
      <c r="X304" s="987"/>
      <c r="Y304" s="987"/>
      <c r="Z304" s="987"/>
      <c r="AA304" s="988"/>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6"/>
      <c r="B305" s="253"/>
      <c r="C305" s="252"/>
      <c r="D305" s="253"/>
      <c r="E305" s="252"/>
      <c r="F305" s="315"/>
      <c r="G305" s="233"/>
      <c r="H305" s="234"/>
      <c r="I305" s="234"/>
      <c r="J305" s="234"/>
      <c r="K305" s="234"/>
      <c r="L305" s="234"/>
      <c r="M305" s="234"/>
      <c r="N305" s="234"/>
      <c r="O305" s="234"/>
      <c r="P305" s="235"/>
      <c r="Q305" s="986"/>
      <c r="R305" s="987"/>
      <c r="S305" s="987"/>
      <c r="T305" s="987"/>
      <c r="U305" s="987"/>
      <c r="V305" s="987"/>
      <c r="W305" s="987"/>
      <c r="X305" s="987"/>
      <c r="Y305" s="987"/>
      <c r="Z305" s="987"/>
      <c r="AA305" s="988"/>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6"/>
      <c r="B306" s="253"/>
      <c r="C306" s="252"/>
      <c r="D306" s="253"/>
      <c r="E306" s="316"/>
      <c r="F306" s="317"/>
      <c r="G306" s="236"/>
      <c r="H306" s="165"/>
      <c r="I306" s="165"/>
      <c r="J306" s="165"/>
      <c r="K306" s="165"/>
      <c r="L306" s="165"/>
      <c r="M306" s="165"/>
      <c r="N306" s="165"/>
      <c r="O306" s="165"/>
      <c r="P306" s="237"/>
      <c r="Q306" s="989"/>
      <c r="R306" s="990"/>
      <c r="S306" s="990"/>
      <c r="T306" s="990"/>
      <c r="U306" s="990"/>
      <c r="V306" s="990"/>
      <c r="W306" s="990"/>
      <c r="X306" s="990"/>
      <c r="Y306" s="990"/>
      <c r="Z306" s="990"/>
      <c r="AA306" s="991"/>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6"/>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6"/>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6"/>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6"/>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6"/>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531</v>
      </c>
      <c r="AF312" s="266"/>
      <c r="AG312" s="266"/>
      <c r="AH312" s="266"/>
      <c r="AI312" s="266" t="s">
        <v>528</v>
      </c>
      <c r="AJ312" s="266"/>
      <c r="AK312" s="266"/>
      <c r="AL312" s="266"/>
      <c r="AM312" s="266" t="s">
        <v>523</v>
      </c>
      <c r="AN312" s="266"/>
      <c r="AO312" s="266"/>
      <c r="AP312" s="268"/>
      <c r="AQ312" s="268" t="s">
        <v>354</v>
      </c>
      <c r="AR312" s="269"/>
      <c r="AS312" s="269"/>
      <c r="AT312" s="270"/>
      <c r="AU312" s="280" t="s">
        <v>370</v>
      </c>
      <c r="AV312" s="280"/>
      <c r="AW312" s="280"/>
      <c r="AX312" s="281"/>
    </row>
    <row r="313" spans="1:50" ht="18.75" hidden="1" customHeight="1" x14ac:dyDescent="0.15">
      <c r="A313" s="996"/>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6"/>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6"/>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6"/>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531</v>
      </c>
      <c r="AF316" s="266"/>
      <c r="AG316" s="266"/>
      <c r="AH316" s="266"/>
      <c r="AI316" s="266" t="s">
        <v>528</v>
      </c>
      <c r="AJ316" s="266"/>
      <c r="AK316" s="266"/>
      <c r="AL316" s="266"/>
      <c r="AM316" s="266" t="s">
        <v>523</v>
      </c>
      <c r="AN316" s="266"/>
      <c r="AO316" s="266"/>
      <c r="AP316" s="268"/>
      <c r="AQ316" s="268" t="s">
        <v>354</v>
      </c>
      <c r="AR316" s="269"/>
      <c r="AS316" s="269"/>
      <c r="AT316" s="270"/>
      <c r="AU316" s="280" t="s">
        <v>370</v>
      </c>
      <c r="AV316" s="280"/>
      <c r="AW316" s="280"/>
      <c r="AX316" s="281"/>
    </row>
    <row r="317" spans="1:50" ht="18.75" hidden="1" customHeight="1" x14ac:dyDescent="0.15">
      <c r="A317" s="996"/>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6"/>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6"/>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6"/>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531</v>
      </c>
      <c r="AF320" s="266"/>
      <c r="AG320" s="266"/>
      <c r="AH320" s="266"/>
      <c r="AI320" s="266" t="s">
        <v>528</v>
      </c>
      <c r="AJ320" s="266"/>
      <c r="AK320" s="266"/>
      <c r="AL320" s="266"/>
      <c r="AM320" s="266" t="s">
        <v>524</v>
      </c>
      <c r="AN320" s="266"/>
      <c r="AO320" s="266"/>
      <c r="AP320" s="268"/>
      <c r="AQ320" s="268" t="s">
        <v>354</v>
      </c>
      <c r="AR320" s="269"/>
      <c r="AS320" s="269"/>
      <c r="AT320" s="270"/>
      <c r="AU320" s="280" t="s">
        <v>370</v>
      </c>
      <c r="AV320" s="280"/>
      <c r="AW320" s="280"/>
      <c r="AX320" s="281"/>
    </row>
    <row r="321" spans="1:50" ht="18.75" hidden="1" customHeight="1" x14ac:dyDescent="0.15">
      <c r="A321" s="996"/>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6"/>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6"/>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6"/>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531</v>
      </c>
      <c r="AF324" s="266"/>
      <c r="AG324" s="266"/>
      <c r="AH324" s="266"/>
      <c r="AI324" s="266" t="s">
        <v>528</v>
      </c>
      <c r="AJ324" s="266"/>
      <c r="AK324" s="266"/>
      <c r="AL324" s="266"/>
      <c r="AM324" s="266" t="s">
        <v>523</v>
      </c>
      <c r="AN324" s="266"/>
      <c r="AO324" s="266"/>
      <c r="AP324" s="268"/>
      <c r="AQ324" s="268" t="s">
        <v>354</v>
      </c>
      <c r="AR324" s="269"/>
      <c r="AS324" s="269"/>
      <c r="AT324" s="270"/>
      <c r="AU324" s="280" t="s">
        <v>370</v>
      </c>
      <c r="AV324" s="280"/>
      <c r="AW324" s="280"/>
      <c r="AX324" s="281"/>
    </row>
    <row r="325" spans="1:50" ht="18.75" hidden="1" customHeight="1" x14ac:dyDescent="0.15">
      <c r="A325" s="996"/>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6"/>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6"/>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6"/>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532</v>
      </c>
      <c r="AF328" s="266"/>
      <c r="AG328" s="266"/>
      <c r="AH328" s="266"/>
      <c r="AI328" s="266" t="s">
        <v>528</v>
      </c>
      <c r="AJ328" s="266"/>
      <c r="AK328" s="266"/>
      <c r="AL328" s="266"/>
      <c r="AM328" s="266" t="s">
        <v>524</v>
      </c>
      <c r="AN328" s="266"/>
      <c r="AO328" s="266"/>
      <c r="AP328" s="268"/>
      <c r="AQ328" s="268" t="s">
        <v>354</v>
      </c>
      <c r="AR328" s="269"/>
      <c r="AS328" s="269"/>
      <c r="AT328" s="270"/>
      <c r="AU328" s="280" t="s">
        <v>370</v>
      </c>
      <c r="AV328" s="280"/>
      <c r="AW328" s="280"/>
      <c r="AX328" s="281"/>
    </row>
    <row r="329" spans="1:50" ht="18.75" hidden="1" customHeight="1" x14ac:dyDescent="0.15">
      <c r="A329" s="996"/>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6"/>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6"/>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6"/>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9"/>
    </row>
    <row r="333" spans="1:50" ht="22.5" hidden="1" customHeight="1" x14ac:dyDescent="0.15">
      <c r="A333" s="996"/>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6"/>
      <c r="B334" s="253"/>
      <c r="C334" s="252"/>
      <c r="D334" s="253"/>
      <c r="E334" s="252"/>
      <c r="F334" s="315"/>
      <c r="G334" s="231"/>
      <c r="H334" s="162"/>
      <c r="I334" s="162"/>
      <c r="J334" s="162"/>
      <c r="K334" s="162"/>
      <c r="L334" s="162"/>
      <c r="M334" s="162"/>
      <c r="N334" s="162"/>
      <c r="O334" s="162"/>
      <c r="P334" s="232"/>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6"/>
      <c r="B335" s="253"/>
      <c r="C335" s="252"/>
      <c r="D335" s="253"/>
      <c r="E335" s="252"/>
      <c r="F335" s="315"/>
      <c r="G335" s="233"/>
      <c r="H335" s="234"/>
      <c r="I335" s="234"/>
      <c r="J335" s="234"/>
      <c r="K335" s="234"/>
      <c r="L335" s="234"/>
      <c r="M335" s="234"/>
      <c r="N335" s="234"/>
      <c r="O335" s="234"/>
      <c r="P335" s="235"/>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6"/>
      <c r="B336" s="253"/>
      <c r="C336" s="252"/>
      <c r="D336" s="253"/>
      <c r="E336" s="252"/>
      <c r="F336" s="315"/>
      <c r="G336" s="233"/>
      <c r="H336" s="234"/>
      <c r="I336" s="234"/>
      <c r="J336" s="234"/>
      <c r="K336" s="234"/>
      <c r="L336" s="234"/>
      <c r="M336" s="234"/>
      <c r="N336" s="234"/>
      <c r="O336" s="234"/>
      <c r="P336" s="235"/>
      <c r="Q336" s="986"/>
      <c r="R336" s="987"/>
      <c r="S336" s="987"/>
      <c r="T336" s="987"/>
      <c r="U336" s="987"/>
      <c r="V336" s="987"/>
      <c r="W336" s="987"/>
      <c r="X336" s="987"/>
      <c r="Y336" s="987"/>
      <c r="Z336" s="987"/>
      <c r="AA336" s="988"/>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6"/>
      <c r="B337" s="253"/>
      <c r="C337" s="252"/>
      <c r="D337" s="253"/>
      <c r="E337" s="252"/>
      <c r="F337" s="315"/>
      <c r="G337" s="233"/>
      <c r="H337" s="234"/>
      <c r="I337" s="234"/>
      <c r="J337" s="234"/>
      <c r="K337" s="234"/>
      <c r="L337" s="234"/>
      <c r="M337" s="234"/>
      <c r="N337" s="234"/>
      <c r="O337" s="234"/>
      <c r="P337" s="235"/>
      <c r="Q337" s="986"/>
      <c r="R337" s="987"/>
      <c r="S337" s="987"/>
      <c r="T337" s="987"/>
      <c r="U337" s="987"/>
      <c r="V337" s="987"/>
      <c r="W337" s="987"/>
      <c r="X337" s="987"/>
      <c r="Y337" s="987"/>
      <c r="Z337" s="987"/>
      <c r="AA337" s="988"/>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6"/>
      <c r="B338" s="253"/>
      <c r="C338" s="252"/>
      <c r="D338" s="253"/>
      <c r="E338" s="252"/>
      <c r="F338" s="315"/>
      <c r="G338" s="236"/>
      <c r="H338" s="165"/>
      <c r="I338" s="165"/>
      <c r="J338" s="165"/>
      <c r="K338" s="165"/>
      <c r="L338" s="165"/>
      <c r="M338" s="165"/>
      <c r="N338" s="165"/>
      <c r="O338" s="165"/>
      <c r="P338" s="237"/>
      <c r="Q338" s="989"/>
      <c r="R338" s="990"/>
      <c r="S338" s="990"/>
      <c r="T338" s="990"/>
      <c r="U338" s="990"/>
      <c r="V338" s="990"/>
      <c r="W338" s="990"/>
      <c r="X338" s="990"/>
      <c r="Y338" s="990"/>
      <c r="Z338" s="990"/>
      <c r="AA338" s="991"/>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6"/>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6"/>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6"/>
      <c r="B341" s="253"/>
      <c r="C341" s="252"/>
      <c r="D341" s="253"/>
      <c r="E341" s="252"/>
      <c r="F341" s="315"/>
      <c r="G341" s="231"/>
      <c r="H341" s="162"/>
      <c r="I341" s="162"/>
      <c r="J341" s="162"/>
      <c r="K341" s="162"/>
      <c r="L341" s="162"/>
      <c r="M341" s="162"/>
      <c r="N341" s="162"/>
      <c r="O341" s="162"/>
      <c r="P341" s="232"/>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6"/>
      <c r="B342" s="253"/>
      <c r="C342" s="252"/>
      <c r="D342" s="253"/>
      <c r="E342" s="252"/>
      <c r="F342" s="315"/>
      <c r="G342" s="233"/>
      <c r="H342" s="234"/>
      <c r="I342" s="234"/>
      <c r="J342" s="234"/>
      <c r="K342" s="234"/>
      <c r="L342" s="234"/>
      <c r="M342" s="234"/>
      <c r="N342" s="234"/>
      <c r="O342" s="234"/>
      <c r="P342" s="235"/>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6"/>
      <c r="B343" s="253"/>
      <c r="C343" s="252"/>
      <c r="D343" s="253"/>
      <c r="E343" s="252"/>
      <c r="F343" s="315"/>
      <c r="G343" s="233"/>
      <c r="H343" s="234"/>
      <c r="I343" s="234"/>
      <c r="J343" s="234"/>
      <c r="K343" s="234"/>
      <c r="L343" s="234"/>
      <c r="M343" s="234"/>
      <c r="N343" s="234"/>
      <c r="O343" s="234"/>
      <c r="P343" s="235"/>
      <c r="Q343" s="986"/>
      <c r="R343" s="987"/>
      <c r="S343" s="987"/>
      <c r="T343" s="987"/>
      <c r="U343" s="987"/>
      <c r="V343" s="987"/>
      <c r="W343" s="987"/>
      <c r="X343" s="987"/>
      <c r="Y343" s="987"/>
      <c r="Z343" s="987"/>
      <c r="AA343" s="988"/>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6"/>
      <c r="B344" s="253"/>
      <c r="C344" s="252"/>
      <c r="D344" s="253"/>
      <c r="E344" s="252"/>
      <c r="F344" s="315"/>
      <c r="G344" s="233"/>
      <c r="H344" s="234"/>
      <c r="I344" s="234"/>
      <c r="J344" s="234"/>
      <c r="K344" s="234"/>
      <c r="L344" s="234"/>
      <c r="M344" s="234"/>
      <c r="N344" s="234"/>
      <c r="O344" s="234"/>
      <c r="P344" s="235"/>
      <c r="Q344" s="986"/>
      <c r="R344" s="987"/>
      <c r="S344" s="987"/>
      <c r="T344" s="987"/>
      <c r="U344" s="987"/>
      <c r="V344" s="987"/>
      <c r="W344" s="987"/>
      <c r="X344" s="987"/>
      <c r="Y344" s="987"/>
      <c r="Z344" s="987"/>
      <c r="AA344" s="988"/>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6"/>
      <c r="B345" s="253"/>
      <c r="C345" s="252"/>
      <c r="D345" s="253"/>
      <c r="E345" s="252"/>
      <c r="F345" s="315"/>
      <c r="G345" s="236"/>
      <c r="H345" s="165"/>
      <c r="I345" s="165"/>
      <c r="J345" s="165"/>
      <c r="K345" s="165"/>
      <c r="L345" s="165"/>
      <c r="M345" s="165"/>
      <c r="N345" s="165"/>
      <c r="O345" s="165"/>
      <c r="P345" s="237"/>
      <c r="Q345" s="989"/>
      <c r="R345" s="990"/>
      <c r="S345" s="990"/>
      <c r="T345" s="990"/>
      <c r="U345" s="990"/>
      <c r="V345" s="990"/>
      <c r="W345" s="990"/>
      <c r="X345" s="990"/>
      <c r="Y345" s="990"/>
      <c r="Z345" s="990"/>
      <c r="AA345" s="991"/>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6"/>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6"/>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6"/>
      <c r="B348" s="253"/>
      <c r="C348" s="252"/>
      <c r="D348" s="253"/>
      <c r="E348" s="252"/>
      <c r="F348" s="315"/>
      <c r="G348" s="231"/>
      <c r="H348" s="162"/>
      <c r="I348" s="162"/>
      <c r="J348" s="162"/>
      <c r="K348" s="162"/>
      <c r="L348" s="162"/>
      <c r="M348" s="162"/>
      <c r="N348" s="162"/>
      <c r="O348" s="162"/>
      <c r="P348" s="232"/>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6"/>
      <c r="B349" s="253"/>
      <c r="C349" s="252"/>
      <c r="D349" s="253"/>
      <c r="E349" s="252"/>
      <c r="F349" s="315"/>
      <c r="G349" s="233"/>
      <c r="H349" s="234"/>
      <c r="I349" s="234"/>
      <c r="J349" s="234"/>
      <c r="K349" s="234"/>
      <c r="L349" s="234"/>
      <c r="M349" s="234"/>
      <c r="N349" s="234"/>
      <c r="O349" s="234"/>
      <c r="P349" s="235"/>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6"/>
      <c r="B350" s="253"/>
      <c r="C350" s="252"/>
      <c r="D350" s="253"/>
      <c r="E350" s="252"/>
      <c r="F350" s="315"/>
      <c r="G350" s="233"/>
      <c r="H350" s="234"/>
      <c r="I350" s="234"/>
      <c r="J350" s="234"/>
      <c r="K350" s="234"/>
      <c r="L350" s="234"/>
      <c r="M350" s="234"/>
      <c r="N350" s="234"/>
      <c r="O350" s="234"/>
      <c r="P350" s="235"/>
      <c r="Q350" s="986"/>
      <c r="R350" s="987"/>
      <c r="S350" s="987"/>
      <c r="T350" s="987"/>
      <c r="U350" s="987"/>
      <c r="V350" s="987"/>
      <c r="W350" s="987"/>
      <c r="X350" s="987"/>
      <c r="Y350" s="987"/>
      <c r="Z350" s="987"/>
      <c r="AA350" s="988"/>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6"/>
      <c r="B351" s="253"/>
      <c r="C351" s="252"/>
      <c r="D351" s="253"/>
      <c r="E351" s="252"/>
      <c r="F351" s="315"/>
      <c r="G351" s="233"/>
      <c r="H351" s="234"/>
      <c r="I351" s="234"/>
      <c r="J351" s="234"/>
      <c r="K351" s="234"/>
      <c r="L351" s="234"/>
      <c r="M351" s="234"/>
      <c r="N351" s="234"/>
      <c r="O351" s="234"/>
      <c r="P351" s="235"/>
      <c r="Q351" s="986"/>
      <c r="R351" s="987"/>
      <c r="S351" s="987"/>
      <c r="T351" s="987"/>
      <c r="U351" s="987"/>
      <c r="V351" s="987"/>
      <c r="W351" s="987"/>
      <c r="X351" s="987"/>
      <c r="Y351" s="987"/>
      <c r="Z351" s="987"/>
      <c r="AA351" s="988"/>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6"/>
      <c r="B352" s="253"/>
      <c r="C352" s="252"/>
      <c r="D352" s="253"/>
      <c r="E352" s="252"/>
      <c r="F352" s="315"/>
      <c r="G352" s="236"/>
      <c r="H352" s="165"/>
      <c r="I352" s="165"/>
      <c r="J352" s="165"/>
      <c r="K352" s="165"/>
      <c r="L352" s="165"/>
      <c r="M352" s="165"/>
      <c r="N352" s="165"/>
      <c r="O352" s="165"/>
      <c r="P352" s="237"/>
      <c r="Q352" s="989"/>
      <c r="R352" s="990"/>
      <c r="S352" s="990"/>
      <c r="T352" s="990"/>
      <c r="U352" s="990"/>
      <c r="V352" s="990"/>
      <c r="W352" s="990"/>
      <c r="X352" s="990"/>
      <c r="Y352" s="990"/>
      <c r="Z352" s="990"/>
      <c r="AA352" s="991"/>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6"/>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6"/>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6"/>
      <c r="B355" s="253"/>
      <c r="C355" s="252"/>
      <c r="D355" s="253"/>
      <c r="E355" s="252"/>
      <c r="F355" s="315"/>
      <c r="G355" s="231"/>
      <c r="H355" s="162"/>
      <c r="I355" s="162"/>
      <c r="J355" s="162"/>
      <c r="K355" s="162"/>
      <c r="L355" s="162"/>
      <c r="M355" s="162"/>
      <c r="N355" s="162"/>
      <c r="O355" s="162"/>
      <c r="P355" s="232"/>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6"/>
      <c r="B356" s="253"/>
      <c r="C356" s="252"/>
      <c r="D356" s="253"/>
      <c r="E356" s="252"/>
      <c r="F356" s="315"/>
      <c r="G356" s="233"/>
      <c r="H356" s="234"/>
      <c r="I356" s="234"/>
      <c r="J356" s="234"/>
      <c r="K356" s="234"/>
      <c r="L356" s="234"/>
      <c r="M356" s="234"/>
      <c r="N356" s="234"/>
      <c r="O356" s="234"/>
      <c r="P356" s="235"/>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6"/>
      <c r="B357" s="253"/>
      <c r="C357" s="252"/>
      <c r="D357" s="253"/>
      <c r="E357" s="252"/>
      <c r="F357" s="315"/>
      <c r="G357" s="233"/>
      <c r="H357" s="234"/>
      <c r="I357" s="234"/>
      <c r="J357" s="234"/>
      <c r="K357" s="234"/>
      <c r="L357" s="234"/>
      <c r="M357" s="234"/>
      <c r="N357" s="234"/>
      <c r="O357" s="234"/>
      <c r="P357" s="235"/>
      <c r="Q357" s="986"/>
      <c r="R357" s="987"/>
      <c r="S357" s="987"/>
      <c r="T357" s="987"/>
      <c r="U357" s="987"/>
      <c r="V357" s="987"/>
      <c r="W357" s="987"/>
      <c r="X357" s="987"/>
      <c r="Y357" s="987"/>
      <c r="Z357" s="987"/>
      <c r="AA357" s="988"/>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6"/>
      <c r="B358" s="253"/>
      <c r="C358" s="252"/>
      <c r="D358" s="253"/>
      <c r="E358" s="252"/>
      <c r="F358" s="315"/>
      <c r="G358" s="233"/>
      <c r="H358" s="234"/>
      <c r="I358" s="234"/>
      <c r="J358" s="234"/>
      <c r="K358" s="234"/>
      <c r="L358" s="234"/>
      <c r="M358" s="234"/>
      <c r="N358" s="234"/>
      <c r="O358" s="234"/>
      <c r="P358" s="235"/>
      <c r="Q358" s="986"/>
      <c r="R358" s="987"/>
      <c r="S358" s="987"/>
      <c r="T358" s="987"/>
      <c r="U358" s="987"/>
      <c r="V358" s="987"/>
      <c r="W358" s="987"/>
      <c r="X358" s="987"/>
      <c r="Y358" s="987"/>
      <c r="Z358" s="987"/>
      <c r="AA358" s="988"/>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6"/>
      <c r="B359" s="253"/>
      <c r="C359" s="252"/>
      <c r="D359" s="253"/>
      <c r="E359" s="252"/>
      <c r="F359" s="315"/>
      <c r="G359" s="236"/>
      <c r="H359" s="165"/>
      <c r="I359" s="165"/>
      <c r="J359" s="165"/>
      <c r="K359" s="165"/>
      <c r="L359" s="165"/>
      <c r="M359" s="165"/>
      <c r="N359" s="165"/>
      <c r="O359" s="165"/>
      <c r="P359" s="237"/>
      <c r="Q359" s="989"/>
      <c r="R359" s="990"/>
      <c r="S359" s="990"/>
      <c r="T359" s="990"/>
      <c r="U359" s="990"/>
      <c r="V359" s="990"/>
      <c r="W359" s="990"/>
      <c r="X359" s="990"/>
      <c r="Y359" s="990"/>
      <c r="Z359" s="990"/>
      <c r="AA359" s="991"/>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6"/>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6"/>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6"/>
      <c r="B362" s="253"/>
      <c r="C362" s="252"/>
      <c r="D362" s="253"/>
      <c r="E362" s="252"/>
      <c r="F362" s="315"/>
      <c r="G362" s="231"/>
      <c r="H362" s="162"/>
      <c r="I362" s="162"/>
      <c r="J362" s="162"/>
      <c r="K362" s="162"/>
      <c r="L362" s="162"/>
      <c r="M362" s="162"/>
      <c r="N362" s="162"/>
      <c r="O362" s="162"/>
      <c r="P362" s="232"/>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6"/>
      <c r="B363" s="253"/>
      <c r="C363" s="252"/>
      <c r="D363" s="253"/>
      <c r="E363" s="252"/>
      <c r="F363" s="315"/>
      <c r="G363" s="233"/>
      <c r="H363" s="234"/>
      <c r="I363" s="234"/>
      <c r="J363" s="234"/>
      <c r="K363" s="234"/>
      <c r="L363" s="234"/>
      <c r="M363" s="234"/>
      <c r="N363" s="234"/>
      <c r="O363" s="234"/>
      <c r="P363" s="235"/>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6"/>
      <c r="B364" s="253"/>
      <c r="C364" s="252"/>
      <c r="D364" s="253"/>
      <c r="E364" s="252"/>
      <c r="F364" s="315"/>
      <c r="G364" s="233"/>
      <c r="H364" s="234"/>
      <c r="I364" s="234"/>
      <c r="J364" s="234"/>
      <c r="K364" s="234"/>
      <c r="L364" s="234"/>
      <c r="M364" s="234"/>
      <c r="N364" s="234"/>
      <c r="O364" s="234"/>
      <c r="P364" s="235"/>
      <c r="Q364" s="986"/>
      <c r="R364" s="987"/>
      <c r="S364" s="987"/>
      <c r="T364" s="987"/>
      <c r="U364" s="987"/>
      <c r="V364" s="987"/>
      <c r="W364" s="987"/>
      <c r="X364" s="987"/>
      <c r="Y364" s="987"/>
      <c r="Z364" s="987"/>
      <c r="AA364" s="988"/>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6"/>
      <c r="B365" s="253"/>
      <c r="C365" s="252"/>
      <c r="D365" s="253"/>
      <c r="E365" s="252"/>
      <c r="F365" s="315"/>
      <c r="G365" s="233"/>
      <c r="H365" s="234"/>
      <c r="I365" s="234"/>
      <c r="J365" s="234"/>
      <c r="K365" s="234"/>
      <c r="L365" s="234"/>
      <c r="M365" s="234"/>
      <c r="N365" s="234"/>
      <c r="O365" s="234"/>
      <c r="P365" s="235"/>
      <c r="Q365" s="986"/>
      <c r="R365" s="987"/>
      <c r="S365" s="987"/>
      <c r="T365" s="987"/>
      <c r="U365" s="987"/>
      <c r="V365" s="987"/>
      <c r="W365" s="987"/>
      <c r="X365" s="987"/>
      <c r="Y365" s="987"/>
      <c r="Z365" s="987"/>
      <c r="AA365" s="988"/>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6"/>
      <c r="B366" s="253"/>
      <c r="C366" s="252"/>
      <c r="D366" s="253"/>
      <c r="E366" s="316"/>
      <c r="F366" s="317"/>
      <c r="G366" s="236"/>
      <c r="H366" s="165"/>
      <c r="I366" s="165"/>
      <c r="J366" s="165"/>
      <c r="K366" s="165"/>
      <c r="L366" s="165"/>
      <c r="M366" s="165"/>
      <c r="N366" s="165"/>
      <c r="O366" s="165"/>
      <c r="P366" s="237"/>
      <c r="Q366" s="989"/>
      <c r="R366" s="990"/>
      <c r="S366" s="990"/>
      <c r="T366" s="990"/>
      <c r="U366" s="990"/>
      <c r="V366" s="990"/>
      <c r="W366" s="990"/>
      <c r="X366" s="990"/>
      <c r="Y366" s="990"/>
      <c r="Z366" s="990"/>
      <c r="AA366" s="991"/>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6"/>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6"/>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6"/>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6"/>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6"/>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6"/>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531</v>
      </c>
      <c r="AF372" s="266"/>
      <c r="AG372" s="266"/>
      <c r="AH372" s="266"/>
      <c r="AI372" s="266" t="s">
        <v>528</v>
      </c>
      <c r="AJ372" s="266"/>
      <c r="AK372" s="266"/>
      <c r="AL372" s="266"/>
      <c r="AM372" s="266" t="s">
        <v>523</v>
      </c>
      <c r="AN372" s="266"/>
      <c r="AO372" s="266"/>
      <c r="AP372" s="268"/>
      <c r="AQ372" s="268" t="s">
        <v>354</v>
      </c>
      <c r="AR372" s="269"/>
      <c r="AS372" s="269"/>
      <c r="AT372" s="270"/>
      <c r="AU372" s="280" t="s">
        <v>370</v>
      </c>
      <c r="AV372" s="280"/>
      <c r="AW372" s="280"/>
      <c r="AX372" s="281"/>
    </row>
    <row r="373" spans="1:50" ht="18.75" hidden="1" customHeight="1" x14ac:dyDescent="0.15">
      <c r="A373" s="996"/>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6"/>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6"/>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6"/>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531</v>
      </c>
      <c r="AF376" s="266"/>
      <c r="AG376" s="266"/>
      <c r="AH376" s="266"/>
      <c r="AI376" s="266" t="s">
        <v>528</v>
      </c>
      <c r="AJ376" s="266"/>
      <c r="AK376" s="266"/>
      <c r="AL376" s="266"/>
      <c r="AM376" s="266" t="s">
        <v>523</v>
      </c>
      <c r="AN376" s="266"/>
      <c r="AO376" s="266"/>
      <c r="AP376" s="268"/>
      <c r="AQ376" s="268" t="s">
        <v>354</v>
      </c>
      <c r="AR376" s="269"/>
      <c r="AS376" s="269"/>
      <c r="AT376" s="270"/>
      <c r="AU376" s="280" t="s">
        <v>370</v>
      </c>
      <c r="AV376" s="280"/>
      <c r="AW376" s="280"/>
      <c r="AX376" s="281"/>
    </row>
    <row r="377" spans="1:50" ht="18.75" hidden="1" customHeight="1" x14ac:dyDescent="0.15">
      <c r="A377" s="996"/>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6"/>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6"/>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6"/>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531</v>
      </c>
      <c r="AF380" s="266"/>
      <c r="AG380" s="266"/>
      <c r="AH380" s="266"/>
      <c r="AI380" s="266" t="s">
        <v>528</v>
      </c>
      <c r="AJ380" s="266"/>
      <c r="AK380" s="266"/>
      <c r="AL380" s="266"/>
      <c r="AM380" s="266" t="s">
        <v>523</v>
      </c>
      <c r="AN380" s="266"/>
      <c r="AO380" s="266"/>
      <c r="AP380" s="268"/>
      <c r="AQ380" s="268" t="s">
        <v>354</v>
      </c>
      <c r="AR380" s="269"/>
      <c r="AS380" s="269"/>
      <c r="AT380" s="270"/>
      <c r="AU380" s="280" t="s">
        <v>370</v>
      </c>
      <c r="AV380" s="280"/>
      <c r="AW380" s="280"/>
      <c r="AX380" s="281"/>
    </row>
    <row r="381" spans="1:50" ht="18.75" hidden="1" customHeight="1" x14ac:dyDescent="0.15">
      <c r="A381" s="996"/>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6"/>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6"/>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6"/>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531</v>
      </c>
      <c r="AF384" s="266"/>
      <c r="AG384" s="266"/>
      <c r="AH384" s="266"/>
      <c r="AI384" s="266" t="s">
        <v>528</v>
      </c>
      <c r="AJ384" s="266"/>
      <c r="AK384" s="266"/>
      <c r="AL384" s="266"/>
      <c r="AM384" s="266" t="s">
        <v>523</v>
      </c>
      <c r="AN384" s="266"/>
      <c r="AO384" s="266"/>
      <c r="AP384" s="268"/>
      <c r="AQ384" s="268" t="s">
        <v>354</v>
      </c>
      <c r="AR384" s="269"/>
      <c r="AS384" s="269"/>
      <c r="AT384" s="270"/>
      <c r="AU384" s="280" t="s">
        <v>370</v>
      </c>
      <c r="AV384" s="280"/>
      <c r="AW384" s="280"/>
      <c r="AX384" s="281"/>
    </row>
    <row r="385" spans="1:50" ht="18.75" hidden="1" customHeight="1" x14ac:dyDescent="0.15">
      <c r="A385" s="996"/>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6"/>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6"/>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6"/>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531</v>
      </c>
      <c r="AF388" s="266"/>
      <c r="AG388" s="266"/>
      <c r="AH388" s="266"/>
      <c r="AI388" s="266" t="s">
        <v>528</v>
      </c>
      <c r="AJ388" s="266"/>
      <c r="AK388" s="266"/>
      <c r="AL388" s="266"/>
      <c r="AM388" s="266" t="s">
        <v>523</v>
      </c>
      <c r="AN388" s="266"/>
      <c r="AO388" s="266"/>
      <c r="AP388" s="268"/>
      <c r="AQ388" s="268" t="s">
        <v>354</v>
      </c>
      <c r="AR388" s="269"/>
      <c r="AS388" s="269"/>
      <c r="AT388" s="270"/>
      <c r="AU388" s="280" t="s">
        <v>370</v>
      </c>
      <c r="AV388" s="280"/>
      <c r="AW388" s="280"/>
      <c r="AX388" s="281"/>
    </row>
    <row r="389" spans="1:50" ht="18.75" hidden="1" customHeight="1" x14ac:dyDescent="0.15">
      <c r="A389" s="996"/>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6"/>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6"/>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6"/>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9"/>
    </row>
    <row r="393" spans="1:50" ht="22.5" hidden="1" customHeight="1" x14ac:dyDescent="0.15">
      <c r="A393" s="996"/>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6"/>
      <c r="B394" s="253"/>
      <c r="C394" s="252"/>
      <c r="D394" s="253"/>
      <c r="E394" s="252"/>
      <c r="F394" s="315"/>
      <c r="G394" s="231"/>
      <c r="H394" s="162"/>
      <c r="I394" s="162"/>
      <c r="J394" s="162"/>
      <c r="K394" s="162"/>
      <c r="L394" s="162"/>
      <c r="M394" s="162"/>
      <c r="N394" s="162"/>
      <c r="O394" s="162"/>
      <c r="P394" s="232"/>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6"/>
      <c r="B395" s="253"/>
      <c r="C395" s="252"/>
      <c r="D395" s="253"/>
      <c r="E395" s="252"/>
      <c r="F395" s="315"/>
      <c r="G395" s="233"/>
      <c r="H395" s="234"/>
      <c r="I395" s="234"/>
      <c r="J395" s="234"/>
      <c r="K395" s="234"/>
      <c r="L395" s="234"/>
      <c r="M395" s="234"/>
      <c r="N395" s="234"/>
      <c r="O395" s="234"/>
      <c r="P395" s="235"/>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6"/>
      <c r="B396" s="253"/>
      <c r="C396" s="252"/>
      <c r="D396" s="253"/>
      <c r="E396" s="252"/>
      <c r="F396" s="315"/>
      <c r="G396" s="233"/>
      <c r="H396" s="234"/>
      <c r="I396" s="234"/>
      <c r="J396" s="234"/>
      <c r="K396" s="234"/>
      <c r="L396" s="234"/>
      <c r="M396" s="234"/>
      <c r="N396" s="234"/>
      <c r="O396" s="234"/>
      <c r="P396" s="235"/>
      <c r="Q396" s="986"/>
      <c r="R396" s="987"/>
      <c r="S396" s="987"/>
      <c r="T396" s="987"/>
      <c r="U396" s="987"/>
      <c r="V396" s="987"/>
      <c r="W396" s="987"/>
      <c r="X396" s="987"/>
      <c r="Y396" s="987"/>
      <c r="Z396" s="987"/>
      <c r="AA396" s="988"/>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6"/>
      <c r="B397" s="253"/>
      <c r="C397" s="252"/>
      <c r="D397" s="253"/>
      <c r="E397" s="252"/>
      <c r="F397" s="315"/>
      <c r="G397" s="233"/>
      <c r="H397" s="234"/>
      <c r="I397" s="234"/>
      <c r="J397" s="234"/>
      <c r="K397" s="234"/>
      <c r="L397" s="234"/>
      <c r="M397" s="234"/>
      <c r="N397" s="234"/>
      <c r="O397" s="234"/>
      <c r="P397" s="235"/>
      <c r="Q397" s="986"/>
      <c r="R397" s="987"/>
      <c r="S397" s="987"/>
      <c r="T397" s="987"/>
      <c r="U397" s="987"/>
      <c r="V397" s="987"/>
      <c r="W397" s="987"/>
      <c r="X397" s="987"/>
      <c r="Y397" s="987"/>
      <c r="Z397" s="987"/>
      <c r="AA397" s="988"/>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6"/>
      <c r="B398" s="253"/>
      <c r="C398" s="252"/>
      <c r="D398" s="253"/>
      <c r="E398" s="252"/>
      <c r="F398" s="315"/>
      <c r="G398" s="236"/>
      <c r="H398" s="165"/>
      <c r="I398" s="165"/>
      <c r="J398" s="165"/>
      <c r="K398" s="165"/>
      <c r="L398" s="165"/>
      <c r="M398" s="165"/>
      <c r="N398" s="165"/>
      <c r="O398" s="165"/>
      <c r="P398" s="237"/>
      <c r="Q398" s="989"/>
      <c r="R398" s="990"/>
      <c r="S398" s="990"/>
      <c r="T398" s="990"/>
      <c r="U398" s="990"/>
      <c r="V398" s="990"/>
      <c r="W398" s="990"/>
      <c r="X398" s="990"/>
      <c r="Y398" s="990"/>
      <c r="Z398" s="990"/>
      <c r="AA398" s="991"/>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6"/>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6"/>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6"/>
      <c r="B401" s="253"/>
      <c r="C401" s="252"/>
      <c r="D401" s="253"/>
      <c r="E401" s="252"/>
      <c r="F401" s="315"/>
      <c r="G401" s="231"/>
      <c r="H401" s="162"/>
      <c r="I401" s="162"/>
      <c r="J401" s="162"/>
      <c r="K401" s="162"/>
      <c r="L401" s="162"/>
      <c r="M401" s="162"/>
      <c r="N401" s="162"/>
      <c r="O401" s="162"/>
      <c r="P401" s="232"/>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6"/>
      <c r="B402" s="253"/>
      <c r="C402" s="252"/>
      <c r="D402" s="253"/>
      <c r="E402" s="252"/>
      <c r="F402" s="315"/>
      <c r="G402" s="233"/>
      <c r="H402" s="234"/>
      <c r="I402" s="234"/>
      <c r="J402" s="234"/>
      <c r="K402" s="234"/>
      <c r="L402" s="234"/>
      <c r="M402" s="234"/>
      <c r="N402" s="234"/>
      <c r="O402" s="234"/>
      <c r="P402" s="235"/>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6"/>
      <c r="B403" s="253"/>
      <c r="C403" s="252"/>
      <c r="D403" s="253"/>
      <c r="E403" s="252"/>
      <c r="F403" s="315"/>
      <c r="G403" s="233"/>
      <c r="H403" s="234"/>
      <c r="I403" s="234"/>
      <c r="J403" s="234"/>
      <c r="K403" s="234"/>
      <c r="L403" s="234"/>
      <c r="M403" s="234"/>
      <c r="N403" s="234"/>
      <c r="O403" s="234"/>
      <c r="P403" s="235"/>
      <c r="Q403" s="986"/>
      <c r="R403" s="987"/>
      <c r="S403" s="987"/>
      <c r="T403" s="987"/>
      <c r="U403" s="987"/>
      <c r="V403" s="987"/>
      <c r="W403" s="987"/>
      <c r="X403" s="987"/>
      <c r="Y403" s="987"/>
      <c r="Z403" s="987"/>
      <c r="AA403" s="988"/>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6"/>
      <c r="B404" s="253"/>
      <c r="C404" s="252"/>
      <c r="D404" s="253"/>
      <c r="E404" s="252"/>
      <c r="F404" s="315"/>
      <c r="G404" s="233"/>
      <c r="H404" s="234"/>
      <c r="I404" s="234"/>
      <c r="J404" s="234"/>
      <c r="K404" s="234"/>
      <c r="L404" s="234"/>
      <c r="M404" s="234"/>
      <c r="N404" s="234"/>
      <c r="O404" s="234"/>
      <c r="P404" s="235"/>
      <c r="Q404" s="986"/>
      <c r="R404" s="987"/>
      <c r="S404" s="987"/>
      <c r="T404" s="987"/>
      <c r="U404" s="987"/>
      <c r="V404" s="987"/>
      <c r="W404" s="987"/>
      <c r="X404" s="987"/>
      <c r="Y404" s="987"/>
      <c r="Z404" s="987"/>
      <c r="AA404" s="988"/>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6"/>
      <c r="B405" s="253"/>
      <c r="C405" s="252"/>
      <c r="D405" s="253"/>
      <c r="E405" s="252"/>
      <c r="F405" s="315"/>
      <c r="G405" s="236"/>
      <c r="H405" s="165"/>
      <c r="I405" s="165"/>
      <c r="J405" s="165"/>
      <c r="K405" s="165"/>
      <c r="L405" s="165"/>
      <c r="M405" s="165"/>
      <c r="N405" s="165"/>
      <c r="O405" s="165"/>
      <c r="P405" s="237"/>
      <c r="Q405" s="989"/>
      <c r="R405" s="990"/>
      <c r="S405" s="990"/>
      <c r="T405" s="990"/>
      <c r="U405" s="990"/>
      <c r="V405" s="990"/>
      <c r="W405" s="990"/>
      <c r="X405" s="990"/>
      <c r="Y405" s="990"/>
      <c r="Z405" s="990"/>
      <c r="AA405" s="991"/>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6"/>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6"/>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6"/>
      <c r="B408" s="253"/>
      <c r="C408" s="252"/>
      <c r="D408" s="253"/>
      <c r="E408" s="252"/>
      <c r="F408" s="315"/>
      <c r="G408" s="231"/>
      <c r="H408" s="162"/>
      <c r="I408" s="162"/>
      <c r="J408" s="162"/>
      <c r="K408" s="162"/>
      <c r="L408" s="162"/>
      <c r="M408" s="162"/>
      <c r="N408" s="162"/>
      <c r="O408" s="162"/>
      <c r="P408" s="232"/>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6"/>
      <c r="B409" s="253"/>
      <c r="C409" s="252"/>
      <c r="D409" s="253"/>
      <c r="E409" s="252"/>
      <c r="F409" s="315"/>
      <c r="G409" s="233"/>
      <c r="H409" s="234"/>
      <c r="I409" s="234"/>
      <c r="J409" s="234"/>
      <c r="K409" s="234"/>
      <c r="L409" s="234"/>
      <c r="M409" s="234"/>
      <c r="N409" s="234"/>
      <c r="O409" s="234"/>
      <c r="P409" s="235"/>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6"/>
      <c r="B410" s="253"/>
      <c r="C410" s="252"/>
      <c r="D410" s="253"/>
      <c r="E410" s="252"/>
      <c r="F410" s="315"/>
      <c r="G410" s="233"/>
      <c r="H410" s="234"/>
      <c r="I410" s="234"/>
      <c r="J410" s="234"/>
      <c r="K410" s="234"/>
      <c r="L410" s="234"/>
      <c r="M410" s="234"/>
      <c r="N410" s="234"/>
      <c r="O410" s="234"/>
      <c r="P410" s="235"/>
      <c r="Q410" s="986"/>
      <c r="R410" s="987"/>
      <c r="S410" s="987"/>
      <c r="T410" s="987"/>
      <c r="U410" s="987"/>
      <c r="V410" s="987"/>
      <c r="W410" s="987"/>
      <c r="X410" s="987"/>
      <c r="Y410" s="987"/>
      <c r="Z410" s="987"/>
      <c r="AA410" s="988"/>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6"/>
      <c r="B411" s="253"/>
      <c r="C411" s="252"/>
      <c r="D411" s="253"/>
      <c r="E411" s="252"/>
      <c r="F411" s="315"/>
      <c r="G411" s="233"/>
      <c r="H411" s="234"/>
      <c r="I411" s="234"/>
      <c r="J411" s="234"/>
      <c r="K411" s="234"/>
      <c r="L411" s="234"/>
      <c r="M411" s="234"/>
      <c r="N411" s="234"/>
      <c r="O411" s="234"/>
      <c r="P411" s="235"/>
      <c r="Q411" s="986"/>
      <c r="R411" s="987"/>
      <c r="S411" s="987"/>
      <c r="T411" s="987"/>
      <c r="U411" s="987"/>
      <c r="V411" s="987"/>
      <c r="W411" s="987"/>
      <c r="X411" s="987"/>
      <c r="Y411" s="987"/>
      <c r="Z411" s="987"/>
      <c r="AA411" s="988"/>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6"/>
      <c r="B412" s="253"/>
      <c r="C412" s="252"/>
      <c r="D412" s="253"/>
      <c r="E412" s="252"/>
      <c r="F412" s="315"/>
      <c r="G412" s="236"/>
      <c r="H412" s="165"/>
      <c r="I412" s="165"/>
      <c r="J412" s="165"/>
      <c r="K412" s="165"/>
      <c r="L412" s="165"/>
      <c r="M412" s="165"/>
      <c r="N412" s="165"/>
      <c r="O412" s="165"/>
      <c r="P412" s="237"/>
      <c r="Q412" s="989"/>
      <c r="R412" s="990"/>
      <c r="S412" s="990"/>
      <c r="T412" s="990"/>
      <c r="U412" s="990"/>
      <c r="V412" s="990"/>
      <c r="W412" s="990"/>
      <c r="X412" s="990"/>
      <c r="Y412" s="990"/>
      <c r="Z412" s="990"/>
      <c r="AA412" s="991"/>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6"/>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6"/>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6"/>
      <c r="B415" s="253"/>
      <c r="C415" s="252"/>
      <c r="D415" s="253"/>
      <c r="E415" s="252"/>
      <c r="F415" s="315"/>
      <c r="G415" s="231"/>
      <c r="H415" s="162"/>
      <c r="I415" s="162"/>
      <c r="J415" s="162"/>
      <c r="K415" s="162"/>
      <c r="L415" s="162"/>
      <c r="M415" s="162"/>
      <c r="N415" s="162"/>
      <c r="O415" s="162"/>
      <c r="P415" s="232"/>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6"/>
      <c r="B416" s="253"/>
      <c r="C416" s="252"/>
      <c r="D416" s="253"/>
      <c r="E416" s="252"/>
      <c r="F416" s="315"/>
      <c r="G416" s="233"/>
      <c r="H416" s="234"/>
      <c r="I416" s="234"/>
      <c r="J416" s="234"/>
      <c r="K416" s="234"/>
      <c r="L416" s="234"/>
      <c r="M416" s="234"/>
      <c r="N416" s="234"/>
      <c r="O416" s="234"/>
      <c r="P416" s="235"/>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6"/>
      <c r="B417" s="253"/>
      <c r="C417" s="252"/>
      <c r="D417" s="253"/>
      <c r="E417" s="252"/>
      <c r="F417" s="315"/>
      <c r="G417" s="233"/>
      <c r="H417" s="234"/>
      <c r="I417" s="234"/>
      <c r="J417" s="234"/>
      <c r="K417" s="234"/>
      <c r="L417" s="234"/>
      <c r="M417" s="234"/>
      <c r="N417" s="234"/>
      <c r="O417" s="234"/>
      <c r="P417" s="235"/>
      <c r="Q417" s="986"/>
      <c r="R417" s="987"/>
      <c r="S417" s="987"/>
      <c r="T417" s="987"/>
      <c r="U417" s="987"/>
      <c r="V417" s="987"/>
      <c r="W417" s="987"/>
      <c r="X417" s="987"/>
      <c r="Y417" s="987"/>
      <c r="Z417" s="987"/>
      <c r="AA417" s="988"/>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6"/>
      <c r="B418" s="253"/>
      <c r="C418" s="252"/>
      <c r="D418" s="253"/>
      <c r="E418" s="252"/>
      <c r="F418" s="315"/>
      <c r="G418" s="233"/>
      <c r="H418" s="234"/>
      <c r="I418" s="234"/>
      <c r="J418" s="234"/>
      <c r="K418" s="234"/>
      <c r="L418" s="234"/>
      <c r="M418" s="234"/>
      <c r="N418" s="234"/>
      <c r="O418" s="234"/>
      <c r="P418" s="235"/>
      <c r="Q418" s="986"/>
      <c r="R418" s="987"/>
      <c r="S418" s="987"/>
      <c r="T418" s="987"/>
      <c r="U418" s="987"/>
      <c r="V418" s="987"/>
      <c r="W418" s="987"/>
      <c r="X418" s="987"/>
      <c r="Y418" s="987"/>
      <c r="Z418" s="987"/>
      <c r="AA418" s="988"/>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6"/>
      <c r="B419" s="253"/>
      <c r="C419" s="252"/>
      <c r="D419" s="253"/>
      <c r="E419" s="252"/>
      <c r="F419" s="315"/>
      <c r="G419" s="236"/>
      <c r="H419" s="165"/>
      <c r="I419" s="165"/>
      <c r="J419" s="165"/>
      <c r="K419" s="165"/>
      <c r="L419" s="165"/>
      <c r="M419" s="165"/>
      <c r="N419" s="165"/>
      <c r="O419" s="165"/>
      <c r="P419" s="237"/>
      <c r="Q419" s="989"/>
      <c r="R419" s="990"/>
      <c r="S419" s="990"/>
      <c r="T419" s="990"/>
      <c r="U419" s="990"/>
      <c r="V419" s="990"/>
      <c r="W419" s="990"/>
      <c r="X419" s="990"/>
      <c r="Y419" s="990"/>
      <c r="Z419" s="990"/>
      <c r="AA419" s="991"/>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6"/>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6"/>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6"/>
      <c r="B422" s="253"/>
      <c r="C422" s="252"/>
      <c r="D422" s="253"/>
      <c r="E422" s="252"/>
      <c r="F422" s="315"/>
      <c r="G422" s="231"/>
      <c r="H422" s="162"/>
      <c r="I422" s="162"/>
      <c r="J422" s="162"/>
      <c r="K422" s="162"/>
      <c r="L422" s="162"/>
      <c r="M422" s="162"/>
      <c r="N422" s="162"/>
      <c r="O422" s="162"/>
      <c r="P422" s="232"/>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6"/>
      <c r="B423" s="253"/>
      <c r="C423" s="252"/>
      <c r="D423" s="253"/>
      <c r="E423" s="252"/>
      <c r="F423" s="315"/>
      <c r="G423" s="233"/>
      <c r="H423" s="234"/>
      <c r="I423" s="234"/>
      <c r="J423" s="234"/>
      <c r="K423" s="234"/>
      <c r="L423" s="234"/>
      <c r="M423" s="234"/>
      <c r="N423" s="234"/>
      <c r="O423" s="234"/>
      <c r="P423" s="235"/>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6"/>
      <c r="B424" s="253"/>
      <c r="C424" s="252"/>
      <c r="D424" s="253"/>
      <c r="E424" s="252"/>
      <c r="F424" s="315"/>
      <c r="G424" s="233"/>
      <c r="H424" s="234"/>
      <c r="I424" s="234"/>
      <c r="J424" s="234"/>
      <c r="K424" s="234"/>
      <c r="L424" s="234"/>
      <c r="M424" s="234"/>
      <c r="N424" s="234"/>
      <c r="O424" s="234"/>
      <c r="P424" s="235"/>
      <c r="Q424" s="986"/>
      <c r="R424" s="987"/>
      <c r="S424" s="987"/>
      <c r="T424" s="987"/>
      <c r="U424" s="987"/>
      <c r="V424" s="987"/>
      <c r="W424" s="987"/>
      <c r="X424" s="987"/>
      <c r="Y424" s="987"/>
      <c r="Z424" s="987"/>
      <c r="AA424" s="988"/>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6"/>
      <c r="B425" s="253"/>
      <c r="C425" s="252"/>
      <c r="D425" s="253"/>
      <c r="E425" s="252"/>
      <c r="F425" s="315"/>
      <c r="G425" s="233"/>
      <c r="H425" s="234"/>
      <c r="I425" s="234"/>
      <c r="J425" s="234"/>
      <c r="K425" s="234"/>
      <c r="L425" s="234"/>
      <c r="M425" s="234"/>
      <c r="N425" s="234"/>
      <c r="O425" s="234"/>
      <c r="P425" s="235"/>
      <c r="Q425" s="986"/>
      <c r="R425" s="987"/>
      <c r="S425" s="987"/>
      <c r="T425" s="987"/>
      <c r="U425" s="987"/>
      <c r="V425" s="987"/>
      <c r="W425" s="987"/>
      <c r="X425" s="987"/>
      <c r="Y425" s="987"/>
      <c r="Z425" s="987"/>
      <c r="AA425" s="988"/>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6"/>
      <c r="B426" s="253"/>
      <c r="C426" s="252"/>
      <c r="D426" s="253"/>
      <c r="E426" s="316"/>
      <c r="F426" s="317"/>
      <c r="G426" s="236"/>
      <c r="H426" s="165"/>
      <c r="I426" s="165"/>
      <c r="J426" s="165"/>
      <c r="K426" s="165"/>
      <c r="L426" s="165"/>
      <c r="M426" s="165"/>
      <c r="N426" s="165"/>
      <c r="O426" s="165"/>
      <c r="P426" s="237"/>
      <c r="Q426" s="989"/>
      <c r="R426" s="990"/>
      <c r="S426" s="990"/>
      <c r="T426" s="990"/>
      <c r="U426" s="990"/>
      <c r="V426" s="990"/>
      <c r="W426" s="990"/>
      <c r="X426" s="990"/>
      <c r="Y426" s="990"/>
      <c r="Z426" s="990"/>
      <c r="AA426" s="991"/>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6"/>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6"/>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6"/>
      <c r="B429" s="253"/>
      <c r="C429" s="316"/>
      <c r="D429" s="994"/>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6"/>
      <c r="B430" s="253"/>
      <c r="C430" s="250" t="s">
        <v>557</v>
      </c>
      <c r="D430" s="251"/>
      <c r="E430" s="239" t="s">
        <v>541</v>
      </c>
      <c r="F430" s="449"/>
      <c r="G430" s="241" t="s">
        <v>374</v>
      </c>
      <c r="H430" s="159"/>
      <c r="I430" s="159"/>
      <c r="J430" s="242" t="s">
        <v>581</v>
      </c>
      <c r="K430" s="243"/>
      <c r="L430" s="243"/>
      <c r="M430" s="243"/>
      <c r="N430" s="243"/>
      <c r="O430" s="243"/>
      <c r="P430" s="243"/>
      <c r="Q430" s="243"/>
      <c r="R430" s="243"/>
      <c r="S430" s="243"/>
      <c r="T430" s="244"/>
      <c r="U430" s="245" t="s">
        <v>582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6"/>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524</v>
      </c>
      <c r="AJ431" s="182"/>
      <c r="AK431" s="182"/>
      <c r="AL431" s="177"/>
      <c r="AM431" s="182" t="s">
        <v>519</v>
      </c>
      <c r="AN431" s="182"/>
      <c r="AO431" s="182"/>
      <c r="AP431" s="177"/>
      <c r="AQ431" s="177" t="s">
        <v>354</v>
      </c>
      <c r="AR431" s="170"/>
      <c r="AS431" s="170"/>
      <c r="AT431" s="171"/>
      <c r="AU431" s="135" t="s">
        <v>253</v>
      </c>
      <c r="AV431" s="135"/>
      <c r="AW431" s="135"/>
      <c r="AX431" s="136"/>
    </row>
    <row r="432" spans="1:50" ht="18.75" customHeight="1" x14ac:dyDescent="0.15">
      <c r="A432" s="996"/>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582</v>
      </c>
      <c r="AF432" s="137"/>
      <c r="AG432" s="138" t="s">
        <v>355</v>
      </c>
      <c r="AH432" s="173"/>
      <c r="AI432" s="183"/>
      <c r="AJ432" s="183"/>
      <c r="AK432" s="183"/>
      <c r="AL432" s="178"/>
      <c r="AM432" s="183"/>
      <c r="AN432" s="183"/>
      <c r="AO432" s="183"/>
      <c r="AP432" s="178"/>
      <c r="AQ432" s="218" t="s">
        <v>582</v>
      </c>
      <c r="AR432" s="137"/>
      <c r="AS432" s="138" t="s">
        <v>355</v>
      </c>
      <c r="AT432" s="173"/>
      <c r="AU432" s="137" t="s">
        <v>581</v>
      </c>
      <c r="AV432" s="137"/>
      <c r="AW432" s="138" t="s">
        <v>300</v>
      </c>
      <c r="AX432" s="139"/>
    </row>
    <row r="433" spans="1:50" ht="23.25" customHeight="1" x14ac:dyDescent="0.15">
      <c r="A433" s="996"/>
      <c r="B433" s="253"/>
      <c r="C433" s="252"/>
      <c r="D433" s="253"/>
      <c r="E433" s="167"/>
      <c r="F433" s="168"/>
      <c r="G433" s="231" t="s">
        <v>582</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581</v>
      </c>
      <c r="AC433" s="134"/>
      <c r="AD433" s="134"/>
      <c r="AE433" s="112" t="s">
        <v>582</v>
      </c>
      <c r="AF433" s="113"/>
      <c r="AG433" s="113"/>
      <c r="AH433" s="114"/>
      <c r="AI433" s="112" t="s">
        <v>582</v>
      </c>
      <c r="AJ433" s="113"/>
      <c r="AK433" s="113"/>
      <c r="AL433" s="113"/>
      <c r="AM433" s="112" t="s">
        <v>567</v>
      </c>
      <c r="AN433" s="113"/>
      <c r="AO433" s="113"/>
      <c r="AP433" s="114"/>
      <c r="AQ433" s="112" t="s">
        <v>581</v>
      </c>
      <c r="AR433" s="113"/>
      <c r="AS433" s="113"/>
      <c r="AT433" s="114"/>
      <c r="AU433" s="113" t="s">
        <v>581</v>
      </c>
      <c r="AV433" s="113"/>
      <c r="AW433" s="113"/>
      <c r="AX433" s="223"/>
    </row>
    <row r="434" spans="1:50" ht="23.25" customHeight="1" x14ac:dyDescent="0.15">
      <c r="A434" s="996"/>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581</v>
      </c>
      <c r="AC434" s="222"/>
      <c r="AD434" s="222"/>
      <c r="AE434" s="112" t="s">
        <v>581</v>
      </c>
      <c r="AF434" s="113"/>
      <c r="AG434" s="113"/>
      <c r="AH434" s="114"/>
      <c r="AI434" s="112" t="s">
        <v>581</v>
      </c>
      <c r="AJ434" s="113"/>
      <c r="AK434" s="113"/>
      <c r="AL434" s="113"/>
      <c r="AM434" s="112" t="s">
        <v>567</v>
      </c>
      <c r="AN434" s="113"/>
      <c r="AO434" s="113"/>
      <c r="AP434" s="114"/>
      <c r="AQ434" s="112" t="s">
        <v>582</v>
      </c>
      <c r="AR434" s="113"/>
      <c r="AS434" s="113"/>
      <c r="AT434" s="114"/>
      <c r="AU434" s="113" t="s">
        <v>582</v>
      </c>
      <c r="AV434" s="113"/>
      <c r="AW434" s="113"/>
      <c r="AX434" s="223"/>
    </row>
    <row r="435" spans="1:50" ht="23.25" customHeight="1" x14ac:dyDescent="0.15">
      <c r="A435" s="996"/>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581</v>
      </c>
      <c r="AF435" s="113"/>
      <c r="AG435" s="113"/>
      <c r="AH435" s="114"/>
      <c r="AI435" s="112" t="s">
        <v>581</v>
      </c>
      <c r="AJ435" s="113"/>
      <c r="AK435" s="113"/>
      <c r="AL435" s="113"/>
      <c r="AM435" s="112" t="s">
        <v>567</v>
      </c>
      <c r="AN435" s="113"/>
      <c r="AO435" s="113"/>
      <c r="AP435" s="114"/>
      <c r="AQ435" s="112" t="s">
        <v>581</v>
      </c>
      <c r="AR435" s="113"/>
      <c r="AS435" s="113"/>
      <c r="AT435" s="114"/>
      <c r="AU435" s="113" t="s">
        <v>581</v>
      </c>
      <c r="AV435" s="113"/>
      <c r="AW435" s="113"/>
      <c r="AX435" s="223"/>
    </row>
    <row r="436" spans="1:50" ht="18.75" hidden="1" customHeight="1" x14ac:dyDescent="0.15">
      <c r="A436" s="996"/>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523</v>
      </c>
      <c r="AJ436" s="182"/>
      <c r="AK436" s="182"/>
      <c r="AL436" s="177"/>
      <c r="AM436" s="182" t="s">
        <v>519</v>
      </c>
      <c r="AN436" s="182"/>
      <c r="AO436" s="182"/>
      <c r="AP436" s="177"/>
      <c r="AQ436" s="177" t="s">
        <v>354</v>
      </c>
      <c r="AR436" s="170"/>
      <c r="AS436" s="170"/>
      <c r="AT436" s="171"/>
      <c r="AU436" s="135" t="s">
        <v>253</v>
      </c>
      <c r="AV436" s="135"/>
      <c r="AW436" s="135"/>
      <c r="AX436" s="136"/>
    </row>
    <row r="437" spans="1:50" ht="18.75" hidden="1" customHeight="1" x14ac:dyDescent="0.15">
      <c r="A437" s="996"/>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6"/>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6"/>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6"/>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6"/>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523</v>
      </c>
      <c r="AJ441" s="182"/>
      <c r="AK441" s="182"/>
      <c r="AL441" s="177"/>
      <c r="AM441" s="182" t="s">
        <v>515</v>
      </c>
      <c r="AN441" s="182"/>
      <c r="AO441" s="182"/>
      <c r="AP441" s="177"/>
      <c r="AQ441" s="177" t="s">
        <v>354</v>
      </c>
      <c r="AR441" s="170"/>
      <c r="AS441" s="170"/>
      <c r="AT441" s="171"/>
      <c r="AU441" s="135" t="s">
        <v>253</v>
      </c>
      <c r="AV441" s="135"/>
      <c r="AW441" s="135"/>
      <c r="AX441" s="136"/>
    </row>
    <row r="442" spans="1:50" ht="18.75" hidden="1" customHeight="1" x14ac:dyDescent="0.15">
      <c r="A442" s="996"/>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6"/>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6"/>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6"/>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6"/>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523</v>
      </c>
      <c r="AJ446" s="182"/>
      <c r="AK446" s="182"/>
      <c r="AL446" s="177"/>
      <c r="AM446" s="182" t="s">
        <v>520</v>
      </c>
      <c r="AN446" s="182"/>
      <c r="AO446" s="182"/>
      <c r="AP446" s="177"/>
      <c r="AQ446" s="177" t="s">
        <v>354</v>
      </c>
      <c r="AR446" s="170"/>
      <c r="AS446" s="170"/>
      <c r="AT446" s="171"/>
      <c r="AU446" s="135" t="s">
        <v>253</v>
      </c>
      <c r="AV446" s="135"/>
      <c r="AW446" s="135"/>
      <c r="AX446" s="136"/>
    </row>
    <row r="447" spans="1:50" ht="18.75" hidden="1" customHeight="1" x14ac:dyDescent="0.15">
      <c r="A447" s="996"/>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6"/>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6"/>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6"/>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6"/>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523</v>
      </c>
      <c r="AJ451" s="182"/>
      <c r="AK451" s="182"/>
      <c r="AL451" s="177"/>
      <c r="AM451" s="182" t="s">
        <v>519</v>
      </c>
      <c r="AN451" s="182"/>
      <c r="AO451" s="182"/>
      <c r="AP451" s="177"/>
      <c r="AQ451" s="177" t="s">
        <v>354</v>
      </c>
      <c r="AR451" s="170"/>
      <c r="AS451" s="170"/>
      <c r="AT451" s="171"/>
      <c r="AU451" s="135" t="s">
        <v>253</v>
      </c>
      <c r="AV451" s="135"/>
      <c r="AW451" s="135"/>
      <c r="AX451" s="136"/>
    </row>
    <row r="452" spans="1:50" ht="18.75" hidden="1" customHeight="1" x14ac:dyDescent="0.15">
      <c r="A452" s="996"/>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6"/>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6"/>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6"/>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6"/>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523</v>
      </c>
      <c r="AJ456" s="182"/>
      <c r="AK456" s="182"/>
      <c r="AL456" s="177"/>
      <c r="AM456" s="182" t="s">
        <v>519</v>
      </c>
      <c r="AN456" s="182"/>
      <c r="AO456" s="182"/>
      <c r="AP456" s="177"/>
      <c r="AQ456" s="177" t="s">
        <v>354</v>
      </c>
      <c r="AR456" s="170"/>
      <c r="AS456" s="170"/>
      <c r="AT456" s="171"/>
      <c r="AU456" s="135" t="s">
        <v>253</v>
      </c>
      <c r="AV456" s="135"/>
      <c r="AW456" s="135"/>
      <c r="AX456" s="136"/>
    </row>
    <row r="457" spans="1:50" ht="18.75" customHeight="1" x14ac:dyDescent="0.15">
      <c r="A457" s="996"/>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582</v>
      </c>
      <c r="AF457" s="137"/>
      <c r="AG457" s="138" t="s">
        <v>355</v>
      </c>
      <c r="AH457" s="173"/>
      <c r="AI457" s="183"/>
      <c r="AJ457" s="183"/>
      <c r="AK457" s="183"/>
      <c r="AL457" s="178"/>
      <c r="AM457" s="183"/>
      <c r="AN457" s="183"/>
      <c r="AO457" s="183"/>
      <c r="AP457" s="178"/>
      <c r="AQ457" s="218" t="s">
        <v>581</v>
      </c>
      <c r="AR457" s="137"/>
      <c r="AS457" s="138" t="s">
        <v>355</v>
      </c>
      <c r="AT457" s="173"/>
      <c r="AU457" s="137" t="s">
        <v>582</v>
      </c>
      <c r="AV457" s="137"/>
      <c r="AW457" s="138" t="s">
        <v>300</v>
      </c>
      <c r="AX457" s="139"/>
    </row>
    <row r="458" spans="1:50" ht="23.25" customHeight="1" x14ac:dyDescent="0.15">
      <c r="A458" s="996"/>
      <c r="B458" s="253"/>
      <c r="C458" s="252"/>
      <c r="D458" s="253"/>
      <c r="E458" s="167"/>
      <c r="F458" s="168"/>
      <c r="G458" s="231" t="s">
        <v>581</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581</v>
      </c>
      <c r="AC458" s="134"/>
      <c r="AD458" s="134"/>
      <c r="AE458" s="112" t="s">
        <v>581</v>
      </c>
      <c r="AF458" s="113"/>
      <c r="AG458" s="113"/>
      <c r="AH458" s="113"/>
      <c r="AI458" s="112" t="s">
        <v>581</v>
      </c>
      <c r="AJ458" s="113"/>
      <c r="AK458" s="113"/>
      <c r="AL458" s="113"/>
      <c r="AM458" s="112" t="s">
        <v>567</v>
      </c>
      <c r="AN458" s="113"/>
      <c r="AO458" s="113"/>
      <c r="AP458" s="114"/>
      <c r="AQ458" s="112" t="s">
        <v>582</v>
      </c>
      <c r="AR458" s="113"/>
      <c r="AS458" s="113"/>
      <c r="AT458" s="114"/>
      <c r="AU458" s="113" t="s">
        <v>582</v>
      </c>
      <c r="AV458" s="113"/>
      <c r="AW458" s="113"/>
      <c r="AX458" s="223"/>
    </row>
    <row r="459" spans="1:50" ht="23.25" customHeight="1" x14ac:dyDescent="0.15">
      <c r="A459" s="996"/>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581</v>
      </c>
      <c r="AC459" s="222"/>
      <c r="AD459" s="222"/>
      <c r="AE459" s="112" t="s">
        <v>581</v>
      </c>
      <c r="AF459" s="113"/>
      <c r="AG459" s="113"/>
      <c r="AH459" s="114"/>
      <c r="AI459" s="112" t="s">
        <v>581</v>
      </c>
      <c r="AJ459" s="113"/>
      <c r="AK459" s="113"/>
      <c r="AL459" s="113"/>
      <c r="AM459" s="112" t="s">
        <v>567</v>
      </c>
      <c r="AN459" s="113"/>
      <c r="AO459" s="113"/>
      <c r="AP459" s="114"/>
      <c r="AQ459" s="112" t="s">
        <v>581</v>
      </c>
      <c r="AR459" s="113"/>
      <c r="AS459" s="113"/>
      <c r="AT459" s="114"/>
      <c r="AU459" s="113" t="s">
        <v>614</v>
      </c>
      <c r="AV459" s="113"/>
      <c r="AW459" s="113"/>
      <c r="AX459" s="223"/>
    </row>
    <row r="460" spans="1:50" ht="23.25" customHeight="1" x14ac:dyDescent="0.15">
      <c r="A460" s="996"/>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581</v>
      </c>
      <c r="AF460" s="113"/>
      <c r="AG460" s="113"/>
      <c r="AH460" s="114"/>
      <c r="AI460" s="112" t="s">
        <v>581</v>
      </c>
      <c r="AJ460" s="113"/>
      <c r="AK460" s="113"/>
      <c r="AL460" s="113"/>
      <c r="AM460" s="112" t="s">
        <v>567</v>
      </c>
      <c r="AN460" s="113"/>
      <c r="AO460" s="113"/>
      <c r="AP460" s="114"/>
      <c r="AQ460" s="112" t="s">
        <v>582</v>
      </c>
      <c r="AR460" s="113"/>
      <c r="AS460" s="113"/>
      <c r="AT460" s="114"/>
      <c r="AU460" s="113" t="s">
        <v>614</v>
      </c>
      <c r="AV460" s="113"/>
      <c r="AW460" s="113"/>
      <c r="AX460" s="223"/>
    </row>
    <row r="461" spans="1:50" ht="18.75" hidden="1" customHeight="1" x14ac:dyDescent="0.15">
      <c r="A461" s="996"/>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523</v>
      </c>
      <c r="AJ461" s="182"/>
      <c r="AK461" s="182"/>
      <c r="AL461" s="177"/>
      <c r="AM461" s="182" t="s">
        <v>521</v>
      </c>
      <c r="AN461" s="182"/>
      <c r="AO461" s="182"/>
      <c r="AP461" s="177"/>
      <c r="AQ461" s="177" t="s">
        <v>354</v>
      </c>
      <c r="AR461" s="170"/>
      <c r="AS461" s="170"/>
      <c r="AT461" s="171"/>
      <c r="AU461" s="135" t="s">
        <v>253</v>
      </c>
      <c r="AV461" s="135"/>
      <c r="AW461" s="135"/>
      <c r="AX461" s="136"/>
    </row>
    <row r="462" spans="1:50" ht="18.75" hidden="1" customHeight="1" x14ac:dyDescent="0.15">
      <c r="A462" s="996"/>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6"/>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6"/>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6"/>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6"/>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523</v>
      </c>
      <c r="AJ466" s="182"/>
      <c r="AK466" s="182"/>
      <c r="AL466" s="177"/>
      <c r="AM466" s="182" t="s">
        <v>519</v>
      </c>
      <c r="AN466" s="182"/>
      <c r="AO466" s="182"/>
      <c r="AP466" s="177"/>
      <c r="AQ466" s="177" t="s">
        <v>354</v>
      </c>
      <c r="AR466" s="170"/>
      <c r="AS466" s="170"/>
      <c r="AT466" s="171"/>
      <c r="AU466" s="135" t="s">
        <v>253</v>
      </c>
      <c r="AV466" s="135"/>
      <c r="AW466" s="135"/>
      <c r="AX466" s="136"/>
    </row>
    <row r="467" spans="1:50" ht="18.75" hidden="1" customHeight="1" x14ac:dyDescent="0.15">
      <c r="A467" s="996"/>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6"/>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6"/>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6"/>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6"/>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523</v>
      </c>
      <c r="AJ471" s="182"/>
      <c r="AK471" s="182"/>
      <c r="AL471" s="177"/>
      <c r="AM471" s="182" t="s">
        <v>515</v>
      </c>
      <c r="AN471" s="182"/>
      <c r="AO471" s="182"/>
      <c r="AP471" s="177"/>
      <c r="AQ471" s="177" t="s">
        <v>354</v>
      </c>
      <c r="AR471" s="170"/>
      <c r="AS471" s="170"/>
      <c r="AT471" s="171"/>
      <c r="AU471" s="135" t="s">
        <v>253</v>
      </c>
      <c r="AV471" s="135"/>
      <c r="AW471" s="135"/>
      <c r="AX471" s="136"/>
    </row>
    <row r="472" spans="1:50" ht="18.75" hidden="1" customHeight="1" x14ac:dyDescent="0.15">
      <c r="A472" s="996"/>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6"/>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6"/>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6"/>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6"/>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523</v>
      </c>
      <c r="AJ476" s="182"/>
      <c r="AK476" s="182"/>
      <c r="AL476" s="177"/>
      <c r="AM476" s="182" t="s">
        <v>519</v>
      </c>
      <c r="AN476" s="182"/>
      <c r="AO476" s="182"/>
      <c r="AP476" s="177"/>
      <c r="AQ476" s="177" t="s">
        <v>354</v>
      </c>
      <c r="AR476" s="170"/>
      <c r="AS476" s="170"/>
      <c r="AT476" s="171"/>
      <c r="AU476" s="135" t="s">
        <v>253</v>
      </c>
      <c r="AV476" s="135"/>
      <c r="AW476" s="135"/>
      <c r="AX476" s="136"/>
    </row>
    <row r="477" spans="1:50" ht="18.75" hidden="1" customHeight="1" x14ac:dyDescent="0.15">
      <c r="A477" s="996"/>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6"/>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6"/>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6"/>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6"/>
      <c r="B481" s="253"/>
      <c r="C481" s="252"/>
      <c r="D481" s="253"/>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15" customHeight="1" x14ac:dyDescent="0.15">
      <c r="A482" s="996"/>
      <c r="B482" s="253"/>
      <c r="C482" s="252"/>
      <c r="D482" s="253"/>
      <c r="E482" s="161" t="s">
        <v>581</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15" customHeight="1" thickBot="1" x14ac:dyDescent="0.2">
      <c r="A483" s="996"/>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6"/>
      <c r="B484" s="253"/>
      <c r="C484" s="252"/>
      <c r="D484" s="253"/>
      <c r="E484" s="239" t="s">
        <v>558</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6"/>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524</v>
      </c>
      <c r="AJ485" s="182"/>
      <c r="AK485" s="182"/>
      <c r="AL485" s="177"/>
      <c r="AM485" s="182" t="s">
        <v>521</v>
      </c>
      <c r="AN485" s="182"/>
      <c r="AO485" s="182"/>
      <c r="AP485" s="177"/>
      <c r="AQ485" s="177" t="s">
        <v>354</v>
      </c>
      <c r="AR485" s="170"/>
      <c r="AS485" s="170"/>
      <c r="AT485" s="171"/>
      <c r="AU485" s="135" t="s">
        <v>253</v>
      </c>
      <c r="AV485" s="135"/>
      <c r="AW485" s="135"/>
      <c r="AX485" s="136"/>
    </row>
    <row r="486" spans="1:50" ht="18.75" hidden="1" customHeight="1" x14ac:dyDescent="0.15">
      <c r="A486" s="996"/>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6"/>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6"/>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6"/>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6"/>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523</v>
      </c>
      <c r="AJ490" s="182"/>
      <c r="AK490" s="182"/>
      <c r="AL490" s="177"/>
      <c r="AM490" s="182" t="s">
        <v>521</v>
      </c>
      <c r="AN490" s="182"/>
      <c r="AO490" s="182"/>
      <c r="AP490" s="177"/>
      <c r="AQ490" s="177" t="s">
        <v>354</v>
      </c>
      <c r="AR490" s="170"/>
      <c r="AS490" s="170"/>
      <c r="AT490" s="171"/>
      <c r="AU490" s="135" t="s">
        <v>253</v>
      </c>
      <c r="AV490" s="135"/>
      <c r="AW490" s="135"/>
      <c r="AX490" s="136"/>
    </row>
    <row r="491" spans="1:50" ht="18.75" hidden="1" customHeight="1" x14ac:dyDescent="0.15">
      <c r="A491" s="996"/>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6"/>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6"/>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6"/>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6"/>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523</v>
      </c>
      <c r="AJ495" s="182"/>
      <c r="AK495" s="182"/>
      <c r="AL495" s="177"/>
      <c r="AM495" s="182" t="s">
        <v>519</v>
      </c>
      <c r="AN495" s="182"/>
      <c r="AO495" s="182"/>
      <c r="AP495" s="177"/>
      <c r="AQ495" s="177" t="s">
        <v>354</v>
      </c>
      <c r="AR495" s="170"/>
      <c r="AS495" s="170"/>
      <c r="AT495" s="171"/>
      <c r="AU495" s="135" t="s">
        <v>253</v>
      </c>
      <c r="AV495" s="135"/>
      <c r="AW495" s="135"/>
      <c r="AX495" s="136"/>
    </row>
    <row r="496" spans="1:50" ht="18.75" hidden="1" customHeight="1" x14ac:dyDescent="0.15">
      <c r="A496" s="996"/>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6"/>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6"/>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6"/>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6"/>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523</v>
      </c>
      <c r="AJ500" s="182"/>
      <c r="AK500" s="182"/>
      <c r="AL500" s="177"/>
      <c r="AM500" s="182" t="s">
        <v>520</v>
      </c>
      <c r="AN500" s="182"/>
      <c r="AO500" s="182"/>
      <c r="AP500" s="177"/>
      <c r="AQ500" s="177" t="s">
        <v>354</v>
      </c>
      <c r="AR500" s="170"/>
      <c r="AS500" s="170"/>
      <c r="AT500" s="171"/>
      <c r="AU500" s="135" t="s">
        <v>253</v>
      </c>
      <c r="AV500" s="135"/>
      <c r="AW500" s="135"/>
      <c r="AX500" s="136"/>
    </row>
    <row r="501" spans="1:50" ht="18.75" hidden="1" customHeight="1" x14ac:dyDescent="0.15">
      <c r="A501" s="996"/>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6"/>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6"/>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6"/>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6"/>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523</v>
      </c>
      <c r="AJ505" s="182"/>
      <c r="AK505" s="182"/>
      <c r="AL505" s="177"/>
      <c r="AM505" s="182" t="s">
        <v>521</v>
      </c>
      <c r="AN505" s="182"/>
      <c r="AO505" s="182"/>
      <c r="AP505" s="177"/>
      <c r="AQ505" s="177" t="s">
        <v>354</v>
      </c>
      <c r="AR505" s="170"/>
      <c r="AS505" s="170"/>
      <c r="AT505" s="171"/>
      <c r="AU505" s="135" t="s">
        <v>253</v>
      </c>
      <c r="AV505" s="135"/>
      <c r="AW505" s="135"/>
      <c r="AX505" s="136"/>
    </row>
    <row r="506" spans="1:50" ht="18.75" hidden="1" customHeight="1" x14ac:dyDescent="0.15">
      <c r="A506" s="996"/>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6"/>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6"/>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6"/>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6"/>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523</v>
      </c>
      <c r="AJ510" s="182"/>
      <c r="AK510" s="182"/>
      <c r="AL510" s="177"/>
      <c r="AM510" s="182" t="s">
        <v>519</v>
      </c>
      <c r="AN510" s="182"/>
      <c r="AO510" s="182"/>
      <c r="AP510" s="177"/>
      <c r="AQ510" s="177" t="s">
        <v>354</v>
      </c>
      <c r="AR510" s="170"/>
      <c r="AS510" s="170"/>
      <c r="AT510" s="171"/>
      <c r="AU510" s="135" t="s">
        <v>253</v>
      </c>
      <c r="AV510" s="135"/>
      <c r="AW510" s="135"/>
      <c r="AX510" s="136"/>
    </row>
    <row r="511" spans="1:50" ht="18.75" hidden="1" customHeight="1" x14ac:dyDescent="0.15">
      <c r="A511" s="996"/>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6"/>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6"/>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6"/>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6"/>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524</v>
      </c>
      <c r="AJ515" s="182"/>
      <c r="AK515" s="182"/>
      <c r="AL515" s="177"/>
      <c r="AM515" s="182" t="s">
        <v>519</v>
      </c>
      <c r="AN515" s="182"/>
      <c r="AO515" s="182"/>
      <c r="AP515" s="177"/>
      <c r="AQ515" s="177" t="s">
        <v>354</v>
      </c>
      <c r="AR515" s="170"/>
      <c r="AS515" s="170"/>
      <c r="AT515" s="171"/>
      <c r="AU515" s="135" t="s">
        <v>253</v>
      </c>
      <c r="AV515" s="135"/>
      <c r="AW515" s="135"/>
      <c r="AX515" s="136"/>
    </row>
    <row r="516" spans="1:50" ht="18.75" hidden="1" customHeight="1" x14ac:dyDescent="0.15">
      <c r="A516" s="996"/>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6"/>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6"/>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6"/>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6"/>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524</v>
      </c>
      <c r="AJ520" s="182"/>
      <c r="AK520" s="182"/>
      <c r="AL520" s="177"/>
      <c r="AM520" s="182" t="s">
        <v>519</v>
      </c>
      <c r="AN520" s="182"/>
      <c r="AO520" s="182"/>
      <c r="AP520" s="177"/>
      <c r="AQ520" s="177" t="s">
        <v>354</v>
      </c>
      <c r="AR520" s="170"/>
      <c r="AS520" s="170"/>
      <c r="AT520" s="171"/>
      <c r="AU520" s="135" t="s">
        <v>253</v>
      </c>
      <c r="AV520" s="135"/>
      <c r="AW520" s="135"/>
      <c r="AX520" s="136"/>
    </row>
    <row r="521" spans="1:50" ht="18.75" hidden="1" customHeight="1" x14ac:dyDescent="0.15">
      <c r="A521" s="996"/>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6"/>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6"/>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6"/>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6"/>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523</v>
      </c>
      <c r="AJ525" s="182"/>
      <c r="AK525" s="182"/>
      <c r="AL525" s="177"/>
      <c r="AM525" s="182" t="s">
        <v>515</v>
      </c>
      <c r="AN525" s="182"/>
      <c r="AO525" s="182"/>
      <c r="AP525" s="177"/>
      <c r="AQ525" s="177" t="s">
        <v>354</v>
      </c>
      <c r="AR525" s="170"/>
      <c r="AS525" s="170"/>
      <c r="AT525" s="171"/>
      <c r="AU525" s="135" t="s">
        <v>253</v>
      </c>
      <c r="AV525" s="135"/>
      <c r="AW525" s="135"/>
      <c r="AX525" s="136"/>
    </row>
    <row r="526" spans="1:50" ht="18.75" hidden="1" customHeight="1" x14ac:dyDescent="0.15">
      <c r="A526" s="996"/>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6"/>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6"/>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6"/>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6"/>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523</v>
      </c>
      <c r="AJ530" s="182"/>
      <c r="AK530" s="182"/>
      <c r="AL530" s="177"/>
      <c r="AM530" s="182" t="s">
        <v>519</v>
      </c>
      <c r="AN530" s="182"/>
      <c r="AO530" s="182"/>
      <c r="AP530" s="177"/>
      <c r="AQ530" s="177" t="s">
        <v>354</v>
      </c>
      <c r="AR530" s="170"/>
      <c r="AS530" s="170"/>
      <c r="AT530" s="171"/>
      <c r="AU530" s="135" t="s">
        <v>253</v>
      </c>
      <c r="AV530" s="135"/>
      <c r="AW530" s="135"/>
      <c r="AX530" s="136"/>
    </row>
    <row r="531" spans="1:50" ht="18.75" hidden="1" customHeight="1" x14ac:dyDescent="0.15">
      <c r="A531" s="996"/>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6"/>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6"/>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6"/>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6"/>
      <c r="B535" s="253"/>
      <c r="C535" s="252"/>
      <c r="D535" s="253"/>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6"/>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996"/>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6"/>
      <c r="B538" s="253"/>
      <c r="C538" s="252"/>
      <c r="D538" s="253"/>
      <c r="E538" s="239" t="s">
        <v>559</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6"/>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524</v>
      </c>
      <c r="AJ539" s="182"/>
      <c r="AK539" s="182"/>
      <c r="AL539" s="177"/>
      <c r="AM539" s="182" t="s">
        <v>519</v>
      </c>
      <c r="AN539" s="182"/>
      <c r="AO539" s="182"/>
      <c r="AP539" s="177"/>
      <c r="AQ539" s="177" t="s">
        <v>354</v>
      </c>
      <c r="AR539" s="170"/>
      <c r="AS539" s="170"/>
      <c r="AT539" s="171"/>
      <c r="AU539" s="135" t="s">
        <v>253</v>
      </c>
      <c r="AV539" s="135"/>
      <c r="AW539" s="135"/>
      <c r="AX539" s="136"/>
    </row>
    <row r="540" spans="1:50" ht="18.75" hidden="1" customHeight="1" x14ac:dyDescent="0.15">
      <c r="A540" s="996"/>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6"/>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6"/>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6"/>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6"/>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523</v>
      </c>
      <c r="AJ544" s="182"/>
      <c r="AK544" s="182"/>
      <c r="AL544" s="177"/>
      <c r="AM544" s="182" t="s">
        <v>521</v>
      </c>
      <c r="AN544" s="182"/>
      <c r="AO544" s="182"/>
      <c r="AP544" s="177"/>
      <c r="AQ544" s="177" t="s">
        <v>354</v>
      </c>
      <c r="AR544" s="170"/>
      <c r="AS544" s="170"/>
      <c r="AT544" s="171"/>
      <c r="AU544" s="135" t="s">
        <v>253</v>
      </c>
      <c r="AV544" s="135"/>
      <c r="AW544" s="135"/>
      <c r="AX544" s="136"/>
    </row>
    <row r="545" spans="1:50" ht="18.75" hidden="1" customHeight="1" x14ac:dyDescent="0.15">
      <c r="A545" s="996"/>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6"/>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6"/>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6"/>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6"/>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523</v>
      </c>
      <c r="AJ549" s="182"/>
      <c r="AK549" s="182"/>
      <c r="AL549" s="177"/>
      <c r="AM549" s="182" t="s">
        <v>515</v>
      </c>
      <c r="AN549" s="182"/>
      <c r="AO549" s="182"/>
      <c r="AP549" s="177"/>
      <c r="AQ549" s="177" t="s">
        <v>354</v>
      </c>
      <c r="AR549" s="170"/>
      <c r="AS549" s="170"/>
      <c r="AT549" s="171"/>
      <c r="AU549" s="135" t="s">
        <v>253</v>
      </c>
      <c r="AV549" s="135"/>
      <c r="AW549" s="135"/>
      <c r="AX549" s="136"/>
    </row>
    <row r="550" spans="1:50" ht="18.75" hidden="1" customHeight="1" x14ac:dyDescent="0.15">
      <c r="A550" s="996"/>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6"/>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6"/>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6"/>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6"/>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523</v>
      </c>
      <c r="AJ554" s="182"/>
      <c r="AK554" s="182"/>
      <c r="AL554" s="177"/>
      <c r="AM554" s="182" t="s">
        <v>515</v>
      </c>
      <c r="AN554" s="182"/>
      <c r="AO554" s="182"/>
      <c r="AP554" s="177"/>
      <c r="AQ554" s="177" t="s">
        <v>354</v>
      </c>
      <c r="AR554" s="170"/>
      <c r="AS554" s="170"/>
      <c r="AT554" s="171"/>
      <c r="AU554" s="135" t="s">
        <v>253</v>
      </c>
      <c r="AV554" s="135"/>
      <c r="AW554" s="135"/>
      <c r="AX554" s="136"/>
    </row>
    <row r="555" spans="1:50" ht="18.75" hidden="1" customHeight="1" x14ac:dyDescent="0.15">
      <c r="A555" s="996"/>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6"/>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6"/>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6"/>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6"/>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523</v>
      </c>
      <c r="AJ559" s="182"/>
      <c r="AK559" s="182"/>
      <c r="AL559" s="177"/>
      <c r="AM559" s="182" t="s">
        <v>519</v>
      </c>
      <c r="AN559" s="182"/>
      <c r="AO559" s="182"/>
      <c r="AP559" s="177"/>
      <c r="AQ559" s="177" t="s">
        <v>354</v>
      </c>
      <c r="AR559" s="170"/>
      <c r="AS559" s="170"/>
      <c r="AT559" s="171"/>
      <c r="AU559" s="135" t="s">
        <v>253</v>
      </c>
      <c r="AV559" s="135"/>
      <c r="AW559" s="135"/>
      <c r="AX559" s="136"/>
    </row>
    <row r="560" spans="1:50" ht="18.75" hidden="1" customHeight="1" x14ac:dyDescent="0.15">
      <c r="A560" s="996"/>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6"/>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6"/>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6"/>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6"/>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523</v>
      </c>
      <c r="AJ564" s="182"/>
      <c r="AK564" s="182"/>
      <c r="AL564" s="177"/>
      <c r="AM564" s="182" t="s">
        <v>515</v>
      </c>
      <c r="AN564" s="182"/>
      <c r="AO564" s="182"/>
      <c r="AP564" s="177"/>
      <c r="AQ564" s="177" t="s">
        <v>354</v>
      </c>
      <c r="AR564" s="170"/>
      <c r="AS564" s="170"/>
      <c r="AT564" s="171"/>
      <c r="AU564" s="135" t="s">
        <v>253</v>
      </c>
      <c r="AV564" s="135"/>
      <c r="AW564" s="135"/>
      <c r="AX564" s="136"/>
    </row>
    <row r="565" spans="1:50" ht="18.75" hidden="1" customHeight="1" x14ac:dyDescent="0.15">
      <c r="A565" s="996"/>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6"/>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6"/>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6"/>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6"/>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524</v>
      </c>
      <c r="AJ569" s="182"/>
      <c r="AK569" s="182"/>
      <c r="AL569" s="177"/>
      <c r="AM569" s="182" t="s">
        <v>515</v>
      </c>
      <c r="AN569" s="182"/>
      <c r="AO569" s="182"/>
      <c r="AP569" s="177"/>
      <c r="AQ569" s="177" t="s">
        <v>354</v>
      </c>
      <c r="AR569" s="170"/>
      <c r="AS569" s="170"/>
      <c r="AT569" s="171"/>
      <c r="AU569" s="135" t="s">
        <v>253</v>
      </c>
      <c r="AV569" s="135"/>
      <c r="AW569" s="135"/>
      <c r="AX569" s="136"/>
    </row>
    <row r="570" spans="1:50" ht="18.75" hidden="1" customHeight="1" x14ac:dyDescent="0.15">
      <c r="A570" s="996"/>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6"/>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6"/>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6"/>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6"/>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523</v>
      </c>
      <c r="AJ574" s="182"/>
      <c r="AK574" s="182"/>
      <c r="AL574" s="177"/>
      <c r="AM574" s="182" t="s">
        <v>515</v>
      </c>
      <c r="AN574" s="182"/>
      <c r="AO574" s="182"/>
      <c r="AP574" s="177"/>
      <c r="AQ574" s="177" t="s">
        <v>354</v>
      </c>
      <c r="AR574" s="170"/>
      <c r="AS574" s="170"/>
      <c r="AT574" s="171"/>
      <c r="AU574" s="135" t="s">
        <v>253</v>
      </c>
      <c r="AV574" s="135"/>
      <c r="AW574" s="135"/>
      <c r="AX574" s="136"/>
    </row>
    <row r="575" spans="1:50" ht="18.75" hidden="1" customHeight="1" x14ac:dyDescent="0.15">
      <c r="A575" s="996"/>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6"/>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6"/>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6"/>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6"/>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523</v>
      </c>
      <c r="AJ579" s="182"/>
      <c r="AK579" s="182"/>
      <c r="AL579" s="177"/>
      <c r="AM579" s="182" t="s">
        <v>515</v>
      </c>
      <c r="AN579" s="182"/>
      <c r="AO579" s="182"/>
      <c r="AP579" s="177"/>
      <c r="AQ579" s="177" t="s">
        <v>354</v>
      </c>
      <c r="AR579" s="170"/>
      <c r="AS579" s="170"/>
      <c r="AT579" s="171"/>
      <c r="AU579" s="135" t="s">
        <v>253</v>
      </c>
      <c r="AV579" s="135"/>
      <c r="AW579" s="135"/>
      <c r="AX579" s="136"/>
    </row>
    <row r="580" spans="1:50" ht="18.75" hidden="1" customHeight="1" x14ac:dyDescent="0.15">
      <c r="A580" s="996"/>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6"/>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6"/>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6"/>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6"/>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523</v>
      </c>
      <c r="AJ584" s="182"/>
      <c r="AK584" s="182"/>
      <c r="AL584" s="177"/>
      <c r="AM584" s="182" t="s">
        <v>519</v>
      </c>
      <c r="AN584" s="182"/>
      <c r="AO584" s="182"/>
      <c r="AP584" s="177"/>
      <c r="AQ584" s="177" t="s">
        <v>354</v>
      </c>
      <c r="AR584" s="170"/>
      <c r="AS584" s="170"/>
      <c r="AT584" s="171"/>
      <c r="AU584" s="135" t="s">
        <v>253</v>
      </c>
      <c r="AV584" s="135"/>
      <c r="AW584" s="135"/>
      <c r="AX584" s="136"/>
    </row>
    <row r="585" spans="1:50" ht="18.75" hidden="1" customHeight="1" x14ac:dyDescent="0.15">
      <c r="A585" s="996"/>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6"/>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6"/>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6"/>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6"/>
      <c r="B589" s="253"/>
      <c r="C589" s="252"/>
      <c r="D589" s="253"/>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6"/>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6"/>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6"/>
      <c r="B592" s="253"/>
      <c r="C592" s="252"/>
      <c r="D592" s="253"/>
      <c r="E592" s="239" t="s">
        <v>558</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6"/>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523</v>
      </c>
      <c r="AJ593" s="182"/>
      <c r="AK593" s="182"/>
      <c r="AL593" s="177"/>
      <c r="AM593" s="182" t="s">
        <v>515</v>
      </c>
      <c r="AN593" s="182"/>
      <c r="AO593" s="182"/>
      <c r="AP593" s="177"/>
      <c r="AQ593" s="177" t="s">
        <v>354</v>
      </c>
      <c r="AR593" s="170"/>
      <c r="AS593" s="170"/>
      <c r="AT593" s="171"/>
      <c r="AU593" s="135" t="s">
        <v>253</v>
      </c>
      <c r="AV593" s="135"/>
      <c r="AW593" s="135"/>
      <c r="AX593" s="136"/>
    </row>
    <row r="594" spans="1:50" ht="18.75" hidden="1" customHeight="1" x14ac:dyDescent="0.15">
      <c r="A594" s="996"/>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6"/>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6"/>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6"/>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6"/>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524</v>
      </c>
      <c r="AJ598" s="182"/>
      <c r="AK598" s="182"/>
      <c r="AL598" s="177"/>
      <c r="AM598" s="182" t="s">
        <v>520</v>
      </c>
      <c r="AN598" s="182"/>
      <c r="AO598" s="182"/>
      <c r="AP598" s="177"/>
      <c r="AQ598" s="177" t="s">
        <v>354</v>
      </c>
      <c r="AR598" s="170"/>
      <c r="AS598" s="170"/>
      <c r="AT598" s="171"/>
      <c r="AU598" s="135" t="s">
        <v>253</v>
      </c>
      <c r="AV598" s="135"/>
      <c r="AW598" s="135"/>
      <c r="AX598" s="136"/>
    </row>
    <row r="599" spans="1:50" ht="18.75" hidden="1" customHeight="1" x14ac:dyDescent="0.15">
      <c r="A599" s="996"/>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6"/>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6"/>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6"/>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6"/>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523</v>
      </c>
      <c r="AJ603" s="182"/>
      <c r="AK603" s="182"/>
      <c r="AL603" s="177"/>
      <c r="AM603" s="182" t="s">
        <v>515</v>
      </c>
      <c r="AN603" s="182"/>
      <c r="AO603" s="182"/>
      <c r="AP603" s="177"/>
      <c r="AQ603" s="177" t="s">
        <v>354</v>
      </c>
      <c r="AR603" s="170"/>
      <c r="AS603" s="170"/>
      <c r="AT603" s="171"/>
      <c r="AU603" s="135" t="s">
        <v>253</v>
      </c>
      <c r="AV603" s="135"/>
      <c r="AW603" s="135"/>
      <c r="AX603" s="136"/>
    </row>
    <row r="604" spans="1:50" ht="18.75" hidden="1" customHeight="1" x14ac:dyDescent="0.15">
      <c r="A604" s="996"/>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6"/>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6"/>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6"/>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6"/>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523</v>
      </c>
      <c r="AJ608" s="182"/>
      <c r="AK608" s="182"/>
      <c r="AL608" s="177"/>
      <c r="AM608" s="182" t="s">
        <v>515</v>
      </c>
      <c r="AN608" s="182"/>
      <c r="AO608" s="182"/>
      <c r="AP608" s="177"/>
      <c r="AQ608" s="177" t="s">
        <v>354</v>
      </c>
      <c r="AR608" s="170"/>
      <c r="AS608" s="170"/>
      <c r="AT608" s="171"/>
      <c r="AU608" s="135" t="s">
        <v>253</v>
      </c>
      <c r="AV608" s="135"/>
      <c r="AW608" s="135"/>
      <c r="AX608" s="136"/>
    </row>
    <row r="609" spans="1:50" ht="18.75" hidden="1" customHeight="1" x14ac:dyDescent="0.15">
      <c r="A609" s="996"/>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6"/>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6"/>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6"/>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6"/>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523</v>
      </c>
      <c r="AJ613" s="182"/>
      <c r="AK613" s="182"/>
      <c r="AL613" s="177"/>
      <c r="AM613" s="182" t="s">
        <v>519</v>
      </c>
      <c r="AN613" s="182"/>
      <c r="AO613" s="182"/>
      <c r="AP613" s="177"/>
      <c r="AQ613" s="177" t="s">
        <v>354</v>
      </c>
      <c r="AR613" s="170"/>
      <c r="AS613" s="170"/>
      <c r="AT613" s="171"/>
      <c r="AU613" s="135" t="s">
        <v>253</v>
      </c>
      <c r="AV613" s="135"/>
      <c r="AW613" s="135"/>
      <c r="AX613" s="136"/>
    </row>
    <row r="614" spans="1:50" ht="18.75" hidden="1" customHeight="1" x14ac:dyDescent="0.15">
      <c r="A614" s="996"/>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6"/>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6"/>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6"/>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6"/>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523</v>
      </c>
      <c r="AJ618" s="182"/>
      <c r="AK618" s="182"/>
      <c r="AL618" s="177"/>
      <c r="AM618" s="182" t="s">
        <v>519</v>
      </c>
      <c r="AN618" s="182"/>
      <c r="AO618" s="182"/>
      <c r="AP618" s="177"/>
      <c r="AQ618" s="177" t="s">
        <v>354</v>
      </c>
      <c r="AR618" s="170"/>
      <c r="AS618" s="170"/>
      <c r="AT618" s="171"/>
      <c r="AU618" s="135" t="s">
        <v>253</v>
      </c>
      <c r="AV618" s="135"/>
      <c r="AW618" s="135"/>
      <c r="AX618" s="136"/>
    </row>
    <row r="619" spans="1:50" ht="18.75" hidden="1" customHeight="1" x14ac:dyDescent="0.15">
      <c r="A619" s="996"/>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6"/>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6"/>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6"/>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6"/>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523</v>
      </c>
      <c r="AJ623" s="182"/>
      <c r="AK623" s="182"/>
      <c r="AL623" s="177"/>
      <c r="AM623" s="182" t="s">
        <v>520</v>
      </c>
      <c r="AN623" s="182"/>
      <c r="AO623" s="182"/>
      <c r="AP623" s="177"/>
      <c r="AQ623" s="177" t="s">
        <v>354</v>
      </c>
      <c r="AR623" s="170"/>
      <c r="AS623" s="170"/>
      <c r="AT623" s="171"/>
      <c r="AU623" s="135" t="s">
        <v>253</v>
      </c>
      <c r="AV623" s="135"/>
      <c r="AW623" s="135"/>
      <c r="AX623" s="136"/>
    </row>
    <row r="624" spans="1:50" ht="18.75" hidden="1" customHeight="1" x14ac:dyDescent="0.15">
      <c r="A624" s="996"/>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6"/>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6"/>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6"/>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6"/>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523</v>
      </c>
      <c r="AJ628" s="182"/>
      <c r="AK628" s="182"/>
      <c r="AL628" s="177"/>
      <c r="AM628" s="182" t="s">
        <v>519</v>
      </c>
      <c r="AN628" s="182"/>
      <c r="AO628" s="182"/>
      <c r="AP628" s="177"/>
      <c r="AQ628" s="177" t="s">
        <v>354</v>
      </c>
      <c r="AR628" s="170"/>
      <c r="AS628" s="170"/>
      <c r="AT628" s="171"/>
      <c r="AU628" s="135" t="s">
        <v>253</v>
      </c>
      <c r="AV628" s="135"/>
      <c r="AW628" s="135"/>
      <c r="AX628" s="136"/>
    </row>
    <row r="629" spans="1:50" ht="18.75" hidden="1" customHeight="1" x14ac:dyDescent="0.15">
      <c r="A629" s="996"/>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6"/>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6"/>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6"/>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6"/>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523</v>
      </c>
      <c r="AJ633" s="182"/>
      <c r="AK633" s="182"/>
      <c r="AL633" s="177"/>
      <c r="AM633" s="182" t="s">
        <v>515</v>
      </c>
      <c r="AN633" s="182"/>
      <c r="AO633" s="182"/>
      <c r="AP633" s="177"/>
      <c r="AQ633" s="177" t="s">
        <v>354</v>
      </c>
      <c r="AR633" s="170"/>
      <c r="AS633" s="170"/>
      <c r="AT633" s="171"/>
      <c r="AU633" s="135" t="s">
        <v>253</v>
      </c>
      <c r="AV633" s="135"/>
      <c r="AW633" s="135"/>
      <c r="AX633" s="136"/>
    </row>
    <row r="634" spans="1:50" ht="18.75" hidden="1" customHeight="1" x14ac:dyDescent="0.15">
      <c r="A634" s="996"/>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6"/>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6"/>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6"/>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6"/>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523</v>
      </c>
      <c r="AJ638" s="182"/>
      <c r="AK638" s="182"/>
      <c r="AL638" s="177"/>
      <c r="AM638" s="182" t="s">
        <v>519</v>
      </c>
      <c r="AN638" s="182"/>
      <c r="AO638" s="182"/>
      <c r="AP638" s="177"/>
      <c r="AQ638" s="177" t="s">
        <v>354</v>
      </c>
      <c r="AR638" s="170"/>
      <c r="AS638" s="170"/>
      <c r="AT638" s="171"/>
      <c r="AU638" s="135" t="s">
        <v>253</v>
      </c>
      <c r="AV638" s="135"/>
      <c r="AW638" s="135"/>
      <c r="AX638" s="136"/>
    </row>
    <row r="639" spans="1:50" ht="18.75" hidden="1" customHeight="1" x14ac:dyDescent="0.15">
      <c r="A639" s="996"/>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6"/>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6"/>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6"/>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6"/>
      <c r="B643" s="253"/>
      <c r="C643" s="252"/>
      <c r="D643" s="253"/>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6"/>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6"/>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6"/>
      <c r="B646" s="253"/>
      <c r="C646" s="252"/>
      <c r="D646" s="253"/>
      <c r="E646" s="239" t="s">
        <v>559</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6"/>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524</v>
      </c>
      <c r="AJ647" s="182"/>
      <c r="AK647" s="182"/>
      <c r="AL647" s="177"/>
      <c r="AM647" s="182" t="s">
        <v>515</v>
      </c>
      <c r="AN647" s="182"/>
      <c r="AO647" s="182"/>
      <c r="AP647" s="177"/>
      <c r="AQ647" s="177" t="s">
        <v>354</v>
      </c>
      <c r="AR647" s="170"/>
      <c r="AS647" s="170"/>
      <c r="AT647" s="171"/>
      <c r="AU647" s="135" t="s">
        <v>253</v>
      </c>
      <c r="AV647" s="135"/>
      <c r="AW647" s="135"/>
      <c r="AX647" s="136"/>
    </row>
    <row r="648" spans="1:50" ht="18.75" hidden="1" customHeight="1" x14ac:dyDescent="0.15">
      <c r="A648" s="996"/>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6"/>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6"/>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6"/>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6"/>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523</v>
      </c>
      <c r="AJ652" s="182"/>
      <c r="AK652" s="182"/>
      <c r="AL652" s="177"/>
      <c r="AM652" s="182" t="s">
        <v>515</v>
      </c>
      <c r="AN652" s="182"/>
      <c r="AO652" s="182"/>
      <c r="AP652" s="177"/>
      <c r="AQ652" s="177" t="s">
        <v>354</v>
      </c>
      <c r="AR652" s="170"/>
      <c r="AS652" s="170"/>
      <c r="AT652" s="171"/>
      <c r="AU652" s="135" t="s">
        <v>253</v>
      </c>
      <c r="AV652" s="135"/>
      <c r="AW652" s="135"/>
      <c r="AX652" s="136"/>
    </row>
    <row r="653" spans="1:50" ht="18.75" hidden="1" customHeight="1" x14ac:dyDescent="0.15">
      <c r="A653" s="996"/>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6"/>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6"/>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6"/>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6"/>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523</v>
      </c>
      <c r="AJ657" s="182"/>
      <c r="AK657" s="182"/>
      <c r="AL657" s="177"/>
      <c r="AM657" s="182" t="s">
        <v>519</v>
      </c>
      <c r="AN657" s="182"/>
      <c r="AO657" s="182"/>
      <c r="AP657" s="177"/>
      <c r="AQ657" s="177" t="s">
        <v>354</v>
      </c>
      <c r="AR657" s="170"/>
      <c r="AS657" s="170"/>
      <c r="AT657" s="171"/>
      <c r="AU657" s="135" t="s">
        <v>253</v>
      </c>
      <c r="AV657" s="135"/>
      <c r="AW657" s="135"/>
      <c r="AX657" s="136"/>
    </row>
    <row r="658" spans="1:50" ht="18.75" hidden="1" customHeight="1" x14ac:dyDescent="0.15">
      <c r="A658" s="996"/>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6"/>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6"/>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6"/>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6"/>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523</v>
      </c>
      <c r="AJ662" s="182"/>
      <c r="AK662" s="182"/>
      <c r="AL662" s="177"/>
      <c r="AM662" s="182" t="s">
        <v>515</v>
      </c>
      <c r="AN662" s="182"/>
      <c r="AO662" s="182"/>
      <c r="AP662" s="177"/>
      <c r="AQ662" s="177" t="s">
        <v>354</v>
      </c>
      <c r="AR662" s="170"/>
      <c r="AS662" s="170"/>
      <c r="AT662" s="171"/>
      <c r="AU662" s="135" t="s">
        <v>253</v>
      </c>
      <c r="AV662" s="135"/>
      <c r="AW662" s="135"/>
      <c r="AX662" s="136"/>
    </row>
    <row r="663" spans="1:50" ht="18.75" hidden="1" customHeight="1" x14ac:dyDescent="0.15">
      <c r="A663" s="996"/>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6"/>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6"/>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6"/>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6"/>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523</v>
      </c>
      <c r="AJ667" s="182"/>
      <c r="AK667" s="182"/>
      <c r="AL667" s="177"/>
      <c r="AM667" s="182" t="s">
        <v>515</v>
      </c>
      <c r="AN667" s="182"/>
      <c r="AO667" s="182"/>
      <c r="AP667" s="177"/>
      <c r="AQ667" s="177" t="s">
        <v>354</v>
      </c>
      <c r="AR667" s="170"/>
      <c r="AS667" s="170"/>
      <c r="AT667" s="171"/>
      <c r="AU667" s="135" t="s">
        <v>253</v>
      </c>
      <c r="AV667" s="135"/>
      <c r="AW667" s="135"/>
      <c r="AX667" s="136"/>
    </row>
    <row r="668" spans="1:50" ht="18.75" hidden="1" customHeight="1" x14ac:dyDescent="0.15">
      <c r="A668" s="996"/>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6"/>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6"/>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6"/>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6"/>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524</v>
      </c>
      <c r="AJ672" s="182"/>
      <c r="AK672" s="182"/>
      <c r="AL672" s="177"/>
      <c r="AM672" s="182" t="s">
        <v>515</v>
      </c>
      <c r="AN672" s="182"/>
      <c r="AO672" s="182"/>
      <c r="AP672" s="177"/>
      <c r="AQ672" s="177" t="s">
        <v>354</v>
      </c>
      <c r="AR672" s="170"/>
      <c r="AS672" s="170"/>
      <c r="AT672" s="171"/>
      <c r="AU672" s="135" t="s">
        <v>253</v>
      </c>
      <c r="AV672" s="135"/>
      <c r="AW672" s="135"/>
      <c r="AX672" s="136"/>
    </row>
    <row r="673" spans="1:50" ht="18.75" hidden="1" customHeight="1" x14ac:dyDescent="0.15">
      <c r="A673" s="996"/>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6"/>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6"/>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6"/>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6"/>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523</v>
      </c>
      <c r="AJ677" s="182"/>
      <c r="AK677" s="182"/>
      <c r="AL677" s="177"/>
      <c r="AM677" s="182" t="s">
        <v>521</v>
      </c>
      <c r="AN677" s="182"/>
      <c r="AO677" s="182"/>
      <c r="AP677" s="177"/>
      <c r="AQ677" s="177" t="s">
        <v>354</v>
      </c>
      <c r="AR677" s="170"/>
      <c r="AS677" s="170"/>
      <c r="AT677" s="171"/>
      <c r="AU677" s="135" t="s">
        <v>253</v>
      </c>
      <c r="AV677" s="135"/>
      <c r="AW677" s="135"/>
      <c r="AX677" s="136"/>
    </row>
    <row r="678" spans="1:50" ht="18.75" hidden="1" customHeight="1" x14ac:dyDescent="0.15">
      <c r="A678" s="996"/>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6"/>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6"/>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6"/>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6"/>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524</v>
      </c>
      <c r="AJ682" s="182"/>
      <c r="AK682" s="182"/>
      <c r="AL682" s="177"/>
      <c r="AM682" s="182" t="s">
        <v>519</v>
      </c>
      <c r="AN682" s="182"/>
      <c r="AO682" s="182"/>
      <c r="AP682" s="177"/>
      <c r="AQ682" s="177" t="s">
        <v>354</v>
      </c>
      <c r="AR682" s="170"/>
      <c r="AS682" s="170"/>
      <c r="AT682" s="171"/>
      <c r="AU682" s="135" t="s">
        <v>253</v>
      </c>
      <c r="AV682" s="135"/>
      <c r="AW682" s="135"/>
      <c r="AX682" s="136"/>
    </row>
    <row r="683" spans="1:50" ht="18.75" hidden="1" customHeight="1" x14ac:dyDescent="0.15">
      <c r="A683" s="996"/>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6"/>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6"/>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6"/>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6"/>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523</v>
      </c>
      <c r="AJ687" s="182"/>
      <c r="AK687" s="182"/>
      <c r="AL687" s="177"/>
      <c r="AM687" s="182" t="s">
        <v>515</v>
      </c>
      <c r="AN687" s="182"/>
      <c r="AO687" s="182"/>
      <c r="AP687" s="177"/>
      <c r="AQ687" s="177" t="s">
        <v>354</v>
      </c>
      <c r="AR687" s="170"/>
      <c r="AS687" s="170"/>
      <c r="AT687" s="171"/>
      <c r="AU687" s="135" t="s">
        <v>253</v>
      </c>
      <c r="AV687" s="135"/>
      <c r="AW687" s="135"/>
      <c r="AX687" s="136"/>
    </row>
    <row r="688" spans="1:50" ht="18.75" hidden="1" customHeight="1" x14ac:dyDescent="0.15">
      <c r="A688" s="996"/>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6"/>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6"/>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6"/>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6"/>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523</v>
      </c>
      <c r="AJ692" s="182"/>
      <c r="AK692" s="182"/>
      <c r="AL692" s="177"/>
      <c r="AM692" s="182" t="s">
        <v>520</v>
      </c>
      <c r="AN692" s="182"/>
      <c r="AO692" s="182"/>
      <c r="AP692" s="177"/>
      <c r="AQ692" s="177" t="s">
        <v>354</v>
      </c>
      <c r="AR692" s="170"/>
      <c r="AS692" s="170"/>
      <c r="AT692" s="171"/>
      <c r="AU692" s="135" t="s">
        <v>253</v>
      </c>
      <c r="AV692" s="135"/>
      <c r="AW692" s="135"/>
      <c r="AX692" s="136"/>
    </row>
    <row r="693" spans="1:50" ht="18.75" hidden="1" customHeight="1" x14ac:dyDescent="0.15">
      <c r="A693" s="996"/>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6"/>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6"/>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6"/>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6"/>
      <c r="B697" s="253"/>
      <c r="C697" s="252"/>
      <c r="D697" s="253"/>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6"/>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39.7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572</v>
      </c>
      <c r="AE702" s="898"/>
      <c r="AF702" s="898"/>
      <c r="AG702" s="887" t="s">
        <v>615</v>
      </c>
      <c r="AH702" s="888"/>
      <c r="AI702" s="888"/>
      <c r="AJ702" s="888"/>
      <c r="AK702" s="888"/>
      <c r="AL702" s="888"/>
      <c r="AM702" s="888"/>
      <c r="AN702" s="888"/>
      <c r="AO702" s="888"/>
      <c r="AP702" s="888"/>
      <c r="AQ702" s="888"/>
      <c r="AR702" s="888"/>
      <c r="AS702" s="888"/>
      <c r="AT702" s="888"/>
      <c r="AU702" s="888"/>
      <c r="AV702" s="888"/>
      <c r="AW702" s="888"/>
      <c r="AX702" s="889"/>
    </row>
    <row r="703" spans="1:50" ht="69"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5" t="s">
        <v>572</v>
      </c>
      <c r="AE703" s="156"/>
      <c r="AF703" s="156"/>
      <c r="AG703" s="666" t="s">
        <v>616</v>
      </c>
      <c r="AH703" s="667"/>
      <c r="AI703" s="667"/>
      <c r="AJ703" s="667"/>
      <c r="AK703" s="667"/>
      <c r="AL703" s="667"/>
      <c r="AM703" s="667"/>
      <c r="AN703" s="667"/>
      <c r="AO703" s="667"/>
      <c r="AP703" s="667"/>
      <c r="AQ703" s="667"/>
      <c r="AR703" s="667"/>
      <c r="AS703" s="667"/>
      <c r="AT703" s="667"/>
      <c r="AU703" s="667"/>
      <c r="AV703" s="667"/>
      <c r="AW703" s="667"/>
      <c r="AX703" s="668"/>
    </row>
    <row r="704" spans="1:50" ht="72.7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572</v>
      </c>
      <c r="AE704" s="588"/>
      <c r="AF704" s="588"/>
      <c r="AG704" s="429" t="s">
        <v>617</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572</v>
      </c>
      <c r="AE705" s="735"/>
      <c r="AF705" s="735"/>
      <c r="AG705" s="161" t="s">
        <v>685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7"/>
      <c r="B706" s="772"/>
      <c r="C706" s="616"/>
      <c r="D706" s="617"/>
      <c r="E706" s="685" t="s">
        <v>502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5" t="s">
        <v>671</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636</v>
      </c>
      <c r="AE707" s="586"/>
      <c r="AF707" s="586"/>
      <c r="AG707" s="429"/>
      <c r="AH707" s="234"/>
      <c r="AI707" s="234"/>
      <c r="AJ707" s="234"/>
      <c r="AK707" s="234"/>
      <c r="AL707" s="234"/>
      <c r="AM707" s="234"/>
      <c r="AN707" s="234"/>
      <c r="AO707" s="234"/>
      <c r="AP707" s="234"/>
      <c r="AQ707" s="234"/>
      <c r="AR707" s="234"/>
      <c r="AS707" s="234"/>
      <c r="AT707" s="234"/>
      <c r="AU707" s="234"/>
      <c r="AV707" s="234"/>
      <c r="AW707" s="234"/>
      <c r="AX707" s="430"/>
    </row>
    <row r="708" spans="1:50" ht="5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572</v>
      </c>
      <c r="AE708" s="670"/>
      <c r="AF708" s="670"/>
      <c r="AG708" s="528" t="s">
        <v>672</v>
      </c>
      <c r="AH708" s="529"/>
      <c r="AI708" s="529"/>
      <c r="AJ708" s="529"/>
      <c r="AK708" s="529"/>
      <c r="AL708" s="529"/>
      <c r="AM708" s="529"/>
      <c r="AN708" s="529"/>
      <c r="AO708" s="529"/>
      <c r="AP708" s="529"/>
      <c r="AQ708" s="529"/>
      <c r="AR708" s="529"/>
      <c r="AS708" s="529"/>
      <c r="AT708" s="529"/>
      <c r="AU708" s="529"/>
      <c r="AV708" s="529"/>
      <c r="AW708" s="529"/>
      <c r="AX708" s="530"/>
    </row>
    <row r="709" spans="1:50" ht="43.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5" t="s">
        <v>572</v>
      </c>
      <c r="AE709" s="156"/>
      <c r="AF709" s="156"/>
      <c r="AG709" s="666" t="s">
        <v>673</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5" t="s">
        <v>637</v>
      </c>
      <c r="AE710" s="156"/>
      <c r="AF710" s="156"/>
      <c r="AG710" s="666" t="s">
        <v>581</v>
      </c>
      <c r="AH710" s="667"/>
      <c r="AI710" s="667"/>
      <c r="AJ710" s="667"/>
      <c r="AK710" s="667"/>
      <c r="AL710" s="667"/>
      <c r="AM710" s="667"/>
      <c r="AN710" s="667"/>
      <c r="AO710" s="667"/>
      <c r="AP710" s="667"/>
      <c r="AQ710" s="667"/>
      <c r="AR710" s="667"/>
      <c r="AS710" s="667"/>
      <c r="AT710" s="667"/>
      <c r="AU710" s="667"/>
      <c r="AV710" s="667"/>
      <c r="AW710" s="667"/>
      <c r="AX710" s="668"/>
    </row>
    <row r="711" spans="1:50" ht="55.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5" t="s">
        <v>572</v>
      </c>
      <c r="AE711" s="156"/>
      <c r="AF711" s="156"/>
      <c r="AG711" s="666" t="s">
        <v>674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637</v>
      </c>
      <c r="AE712" s="588"/>
      <c r="AF712" s="588"/>
      <c r="AG712" s="596" t="s">
        <v>581</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637</v>
      </c>
      <c r="AE713" s="156"/>
      <c r="AF713" s="157"/>
      <c r="AG713" s="666" t="s">
        <v>581</v>
      </c>
      <c r="AH713" s="667"/>
      <c r="AI713" s="667"/>
      <c r="AJ713" s="667"/>
      <c r="AK713" s="667"/>
      <c r="AL713" s="667"/>
      <c r="AM713" s="667"/>
      <c r="AN713" s="667"/>
      <c r="AO713" s="667"/>
      <c r="AP713" s="667"/>
      <c r="AQ713" s="667"/>
      <c r="AR713" s="667"/>
      <c r="AS713" s="667"/>
      <c r="AT713" s="667"/>
      <c r="AU713" s="667"/>
      <c r="AV713" s="667"/>
      <c r="AW713" s="667"/>
      <c r="AX713" s="668"/>
    </row>
    <row r="714" spans="1:50" ht="51.75"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572</v>
      </c>
      <c r="AE714" s="594"/>
      <c r="AF714" s="595"/>
      <c r="AG714" s="691" t="s">
        <v>618</v>
      </c>
      <c r="AH714" s="692"/>
      <c r="AI714" s="692"/>
      <c r="AJ714" s="692"/>
      <c r="AK714" s="692"/>
      <c r="AL714" s="692"/>
      <c r="AM714" s="692"/>
      <c r="AN714" s="692"/>
      <c r="AO714" s="692"/>
      <c r="AP714" s="692"/>
      <c r="AQ714" s="692"/>
      <c r="AR714" s="692"/>
      <c r="AS714" s="692"/>
      <c r="AT714" s="692"/>
      <c r="AU714" s="692"/>
      <c r="AV714" s="692"/>
      <c r="AW714" s="692"/>
      <c r="AX714" s="693"/>
    </row>
    <row r="715" spans="1:50" ht="46.5"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572</v>
      </c>
      <c r="AE715" s="670"/>
      <c r="AF715" s="779"/>
      <c r="AG715" s="528" t="s">
        <v>675</v>
      </c>
      <c r="AH715" s="529"/>
      <c r="AI715" s="529"/>
      <c r="AJ715" s="529"/>
      <c r="AK715" s="529"/>
      <c r="AL715" s="529"/>
      <c r="AM715" s="529"/>
      <c r="AN715" s="529"/>
      <c r="AO715" s="529"/>
      <c r="AP715" s="529"/>
      <c r="AQ715" s="529"/>
      <c r="AR715" s="529"/>
      <c r="AS715" s="529"/>
      <c r="AT715" s="529"/>
      <c r="AU715" s="529"/>
      <c r="AV715" s="529"/>
      <c r="AW715" s="529"/>
      <c r="AX715" s="530"/>
    </row>
    <row r="716" spans="1:50" ht="43.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572</v>
      </c>
      <c r="AE716" s="761"/>
      <c r="AF716" s="761"/>
      <c r="AG716" s="666" t="s">
        <v>619</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5" t="s">
        <v>572</v>
      </c>
      <c r="AE717" s="156"/>
      <c r="AF717" s="156"/>
      <c r="AG717" s="666" t="s">
        <v>676</v>
      </c>
      <c r="AH717" s="667"/>
      <c r="AI717" s="667"/>
      <c r="AJ717" s="667"/>
      <c r="AK717" s="667"/>
      <c r="AL717" s="667"/>
      <c r="AM717" s="667"/>
      <c r="AN717" s="667"/>
      <c r="AO717" s="667"/>
      <c r="AP717" s="667"/>
      <c r="AQ717" s="667"/>
      <c r="AR717" s="667"/>
      <c r="AS717" s="667"/>
      <c r="AT717" s="667"/>
      <c r="AU717" s="667"/>
      <c r="AV717" s="667"/>
      <c r="AW717" s="667"/>
      <c r="AX717" s="668"/>
    </row>
    <row r="718" spans="1:50" ht="44.2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5" t="s">
        <v>572</v>
      </c>
      <c r="AE718" s="156"/>
      <c r="AF718" s="156"/>
      <c r="AG718" s="164" t="s">
        <v>677</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637</v>
      </c>
      <c r="AE719" s="670"/>
      <c r="AF719" s="670"/>
      <c r="AG719" s="161" t="s">
        <v>562</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2"/>
      <c r="B720" s="653"/>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9"/>
      <c r="AH720" s="234"/>
      <c r="AI720" s="234"/>
      <c r="AJ720" s="234"/>
      <c r="AK720" s="234"/>
      <c r="AL720" s="234"/>
      <c r="AM720" s="234"/>
      <c r="AN720" s="234"/>
      <c r="AO720" s="234"/>
      <c r="AP720" s="234"/>
      <c r="AQ720" s="234"/>
      <c r="AR720" s="234"/>
      <c r="AS720" s="234"/>
      <c r="AT720" s="234"/>
      <c r="AU720" s="234"/>
      <c r="AV720" s="234"/>
      <c r="AW720" s="234"/>
      <c r="AX720" s="430"/>
    </row>
    <row r="721" spans="1:50" x14ac:dyDescent="0.15">
      <c r="A721" s="652"/>
      <c r="B721" s="653"/>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4"/>
      <c r="AI721" s="234"/>
      <c r="AJ721" s="234"/>
      <c r="AK721" s="234"/>
      <c r="AL721" s="234"/>
      <c r="AM721" s="234"/>
      <c r="AN721" s="234"/>
      <c r="AO721" s="234"/>
      <c r="AP721" s="234"/>
      <c r="AQ721" s="234"/>
      <c r="AR721" s="234"/>
      <c r="AS721" s="234"/>
      <c r="AT721" s="234"/>
      <c r="AU721" s="234"/>
      <c r="AV721" s="234"/>
      <c r="AW721" s="234"/>
      <c r="AX721" s="430"/>
    </row>
    <row r="722" spans="1:50" x14ac:dyDescent="0.15">
      <c r="A722" s="652"/>
      <c r="B722" s="653"/>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4"/>
      <c r="AI722" s="234"/>
      <c r="AJ722" s="234"/>
      <c r="AK722" s="234"/>
      <c r="AL722" s="234"/>
      <c r="AM722" s="234"/>
      <c r="AN722" s="234"/>
      <c r="AO722" s="234"/>
      <c r="AP722" s="234"/>
      <c r="AQ722" s="234"/>
      <c r="AR722" s="234"/>
      <c r="AS722" s="234"/>
      <c r="AT722" s="234"/>
      <c r="AU722" s="234"/>
      <c r="AV722" s="234"/>
      <c r="AW722" s="234"/>
      <c r="AX722" s="430"/>
    </row>
    <row r="723" spans="1:50" x14ac:dyDescent="0.15">
      <c r="A723" s="652"/>
      <c r="B723" s="653"/>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4"/>
      <c r="AI723" s="234"/>
      <c r="AJ723" s="234"/>
      <c r="AK723" s="234"/>
      <c r="AL723" s="234"/>
      <c r="AM723" s="234"/>
      <c r="AN723" s="234"/>
      <c r="AO723" s="234"/>
      <c r="AP723" s="234"/>
      <c r="AQ723" s="234"/>
      <c r="AR723" s="234"/>
      <c r="AS723" s="234"/>
      <c r="AT723" s="234"/>
      <c r="AU723" s="234"/>
      <c r="AV723" s="234"/>
      <c r="AW723" s="234"/>
      <c r="AX723" s="430"/>
    </row>
    <row r="724" spans="1:50" x14ac:dyDescent="0.15">
      <c r="A724" s="652"/>
      <c r="B724" s="653"/>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4"/>
      <c r="AI724" s="234"/>
      <c r="AJ724" s="234"/>
      <c r="AK724" s="234"/>
      <c r="AL724" s="234"/>
      <c r="AM724" s="234"/>
      <c r="AN724" s="234"/>
      <c r="AO724" s="234"/>
      <c r="AP724" s="234"/>
      <c r="AQ724" s="234"/>
      <c r="AR724" s="234"/>
      <c r="AS724" s="234"/>
      <c r="AT724" s="234"/>
      <c r="AU724" s="234"/>
      <c r="AV724" s="234"/>
      <c r="AW724" s="234"/>
      <c r="AX724" s="430"/>
    </row>
    <row r="725" spans="1:50" x14ac:dyDescent="0.15">
      <c r="A725" s="654"/>
      <c r="B725" s="655"/>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3" t="s">
        <v>48</v>
      </c>
      <c r="B726" s="624"/>
      <c r="C726" s="444" t="s">
        <v>53</v>
      </c>
      <c r="D726" s="583"/>
      <c r="E726" s="583"/>
      <c r="F726" s="584"/>
      <c r="G726" s="799" t="s">
        <v>686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687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48.75" customHeight="1" thickBot="1" x14ac:dyDescent="0.2">
      <c r="A729" s="767" t="s">
        <v>691</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13.25" customHeight="1" thickBot="1" x14ac:dyDescent="0.2">
      <c r="A731" s="620" t="s">
        <v>256</v>
      </c>
      <c r="B731" s="621"/>
      <c r="C731" s="621"/>
      <c r="D731" s="621"/>
      <c r="E731" s="622"/>
      <c r="F731" s="682" t="s">
        <v>694</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108.75" customHeight="1" thickBot="1" x14ac:dyDescent="0.2">
      <c r="A733" s="751" t="s">
        <v>506</v>
      </c>
      <c r="B733" s="752"/>
      <c r="C733" s="752"/>
      <c r="D733" s="752"/>
      <c r="E733" s="753"/>
      <c r="F733" s="768" t="s">
        <v>693</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22.75" customHeight="1" thickBot="1" x14ac:dyDescent="0.2">
      <c r="A735" s="613" t="s">
        <v>692</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4" t="s">
        <v>545</v>
      </c>
      <c r="B737" s="125"/>
      <c r="C737" s="125"/>
      <c r="D737" s="126"/>
      <c r="E737" s="123" t="s">
        <v>620</v>
      </c>
      <c r="F737" s="123"/>
      <c r="G737" s="123"/>
      <c r="H737" s="123"/>
      <c r="I737" s="123"/>
      <c r="J737" s="123"/>
      <c r="K737" s="123"/>
      <c r="L737" s="123"/>
      <c r="M737" s="123"/>
      <c r="N737" s="102" t="s">
        <v>538</v>
      </c>
      <c r="O737" s="102"/>
      <c r="P737" s="102"/>
      <c r="Q737" s="102"/>
      <c r="R737" s="123" t="s">
        <v>621</v>
      </c>
      <c r="S737" s="123"/>
      <c r="T737" s="123"/>
      <c r="U737" s="123"/>
      <c r="V737" s="123"/>
      <c r="W737" s="123"/>
      <c r="X737" s="123"/>
      <c r="Y737" s="123"/>
      <c r="Z737" s="123"/>
      <c r="AA737" s="102" t="s">
        <v>537</v>
      </c>
      <c r="AB737" s="102"/>
      <c r="AC737" s="102"/>
      <c r="AD737" s="102"/>
      <c r="AE737" s="123" t="s">
        <v>622</v>
      </c>
      <c r="AF737" s="123"/>
      <c r="AG737" s="123"/>
      <c r="AH737" s="123"/>
      <c r="AI737" s="123"/>
      <c r="AJ737" s="123"/>
      <c r="AK737" s="123"/>
      <c r="AL737" s="123"/>
      <c r="AM737" s="123"/>
      <c r="AN737" s="102" t="s">
        <v>536</v>
      </c>
      <c r="AO737" s="102"/>
      <c r="AP737" s="102"/>
      <c r="AQ737" s="102"/>
      <c r="AR737" s="103" t="s">
        <v>623</v>
      </c>
      <c r="AS737" s="104"/>
      <c r="AT737" s="104"/>
      <c r="AU737" s="104"/>
      <c r="AV737" s="104"/>
      <c r="AW737" s="104"/>
      <c r="AX737" s="105"/>
      <c r="AY737" s="89"/>
      <c r="AZ737" s="89"/>
    </row>
    <row r="738" spans="1:52" ht="24.75" customHeight="1" x14ac:dyDescent="0.15">
      <c r="A738" s="124" t="s">
        <v>535</v>
      </c>
      <c r="B738" s="125"/>
      <c r="C738" s="125"/>
      <c r="D738" s="126"/>
      <c r="E738" s="123" t="s">
        <v>624</v>
      </c>
      <c r="F738" s="123"/>
      <c r="G738" s="123"/>
      <c r="H738" s="123"/>
      <c r="I738" s="123"/>
      <c r="J738" s="123"/>
      <c r="K738" s="123"/>
      <c r="L738" s="123"/>
      <c r="M738" s="123"/>
      <c r="N738" s="102" t="s">
        <v>534</v>
      </c>
      <c r="O738" s="102"/>
      <c r="P738" s="102"/>
      <c r="Q738" s="102"/>
      <c r="R738" s="123" t="s">
        <v>625</v>
      </c>
      <c r="S738" s="123"/>
      <c r="T738" s="123"/>
      <c r="U738" s="123"/>
      <c r="V738" s="123"/>
      <c r="W738" s="123"/>
      <c r="X738" s="123"/>
      <c r="Y738" s="123"/>
      <c r="Z738" s="123"/>
      <c r="AA738" s="102" t="s">
        <v>533</v>
      </c>
      <c r="AB738" s="102"/>
      <c r="AC738" s="102"/>
      <c r="AD738" s="102"/>
      <c r="AE738" s="123" t="s">
        <v>626</v>
      </c>
      <c r="AF738" s="123"/>
      <c r="AG738" s="123"/>
      <c r="AH738" s="123"/>
      <c r="AI738" s="123"/>
      <c r="AJ738" s="123"/>
      <c r="AK738" s="123"/>
      <c r="AL738" s="123"/>
      <c r="AM738" s="123"/>
      <c r="AN738" s="102" t="s">
        <v>529</v>
      </c>
      <c r="AO738" s="102"/>
      <c r="AP738" s="102"/>
      <c r="AQ738" s="102"/>
      <c r="AR738" s="103">
        <v>299</v>
      </c>
      <c r="AS738" s="104"/>
      <c r="AT738" s="104"/>
      <c r="AU738" s="104"/>
      <c r="AV738" s="104"/>
      <c r="AW738" s="104"/>
      <c r="AX738" s="105"/>
    </row>
    <row r="739" spans="1:52" ht="24.75" customHeight="1" thickBot="1" x14ac:dyDescent="0.2">
      <c r="A739" s="127" t="s">
        <v>525</v>
      </c>
      <c r="B739" s="128"/>
      <c r="C739" s="128"/>
      <c r="D739" s="129"/>
      <c r="E739" s="130" t="s">
        <v>627</v>
      </c>
      <c r="F739" s="118"/>
      <c r="G739" s="118"/>
      <c r="H739" s="93" t="str">
        <f>IF(E739="", "", "(")</f>
        <v>(</v>
      </c>
      <c r="I739" s="118"/>
      <c r="J739" s="118"/>
      <c r="K739" s="93" t="str">
        <f>IF(OR(I739="　", I739=""), "", "-")</f>
        <v/>
      </c>
      <c r="L739" s="119">
        <v>296</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505</v>
      </c>
      <c r="B740" s="144"/>
      <c r="C740" s="144"/>
      <c r="D740" s="144"/>
      <c r="E740" s="144"/>
      <c r="F740" s="14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101"/>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507</v>
      </c>
      <c r="B779" s="763"/>
      <c r="C779" s="763"/>
      <c r="D779" s="763"/>
      <c r="E779" s="763"/>
      <c r="F779" s="764"/>
      <c r="G779" s="440" t="s">
        <v>638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8"/>
      <c r="B781" s="765"/>
      <c r="C781" s="765"/>
      <c r="D781" s="765"/>
      <c r="E781" s="765"/>
      <c r="F781" s="766"/>
      <c r="G781" s="450" t="s">
        <v>644</v>
      </c>
      <c r="H781" s="451"/>
      <c r="I781" s="451"/>
      <c r="J781" s="451"/>
      <c r="K781" s="452"/>
      <c r="L781" s="453" t="s">
        <v>645</v>
      </c>
      <c r="M781" s="454"/>
      <c r="N781" s="454"/>
      <c r="O781" s="454"/>
      <c r="P781" s="454"/>
      <c r="Q781" s="454"/>
      <c r="R781" s="454"/>
      <c r="S781" s="454"/>
      <c r="T781" s="454"/>
      <c r="U781" s="454"/>
      <c r="V781" s="454"/>
      <c r="W781" s="454"/>
      <c r="X781" s="455"/>
      <c r="Y781" s="456">
        <v>54.5</v>
      </c>
      <c r="Z781" s="457"/>
      <c r="AA781" s="457"/>
      <c r="AB781" s="559"/>
      <c r="AC781" s="450" t="s">
        <v>646</v>
      </c>
      <c r="AD781" s="451"/>
      <c r="AE781" s="451"/>
      <c r="AF781" s="451"/>
      <c r="AG781" s="452"/>
      <c r="AH781" s="453" t="s">
        <v>658</v>
      </c>
      <c r="AI781" s="454"/>
      <c r="AJ781" s="454"/>
      <c r="AK781" s="454"/>
      <c r="AL781" s="454"/>
      <c r="AM781" s="454"/>
      <c r="AN781" s="454"/>
      <c r="AO781" s="454"/>
      <c r="AP781" s="454"/>
      <c r="AQ781" s="454"/>
      <c r="AR781" s="454"/>
      <c r="AS781" s="454"/>
      <c r="AT781" s="455"/>
      <c r="AU781" s="456">
        <v>31.1</v>
      </c>
      <c r="AV781" s="457"/>
      <c r="AW781" s="457"/>
      <c r="AX781" s="458"/>
    </row>
    <row r="782" spans="1:50" ht="24.75" customHeight="1" x14ac:dyDescent="0.15">
      <c r="A782" s="558"/>
      <c r="B782" s="765"/>
      <c r="C782" s="765"/>
      <c r="D782" s="765"/>
      <c r="E782" s="765"/>
      <c r="F782" s="766"/>
      <c r="G782" s="349" t="s">
        <v>646</v>
      </c>
      <c r="H782" s="350"/>
      <c r="I782" s="350"/>
      <c r="J782" s="350"/>
      <c r="K782" s="351"/>
      <c r="L782" s="402" t="s">
        <v>647</v>
      </c>
      <c r="M782" s="403"/>
      <c r="N782" s="403"/>
      <c r="O782" s="403"/>
      <c r="P782" s="403"/>
      <c r="Q782" s="403"/>
      <c r="R782" s="403"/>
      <c r="S782" s="403"/>
      <c r="T782" s="403"/>
      <c r="U782" s="403"/>
      <c r="V782" s="403"/>
      <c r="W782" s="403"/>
      <c r="X782" s="404"/>
      <c r="Y782" s="399">
        <v>41.8</v>
      </c>
      <c r="Z782" s="400"/>
      <c r="AA782" s="400"/>
      <c r="AB782" s="406"/>
      <c r="AC782" s="349" t="s">
        <v>644</v>
      </c>
      <c r="AD782" s="350"/>
      <c r="AE782" s="350"/>
      <c r="AF782" s="350"/>
      <c r="AG782" s="351"/>
      <c r="AH782" s="402" t="s">
        <v>659</v>
      </c>
      <c r="AI782" s="403"/>
      <c r="AJ782" s="403"/>
      <c r="AK782" s="403"/>
      <c r="AL782" s="403"/>
      <c r="AM782" s="403"/>
      <c r="AN782" s="403"/>
      <c r="AO782" s="403"/>
      <c r="AP782" s="403"/>
      <c r="AQ782" s="403"/>
      <c r="AR782" s="403"/>
      <c r="AS782" s="403"/>
      <c r="AT782" s="404"/>
      <c r="AU782" s="399">
        <v>30.8</v>
      </c>
      <c r="AV782" s="400"/>
      <c r="AW782" s="400"/>
      <c r="AX782" s="401"/>
    </row>
    <row r="783" spans="1:50" ht="24.75" customHeight="1" x14ac:dyDescent="0.15">
      <c r="A783" s="558"/>
      <c r="B783" s="765"/>
      <c r="C783" s="765"/>
      <c r="D783" s="765"/>
      <c r="E783" s="765"/>
      <c r="F783" s="766"/>
      <c r="G783" s="349" t="s">
        <v>648</v>
      </c>
      <c r="H783" s="350"/>
      <c r="I783" s="350"/>
      <c r="J783" s="350"/>
      <c r="K783" s="351"/>
      <c r="L783" s="402" t="s">
        <v>649</v>
      </c>
      <c r="M783" s="403"/>
      <c r="N783" s="403"/>
      <c r="O783" s="403"/>
      <c r="P783" s="403"/>
      <c r="Q783" s="403"/>
      <c r="R783" s="403"/>
      <c r="S783" s="403"/>
      <c r="T783" s="403"/>
      <c r="U783" s="403"/>
      <c r="V783" s="403"/>
      <c r="W783" s="403"/>
      <c r="X783" s="404"/>
      <c r="Y783" s="399">
        <v>20.8</v>
      </c>
      <c r="Z783" s="400"/>
      <c r="AA783" s="400"/>
      <c r="AB783" s="406"/>
      <c r="AC783" s="349" t="s">
        <v>650</v>
      </c>
      <c r="AD783" s="350"/>
      <c r="AE783" s="350"/>
      <c r="AF783" s="350"/>
      <c r="AG783" s="351"/>
      <c r="AH783" s="402" t="s">
        <v>660</v>
      </c>
      <c r="AI783" s="403"/>
      <c r="AJ783" s="403"/>
      <c r="AK783" s="403"/>
      <c r="AL783" s="403"/>
      <c r="AM783" s="403"/>
      <c r="AN783" s="403"/>
      <c r="AO783" s="403"/>
      <c r="AP783" s="403"/>
      <c r="AQ783" s="403"/>
      <c r="AR783" s="403"/>
      <c r="AS783" s="403"/>
      <c r="AT783" s="404"/>
      <c r="AU783" s="399">
        <v>8.4</v>
      </c>
      <c r="AV783" s="400"/>
      <c r="AW783" s="400"/>
      <c r="AX783" s="401"/>
    </row>
    <row r="784" spans="1:50" ht="24.75" customHeight="1" x14ac:dyDescent="0.15">
      <c r="A784" s="558"/>
      <c r="B784" s="765"/>
      <c r="C784" s="765"/>
      <c r="D784" s="765"/>
      <c r="E784" s="765"/>
      <c r="F784" s="766"/>
      <c r="G784" s="349" t="s">
        <v>650</v>
      </c>
      <c r="H784" s="350"/>
      <c r="I784" s="350"/>
      <c r="J784" s="350"/>
      <c r="K784" s="351"/>
      <c r="L784" s="402" t="s">
        <v>651</v>
      </c>
      <c r="M784" s="403"/>
      <c r="N784" s="403"/>
      <c r="O784" s="403"/>
      <c r="P784" s="403"/>
      <c r="Q784" s="403"/>
      <c r="R784" s="403"/>
      <c r="S784" s="403"/>
      <c r="T784" s="403"/>
      <c r="U784" s="403"/>
      <c r="V784" s="403"/>
      <c r="W784" s="403"/>
      <c r="X784" s="404"/>
      <c r="Y784" s="399">
        <v>11.4</v>
      </c>
      <c r="Z784" s="400"/>
      <c r="AA784" s="400"/>
      <c r="AB784" s="406"/>
      <c r="AC784" s="349" t="s">
        <v>661</v>
      </c>
      <c r="AD784" s="350"/>
      <c r="AE784" s="350"/>
      <c r="AF784" s="350"/>
      <c r="AG784" s="351"/>
      <c r="AH784" s="402" t="s">
        <v>662</v>
      </c>
      <c r="AI784" s="403"/>
      <c r="AJ784" s="403"/>
      <c r="AK784" s="403"/>
      <c r="AL784" s="403"/>
      <c r="AM784" s="403"/>
      <c r="AN784" s="403"/>
      <c r="AO784" s="403"/>
      <c r="AP784" s="403"/>
      <c r="AQ784" s="403"/>
      <c r="AR784" s="403"/>
      <c r="AS784" s="403"/>
      <c r="AT784" s="404"/>
      <c r="AU784" s="399">
        <v>5.7</v>
      </c>
      <c r="AV784" s="400"/>
      <c r="AW784" s="400"/>
      <c r="AX784" s="401"/>
    </row>
    <row r="785" spans="1:50" ht="24.75" customHeight="1" x14ac:dyDescent="0.15">
      <c r="A785" s="558"/>
      <c r="B785" s="765"/>
      <c r="C785" s="765"/>
      <c r="D785" s="765"/>
      <c r="E785" s="765"/>
      <c r="F785" s="766"/>
      <c r="G785" s="349" t="s">
        <v>652</v>
      </c>
      <c r="H785" s="350"/>
      <c r="I785" s="350"/>
      <c r="J785" s="350"/>
      <c r="K785" s="351"/>
      <c r="L785" s="402" t="s">
        <v>653</v>
      </c>
      <c r="M785" s="403"/>
      <c r="N785" s="403"/>
      <c r="O785" s="403"/>
      <c r="P785" s="403"/>
      <c r="Q785" s="403"/>
      <c r="R785" s="403"/>
      <c r="S785" s="403"/>
      <c r="T785" s="403"/>
      <c r="U785" s="403"/>
      <c r="V785" s="403"/>
      <c r="W785" s="403"/>
      <c r="X785" s="404"/>
      <c r="Y785" s="399">
        <v>11.1</v>
      </c>
      <c r="Z785" s="400"/>
      <c r="AA785" s="400"/>
      <c r="AB785" s="406"/>
      <c r="AC785" s="349" t="s">
        <v>663</v>
      </c>
      <c r="AD785" s="350"/>
      <c r="AE785" s="350"/>
      <c r="AF785" s="350"/>
      <c r="AG785" s="351"/>
      <c r="AH785" s="402" t="s">
        <v>664</v>
      </c>
      <c r="AI785" s="403"/>
      <c r="AJ785" s="403"/>
      <c r="AK785" s="403"/>
      <c r="AL785" s="403"/>
      <c r="AM785" s="403"/>
      <c r="AN785" s="403"/>
      <c r="AO785" s="403"/>
      <c r="AP785" s="403"/>
      <c r="AQ785" s="403"/>
      <c r="AR785" s="403"/>
      <c r="AS785" s="403"/>
      <c r="AT785" s="404"/>
      <c r="AU785" s="399">
        <v>2.4</v>
      </c>
      <c r="AV785" s="400"/>
      <c r="AW785" s="400"/>
      <c r="AX785" s="401"/>
    </row>
    <row r="786" spans="1:50" ht="24.75" customHeight="1" x14ac:dyDescent="0.15">
      <c r="A786" s="558"/>
      <c r="B786" s="765"/>
      <c r="C786" s="765"/>
      <c r="D786" s="765"/>
      <c r="E786" s="765"/>
      <c r="F786" s="766"/>
      <c r="G786" s="349" t="s">
        <v>654</v>
      </c>
      <c r="H786" s="350"/>
      <c r="I786" s="350"/>
      <c r="J786" s="350"/>
      <c r="K786" s="351"/>
      <c r="L786" s="402" t="s">
        <v>655</v>
      </c>
      <c r="M786" s="403"/>
      <c r="N786" s="403"/>
      <c r="O786" s="403"/>
      <c r="P786" s="403"/>
      <c r="Q786" s="403"/>
      <c r="R786" s="403"/>
      <c r="S786" s="403"/>
      <c r="T786" s="403"/>
      <c r="U786" s="403"/>
      <c r="V786" s="403"/>
      <c r="W786" s="403"/>
      <c r="X786" s="404"/>
      <c r="Y786" s="399">
        <v>1.7</v>
      </c>
      <c r="Z786" s="400"/>
      <c r="AA786" s="400"/>
      <c r="AB786" s="406"/>
      <c r="AC786" s="349" t="s">
        <v>665</v>
      </c>
      <c r="AD786" s="350"/>
      <c r="AE786" s="350"/>
      <c r="AF786" s="350"/>
      <c r="AG786" s="351"/>
      <c r="AH786" s="402" t="s">
        <v>666</v>
      </c>
      <c r="AI786" s="403"/>
      <c r="AJ786" s="403"/>
      <c r="AK786" s="403"/>
      <c r="AL786" s="403"/>
      <c r="AM786" s="403"/>
      <c r="AN786" s="403"/>
      <c r="AO786" s="403"/>
      <c r="AP786" s="403"/>
      <c r="AQ786" s="403"/>
      <c r="AR786" s="403"/>
      <c r="AS786" s="403"/>
      <c r="AT786" s="404"/>
      <c r="AU786" s="399">
        <v>0.8</v>
      </c>
      <c r="AV786" s="400"/>
      <c r="AW786" s="400"/>
      <c r="AX786" s="401"/>
    </row>
    <row r="787" spans="1:50" ht="24.75" customHeight="1" x14ac:dyDescent="0.15">
      <c r="A787" s="558"/>
      <c r="B787" s="765"/>
      <c r="C787" s="765"/>
      <c r="D787" s="765"/>
      <c r="E787" s="765"/>
      <c r="F787" s="766"/>
      <c r="G787" s="349" t="s">
        <v>656</v>
      </c>
      <c r="H787" s="350"/>
      <c r="I787" s="350"/>
      <c r="J787" s="350"/>
      <c r="K787" s="351"/>
      <c r="L787" s="402" t="s">
        <v>657</v>
      </c>
      <c r="M787" s="403"/>
      <c r="N787" s="403"/>
      <c r="O787" s="403"/>
      <c r="P787" s="403"/>
      <c r="Q787" s="403"/>
      <c r="R787" s="403"/>
      <c r="S787" s="403"/>
      <c r="T787" s="403"/>
      <c r="U787" s="403"/>
      <c r="V787" s="403"/>
      <c r="W787" s="403"/>
      <c r="X787" s="404"/>
      <c r="Y787" s="399">
        <v>1.3</v>
      </c>
      <c r="Z787" s="400"/>
      <c r="AA787" s="400"/>
      <c r="AB787" s="406"/>
      <c r="AC787" s="349" t="s">
        <v>667</v>
      </c>
      <c r="AD787" s="350"/>
      <c r="AE787" s="350"/>
      <c r="AF787" s="350"/>
      <c r="AG787" s="351"/>
      <c r="AH787" s="402" t="s">
        <v>668</v>
      </c>
      <c r="AI787" s="403"/>
      <c r="AJ787" s="403"/>
      <c r="AK787" s="403"/>
      <c r="AL787" s="403"/>
      <c r="AM787" s="403"/>
      <c r="AN787" s="403"/>
      <c r="AO787" s="403"/>
      <c r="AP787" s="403"/>
      <c r="AQ787" s="403"/>
      <c r="AR787" s="403"/>
      <c r="AS787" s="403"/>
      <c r="AT787" s="404"/>
      <c r="AU787" s="399">
        <v>0.7</v>
      </c>
      <c r="AV787" s="400"/>
      <c r="AW787" s="400"/>
      <c r="AX787" s="401"/>
    </row>
    <row r="788" spans="1:50" ht="24.75" customHeight="1" x14ac:dyDescent="0.15">
      <c r="A788" s="558"/>
      <c r="B788" s="765"/>
      <c r="C788" s="765"/>
      <c r="D788" s="765"/>
      <c r="E788" s="765"/>
      <c r="F788" s="76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t="s">
        <v>669</v>
      </c>
      <c r="AD788" s="350"/>
      <c r="AE788" s="350"/>
      <c r="AF788" s="350"/>
      <c r="AG788" s="351"/>
      <c r="AH788" s="402" t="s">
        <v>670</v>
      </c>
      <c r="AI788" s="403"/>
      <c r="AJ788" s="403"/>
      <c r="AK788" s="403"/>
      <c r="AL788" s="403"/>
      <c r="AM788" s="403"/>
      <c r="AN788" s="403"/>
      <c r="AO788" s="403"/>
      <c r="AP788" s="403"/>
      <c r="AQ788" s="403"/>
      <c r="AR788" s="403"/>
      <c r="AS788" s="403"/>
      <c r="AT788" s="404"/>
      <c r="AU788" s="399">
        <v>0.1</v>
      </c>
      <c r="AV788" s="400"/>
      <c r="AW788" s="400"/>
      <c r="AX788" s="401"/>
    </row>
    <row r="789" spans="1:50" ht="24.75" hidden="1" customHeight="1" x14ac:dyDescent="0.15">
      <c r="A789" s="558"/>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8"/>
      <c r="B790" s="765"/>
      <c r="C790" s="765"/>
      <c r="D790" s="765"/>
      <c r="E790" s="765"/>
      <c r="F790" s="76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8"/>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142.6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80.000000000000014</v>
      </c>
      <c r="AV791" s="416"/>
      <c r="AW791" s="416"/>
      <c r="AX791" s="418"/>
    </row>
    <row r="792" spans="1:50" ht="24.75" hidden="1" customHeight="1" x14ac:dyDescent="0.15">
      <c r="A792" s="558"/>
      <c r="B792" s="765"/>
      <c r="C792" s="765"/>
      <c r="D792" s="765"/>
      <c r="E792" s="765"/>
      <c r="F792" s="766"/>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8"/>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8"/>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9"/>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8"/>
      <c r="B795" s="765"/>
      <c r="C795" s="765"/>
      <c r="D795" s="765"/>
      <c r="E795" s="765"/>
      <c r="F795" s="76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8"/>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8"/>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8"/>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8"/>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8"/>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8"/>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8"/>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8"/>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8"/>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8"/>
      <c r="B805" s="765"/>
      <c r="C805" s="765"/>
      <c r="D805" s="765"/>
      <c r="E805" s="765"/>
      <c r="F805" s="766"/>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9"/>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8"/>
      <c r="B808" s="765"/>
      <c r="C808" s="765"/>
      <c r="D808" s="765"/>
      <c r="E808" s="765"/>
      <c r="F808" s="76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8"/>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8"/>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8"/>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8"/>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8"/>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8"/>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8"/>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8"/>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8"/>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8"/>
      <c r="B818" s="765"/>
      <c r="C818" s="765"/>
      <c r="D818" s="765"/>
      <c r="E818" s="765"/>
      <c r="F818" s="766"/>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5"/>
      <c r="C821" s="765"/>
      <c r="D821" s="765"/>
      <c r="E821" s="765"/>
      <c r="F821" s="76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8"/>
      <c r="B822" s="765"/>
      <c r="C822" s="765"/>
      <c r="D822" s="765"/>
      <c r="E822" s="765"/>
      <c r="F822" s="76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8"/>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8"/>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8"/>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8"/>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8"/>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8"/>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8"/>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8"/>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468</v>
      </c>
      <c r="AM831" s="958"/>
      <c r="AN831" s="9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488</v>
      </c>
      <c r="AI836" s="347"/>
      <c r="AJ836" s="347"/>
      <c r="AK836" s="347"/>
      <c r="AL836" s="347" t="s">
        <v>21</v>
      </c>
      <c r="AM836" s="347"/>
      <c r="AN836" s="347"/>
      <c r="AO836" s="427"/>
      <c r="AP836" s="428" t="s">
        <v>420</v>
      </c>
      <c r="AQ836" s="428"/>
      <c r="AR836" s="428"/>
      <c r="AS836" s="428"/>
      <c r="AT836" s="428"/>
      <c r="AU836" s="428"/>
      <c r="AV836" s="428"/>
      <c r="AW836" s="428"/>
      <c r="AX836" s="428"/>
    </row>
    <row r="837" spans="1:50" ht="42.75" customHeight="1" x14ac:dyDescent="0.15">
      <c r="A837" s="405">
        <v>1</v>
      </c>
      <c r="B837" s="405">
        <v>1</v>
      </c>
      <c r="C837" s="425" t="s">
        <v>640</v>
      </c>
      <c r="D837" s="419"/>
      <c r="E837" s="419"/>
      <c r="F837" s="419"/>
      <c r="G837" s="419"/>
      <c r="H837" s="419"/>
      <c r="I837" s="419"/>
      <c r="J837" s="420">
        <v>8020001086566</v>
      </c>
      <c r="K837" s="421"/>
      <c r="L837" s="421"/>
      <c r="M837" s="421"/>
      <c r="N837" s="421"/>
      <c r="O837" s="421"/>
      <c r="P837" s="426" t="s">
        <v>641</v>
      </c>
      <c r="Q837" s="318"/>
      <c r="R837" s="318"/>
      <c r="S837" s="318"/>
      <c r="T837" s="318"/>
      <c r="U837" s="318"/>
      <c r="V837" s="318"/>
      <c r="W837" s="318"/>
      <c r="X837" s="318"/>
      <c r="Y837" s="319">
        <v>142.6</v>
      </c>
      <c r="Z837" s="320"/>
      <c r="AA837" s="320"/>
      <c r="AB837" s="321"/>
      <c r="AC837" s="329" t="s">
        <v>494</v>
      </c>
      <c r="AD837" s="424"/>
      <c r="AE837" s="424"/>
      <c r="AF837" s="424"/>
      <c r="AG837" s="424"/>
      <c r="AH837" s="422">
        <v>1</v>
      </c>
      <c r="AI837" s="423"/>
      <c r="AJ837" s="423"/>
      <c r="AK837" s="423"/>
      <c r="AL837" s="326">
        <v>94.3</v>
      </c>
      <c r="AM837" s="327"/>
      <c r="AN837" s="327"/>
      <c r="AO837" s="328"/>
      <c r="AP837" s="322"/>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488</v>
      </c>
      <c r="AI869" s="347"/>
      <c r="AJ869" s="347"/>
      <c r="AK869" s="347"/>
      <c r="AL869" s="347" t="s">
        <v>21</v>
      </c>
      <c r="AM869" s="347"/>
      <c r="AN869" s="347"/>
      <c r="AO869" s="427"/>
      <c r="AP869" s="428" t="s">
        <v>420</v>
      </c>
      <c r="AQ869" s="428"/>
      <c r="AR869" s="428"/>
      <c r="AS869" s="428"/>
      <c r="AT869" s="428"/>
      <c r="AU869" s="428"/>
      <c r="AV869" s="428"/>
      <c r="AW869" s="428"/>
      <c r="AX869" s="428"/>
    </row>
    <row r="870" spans="1:50" ht="39" customHeight="1" x14ac:dyDescent="0.15">
      <c r="A870" s="405">
        <v>1</v>
      </c>
      <c r="B870" s="405">
        <v>1</v>
      </c>
      <c r="C870" s="425" t="s">
        <v>642</v>
      </c>
      <c r="D870" s="419"/>
      <c r="E870" s="419"/>
      <c r="F870" s="419"/>
      <c r="G870" s="419"/>
      <c r="H870" s="419"/>
      <c r="I870" s="419"/>
      <c r="J870" s="420">
        <v>2011401001699</v>
      </c>
      <c r="K870" s="421"/>
      <c r="L870" s="421"/>
      <c r="M870" s="421"/>
      <c r="N870" s="421"/>
      <c r="O870" s="421"/>
      <c r="P870" s="426" t="s">
        <v>643</v>
      </c>
      <c r="Q870" s="318"/>
      <c r="R870" s="318"/>
      <c r="S870" s="318"/>
      <c r="T870" s="318"/>
      <c r="U870" s="318"/>
      <c r="V870" s="318"/>
      <c r="W870" s="318"/>
      <c r="X870" s="318"/>
      <c r="Y870" s="319">
        <v>80</v>
      </c>
      <c r="Z870" s="320"/>
      <c r="AA870" s="320"/>
      <c r="AB870" s="321"/>
      <c r="AC870" s="329" t="s">
        <v>494</v>
      </c>
      <c r="AD870" s="424"/>
      <c r="AE870" s="424"/>
      <c r="AF870" s="424"/>
      <c r="AG870" s="424"/>
      <c r="AH870" s="422">
        <v>1</v>
      </c>
      <c r="AI870" s="423"/>
      <c r="AJ870" s="423"/>
      <c r="AK870" s="423"/>
      <c r="AL870" s="326">
        <v>99.1</v>
      </c>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488</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488</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488</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488</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488</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488</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3"/>
      <c r="E1101" s="278" t="s">
        <v>384</v>
      </c>
      <c r="F1101" s="893"/>
      <c r="G1101" s="893"/>
      <c r="H1101" s="893"/>
      <c r="I1101" s="893"/>
      <c r="J1101" s="278" t="s">
        <v>419</v>
      </c>
      <c r="K1101" s="278"/>
      <c r="L1101" s="278"/>
      <c r="M1101" s="278"/>
      <c r="N1101" s="278"/>
      <c r="O1101" s="278"/>
      <c r="P1101" s="345" t="s">
        <v>27</v>
      </c>
      <c r="Q1101" s="345"/>
      <c r="R1101" s="345"/>
      <c r="S1101" s="345"/>
      <c r="T1101" s="345"/>
      <c r="U1101" s="345"/>
      <c r="V1101" s="345"/>
      <c r="W1101" s="345"/>
      <c r="X1101" s="345"/>
      <c r="Y1101" s="278" t="s">
        <v>421</v>
      </c>
      <c r="Z1101" s="893"/>
      <c r="AA1101" s="893"/>
      <c r="AB1101" s="893"/>
      <c r="AC1101" s="278" t="s">
        <v>367</v>
      </c>
      <c r="AD1101" s="278"/>
      <c r="AE1101" s="278"/>
      <c r="AF1101" s="278"/>
      <c r="AG1101" s="278"/>
      <c r="AH1101" s="345" t="s">
        <v>380</v>
      </c>
      <c r="AI1101" s="346"/>
      <c r="AJ1101" s="346"/>
      <c r="AK1101" s="346"/>
      <c r="AL1101" s="346" t="s">
        <v>21</v>
      </c>
      <c r="AM1101" s="346"/>
      <c r="AN1101" s="346"/>
      <c r="AO1101" s="896"/>
      <c r="AP1101" s="428" t="s">
        <v>453</v>
      </c>
      <c r="AQ1101" s="428"/>
      <c r="AR1101" s="428"/>
      <c r="AS1101" s="428"/>
      <c r="AT1101" s="428"/>
      <c r="AU1101" s="428"/>
      <c r="AV1101" s="428"/>
      <c r="AW1101" s="428"/>
      <c r="AX1101" s="428"/>
    </row>
    <row r="1102" spans="1:50" ht="30" customHeight="1" x14ac:dyDescent="0.15">
      <c r="A1102" s="405">
        <v>1</v>
      </c>
      <c r="B1102" s="405">
        <v>1</v>
      </c>
      <c r="C1102" s="895"/>
      <c r="D1102" s="895"/>
      <c r="E1102" s="262" t="s">
        <v>568</v>
      </c>
      <c r="F1102" s="894"/>
      <c r="G1102" s="894"/>
      <c r="H1102" s="894"/>
      <c r="I1102" s="894"/>
      <c r="J1102" s="420" t="s">
        <v>569</v>
      </c>
      <c r="K1102" s="421"/>
      <c r="L1102" s="421"/>
      <c r="M1102" s="421"/>
      <c r="N1102" s="421"/>
      <c r="O1102" s="421"/>
      <c r="P1102" s="426" t="s">
        <v>568</v>
      </c>
      <c r="Q1102" s="318"/>
      <c r="R1102" s="318"/>
      <c r="S1102" s="318"/>
      <c r="T1102" s="318"/>
      <c r="U1102" s="318"/>
      <c r="V1102" s="318"/>
      <c r="W1102" s="318"/>
      <c r="X1102" s="318"/>
      <c r="Y1102" s="319" t="s">
        <v>570</v>
      </c>
      <c r="Z1102" s="320"/>
      <c r="AA1102" s="320"/>
      <c r="AB1102" s="321"/>
      <c r="AC1102" s="323"/>
      <c r="AD1102" s="323"/>
      <c r="AE1102" s="323"/>
      <c r="AF1102" s="323"/>
      <c r="AG1102" s="323"/>
      <c r="AH1102" s="324" t="s">
        <v>569</v>
      </c>
      <c r="AI1102" s="325"/>
      <c r="AJ1102" s="325"/>
      <c r="AK1102" s="325"/>
      <c r="AL1102" s="326" t="s">
        <v>571</v>
      </c>
      <c r="AM1102" s="327"/>
      <c r="AN1102" s="327"/>
      <c r="AO1102" s="328"/>
      <c r="AP1102" s="322" t="s">
        <v>568</v>
      </c>
      <c r="AQ1102" s="322"/>
      <c r="AR1102" s="322"/>
      <c r="AS1102" s="322"/>
      <c r="AT1102" s="322"/>
      <c r="AU1102" s="322"/>
      <c r="AV1102" s="322"/>
      <c r="AW1102" s="322"/>
      <c r="AX1102" s="322"/>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5"/>
      <c r="D1119" s="895"/>
      <c r="E1119" s="262"/>
      <c r="F1119" s="894"/>
      <c r="G1119" s="894"/>
      <c r="H1119" s="894"/>
      <c r="I1119" s="89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50" max="49" man="1"/>
    <brk id="699" max="49" man="1"/>
    <brk id="727" max="49" man="1"/>
    <brk id="735" max="49" man="1"/>
    <brk id="778"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t="s">
        <v>572</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572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6"/>
      <c r="Z2" s="413"/>
      <c r="AA2" s="414"/>
      <c r="AB2" s="1010" t="s">
        <v>11</v>
      </c>
      <c r="AC2" s="1011"/>
      <c r="AD2" s="1012"/>
      <c r="AE2" s="998" t="s">
        <v>552</v>
      </c>
      <c r="AF2" s="998"/>
      <c r="AG2" s="998"/>
      <c r="AH2" s="998"/>
      <c r="AI2" s="998" t="s">
        <v>549</v>
      </c>
      <c r="AJ2" s="998"/>
      <c r="AK2" s="998"/>
      <c r="AL2" s="998"/>
      <c r="AM2" s="998" t="s">
        <v>523</v>
      </c>
      <c r="AN2" s="998"/>
      <c r="AO2" s="998"/>
      <c r="AP2" s="460"/>
      <c r="AQ2" s="177" t="s">
        <v>354</v>
      </c>
      <c r="AR2" s="170"/>
      <c r="AS2" s="170"/>
      <c r="AT2" s="171"/>
      <c r="AU2" s="374" t="s">
        <v>253</v>
      </c>
      <c r="AV2" s="374"/>
      <c r="AW2" s="374"/>
      <c r="AX2" s="375"/>
    </row>
    <row r="3" spans="1:50" ht="18.75" customHeight="1" x14ac:dyDescent="0.15">
      <c r="A3" s="514"/>
      <c r="B3" s="515"/>
      <c r="C3" s="515"/>
      <c r="D3" s="515"/>
      <c r="E3" s="515"/>
      <c r="F3" s="516"/>
      <c r="G3" s="569"/>
      <c r="H3" s="380"/>
      <c r="I3" s="380"/>
      <c r="J3" s="380"/>
      <c r="K3" s="380"/>
      <c r="L3" s="380"/>
      <c r="M3" s="380"/>
      <c r="N3" s="380"/>
      <c r="O3" s="570"/>
      <c r="P3" s="582"/>
      <c r="Q3" s="380"/>
      <c r="R3" s="380"/>
      <c r="S3" s="380"/>
      <c r="T3" s="380"/>
      <c r="U3" s="380"/>
      <c r="V3" s="380"/>
      <c r="W3" s="380"/>
      <c r="X3" s="570"/>
      <c r="Y3" s="1007"/>
      <c r="Z3" s="1008"/>
      <c r="AA3" s="1009"/>
      <c r="AB3" s="1013"/>
      <c r="AC3" s="1014"/>
      <c r="AD3" s="1015"/>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7"/>
      <c r="B4" s="515"/>
      <c r="C4" s="515"/>
      <c r="D4" s="515"/>
      <c r="E4" s="515"/>
      <c r="F4" s="516"/>
      <c r="G4" s="542"/>
      <c r="H4" s="1016"/>
      <c r="I4" s="1016"/>
      <c r="J4" s="1016"/>
      <c r="K4" s="1016"/>
      <c r="L4" s="1016"/>
      <c r="M4" s="1016"/>
      <c r="N4" s="1016"/>
      <c r="O4" s="1017"/>
      <c r="P4" s="162"/>
      <c r="Q4" s="1024"/>
      <c r="R4" s="1024"/>
      <c r="S4" s="1024"/>
      <c r="T4" s="1024"/>
      <c r="U4" s="1024"/>
      <c r="V4" s="1024"/>
      <c r="W4" s="1024"/>
      <c r="X4" s="1025"/>
      <c r="Y4" s="1002" t="s">
        <v>12</v>
      </c>
      <c r="Z4" s="1003"/>
      <c r="AA4" s="1004"/>
      <c r="AB4" s="553"/>
      <c r="AC4" s="1005"/>
      <c r="AD4" s="1005"/>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4" t="s">
        <v>54</v>
      </c>
      <c r="Z5" s="999"/>
      <c r="AA5" s="1000"/>
      <c r="AB5" s="524"/>
      <c r="AC5" s="1001"/>
      <c r="AD5" s="1001"/>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301</v>
      </c>
      <c r="AC6" s="1031"/>
      <c r="AD6" s="1031"/>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9" t="s">
        <v>501</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6"/>
      <c r="Z9" s="413"/>
      <c r="AA9" s="414"/>
      <c r="AB9" s="1010" t="s">
        <v>11</v>
      </c>
      <c r="AC9" s="1011"/>
      <c r="AD9" s="1012"/>
      <c r="AE9" s="998" t="s">
        <v>553</v>
      </c>
      <c r="AF9" s="998"/>
      <c r="AG9" s="998"/>
      <c r="AH9" s="998"/>
      <c r="AI9" s="998" t="s">
        <v>549</v>
      </c>
      <c r="AJ9" s="998"/>
      <c r="AK9" s="998"/>
      <c r="AL9" s="998"/>
      <c r="AM9" s="998" t="s">
        <v>523</v>
      </c>
      <c r="AN9" s="998"/>
      <c r="AO9" s="998"/>
      <c r="AP9" s="460"/>
      <c r="AQ9" s="177" t="s">
        <v>354</v>
      </c>
      <c r="AR9" s="170"/>
      <c r="AS9" s="170"/>
      <c r="AT9" s="171"/>
      <c r="AU9" s="374" t="s">
        <v>253</v>
      </c>
      <c r="AV9" s="374"/>
      <c r="AW9" s="374"/>
      <c r="AX9" s="375"/>
    </row>
    <row r="10" spans="1:50" ht="18.75" customHeight="1" x14ac:dyDescent="0.15">
      <c r="A10" s="514"/>
      <c r="B10" s="515"/>
      <c r="C10" s="515"/>
      <c r="D10" s="515"/>
      <c r="E10" s="515"/>
      <c r="F10" s="516"/>
      <c r="G10" s="569"/>
      <c r="H10" s="380"/>
      <c r="I10" s="380"/>
      <c r="J10" s="380"/>
      <c r="K10" s="380"/>
      <c r="L10" s="380"/>
      <c r="M10" s="380"/>
      <c r="N10" s="380"/>
      <c r="O10" s="570"/>
      <c r="P10" s="582"/>
      <c r="Q10" s="380"/>
      <c r="R10" s="380"/>
      <c r="S10" s="380"/>
      <c r="T10" s="380"/>
      <c r="U10" s="380"/>
      <c r="V10" s="380"/>
      <c r="W10" s="380"/>
      <c r="X10" s="570"/>
      <c r="Y10" s="1007"/>
      <c r="Z10" s="1008"/>
      <c r="AA10" s="1009"/>
      <c r="AB10" s="1013"/>
      <c r="AC10" s="1014"/>
      <c r="AD10" s="1015"/>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7"/>
      <c r="B11" s="515"/>
      <c r="C11" s="515"/>
      <c r="D11" s="515"/>
      <c r="E11" s="515"/>
      <c r="F11" s="516"/>
      <c r="G11" s="542"/>
      <c r="H11" s="1016"/>
      <c r="I11" s="1016"/>
      <c r="J11" s="1016"/>
      <c r="K11" s="1016"/>
      <c r="L11" s="1016"/>
      <c r="M11" s="1016"/>
      <c r="N11" s="1016"/>
      <c r="O11" s="1017"/>
      <c r="P11" s="162"/>
      <c r="Q11" s="1024"/>
      <c r="R11" s="1024"/>
      <c r="S11" s="1024"/>
      <c r="T11" s="1024"/>
      <c r="U11" s="1024"/>
      <c r="V11" s="1024"/>
      <c r="W11" s="1024"/>
      <c r="X11" s="1025"/>
      <c r="Y11" s="1002" t="s">
        <v>12</v>
      </c>
      <c r="Z11" s="1003"/>
      <c r="AA11" s="1004"/>
      <c r="AB11" s="553"/>
      <c r="AC11" s="1005"/>
      <c r="AD11" s="1005"/>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4" t="s">
        <v>54</v>
      </c>
      <c r="Z12" s="999"/>
      <c r="AA12" s="1000"/>
      <c r="AB12" s="524"/>
      <c r="AC12" s="1001"/>
      <c r="AD12" s="1001"/>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6"/>
      <c r="B13" s="647"/>
      <c r="C13" s="647"/>
      <c r="D13" s="647"/>
      <c r="E13" s="647"/>
      <c r="F13" s="648"/>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301</v>
      </c>
      <c r="AC13" s="1031"/>
      <c r="AD13" s="1031"/>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9" t="s">
        <v>501</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6"/>
      <c r="Z16" s="413"/>
      <c r="AA16" s="414"/>
      <c r="AB16" s="1010" t="s">
        <v>11</v>
      </c>
      <c r="AC16" s="1011"/>
      <c r="AD16" s="1012"/>
      <c r="AE16" s="998" t="s">
        <v>552</v>
      </c>
      <c r="AF16" s="998"/>
      <c r="AG16" s="998"/>
      <c r="AH16" s="998"/>
      <c r="AI16" s="998" t="s">
        <v>550</v>
      </c>
      <c r="AJ16" s="998"/>
      <c r="AK16" s="998"/>
      <c r="AL16" s="998"/>
      <c r="AM16" s="998" t="s">
        <v>523</v>
      </c>
      <c r="AN16" s="998"/>
      <c r="AO16" s="998"/>
      <c r="AP16" s="460"/>
      <c r="AQ16" s="177" t="s">
        <v>354</v>
      </c>
      <c r="AR16" s="170"/>
      <c r="AS16" s="170"/>
      <c r="AT16" s="171"/>
      <c r="AU16" s="374" t="s">
        <v>253</v>
      </c>
      <c r="AV16" s="374"/>
      <c r="AW16" s="374"/>
      <c r="AX16" s="375"/>
    </row>
    <row r="17" spans="1:50" ht="18.75" customHeight="1" x14ac:dyDescent="0.15">
      <c r="A17" s="514"/>
      <c r="B17" s="515"/>
      <c r="C17" s="515"/>
      <c r="D17" s="515"/>
      <c r="E17" s="515"/>
      <c r="F17" s="516"/>
      <c r="G17" s="569"/>
      <c r="H17" s="380"/>
      <c r="I17" s="380"/>
      <c r="J17" s="380"/>
      <c r="K17" s="380"/>
      <c r="L17" s="380"/>
      <c r="M17" s="380"/>
      <c r="N17" s="380"/>
      <c r="O17" s="570"/>
      <c r="P17" s="582"/>
      <c r="Q17" s="380"/>
      <c r="R17" s="380"/>
      <c r="S17" s="380"/>
      <c r="T17" s="380"/>
      <c r="U17" s="380"/>
      <c r="V17" s="380"/>
      <c r="W17" s="380"/>
      <c r="X17" s="570"/>
      <c r="Y17" s="1007"/>
      <c r="Z17" s="1008"/>
      <c r="AA17" s="1009"/>
      <c r="AB17" s="1013"/>
      <c r="AC17" s="1014"/>
      <c r="AD17" s="1015"/>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7"/>
      <c r="B18" s="515"/>
      <c r="C18" s="515"/>
      <c r="D18" s="515"/>
      <c r="E18" s="515"/>
      <c r="F18" s="516"/>
      <c r="G18" s="542"/>
      <c r="H18" s="1016"/>
      <c r="I18" s="1016"/>
      <c r="J18" s="1016"/>
      <c r="K18" s="1016"/>
      <c r="L18" s="1016"/>
      <c r="M18" s="1016"/>
      <c r="N18" s="1016"/>
      <c r="O18" s="1017"/>
      <c r="P18" s="162"/>
      <c r="Q18" s="1024"/>
      <c r="R18" s="1024"/>
      <c r="S18" s="1024"/>
      <c r="T18" s="1024"/>
      <c r="U18" s="1024"/>
      <c r="V18" s="1024"/>
      <c r="W18" s="1024"/>
      <c r="X18" s="1025"/>
      <c r="Y18" s="1002" t="s">
        <v>12</v>
      </c>
      <c r="Z18" s="1003"/>
      <c r="AA18" s="1004"/>
      <c r="AB18" s="553"/>
      <c r="AC18" s="1005"/>
      <c r="AD18" s="1005"/>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4" t="s">
        <v>54</v>
      </c>
      <c r="Z19" s="999"/>
      <c r="AA19" s="1000"/>
      <c r="AB19" s="524"/>
      <c r="AC19" s="1001"/>
      <c r="AD19" s="1001"/>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6"/>
      <c r="B20" s="647"/>
      <c r="C20" s="647"/>
      <c r="D20" s="647"/>
      <c r="E20" s="647"/>
      <c r="F20" s="648"/>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301</v>
      </c>
      <c r="AC20" s="1031"/>
      <c r="AD20" s="1031"/>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9" t="s">
        <v>501</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6"/>
      <c r="Z23" s="413"/>
      <c r="AA23" s="414"/>
      <c r="AB23" s="1010" t="s">
        <v>11</v>
      </c>
      <c r="AC23" s="1011"/>
      <c r="AD23" s="1012"/>
      <c r="AE23" s="998" t="s">
        <v>554</v>
      </c>
      <c r="AF23" s="998"/>
      <c r="AG23" s="998"/>
      <c r="AH23" s="998"/>
      <c r="AI23" s="998" t="s">
        <v>549</v>
      </c>
      <c r="AJ23" s="998"/>
      <c r="AK23" s="998"/>
      <c r="AL23" s="998"/>
      <c r="AM23" s="998" t="s">
        <v>523</v>
      </c>
      <c r="AN23" s="998"/>
      <c r="AO23" s="998"/>
      <c r="AP23" s="460"/>
      <c r="AQ23" s="177" t="s">
        <v>354</v>
      </c>
      <c r="AR23" s="170"/>
      <c r="AS23" s="170"/>
      <c r="AT23" s="171"/>
      <c r="AU23" s="374" t="s">
        <v>253</v>
      </c>
      <c r="AV23" s="374"/>
      <c r="AW23" s="374"/>
      <c r="AX23" s="375"/>
    </row>
    <row r="24" spans="1:50" ht="18.75" customHeight="1" x14ac:dyDescent="0.15">
      <c r="A24" s="514"/>
      <c r="B24" s="515"/>
      <c r="C24" s="515"/>
      <c r="D24" s="515"/>
      <c r="E24" s="515"/>
      <c r="F24" s="516"/>
      <c r="G24" s="569"/>
      <c r="H24" s="380"/>
      <c r="I24" s="380"/>
      <c r="J24" s="380"/>
      <c r="K24" s="380"/>
      <c r="L24" s="380"/>
      <c r="M24" s="380"/>
      <c r="N24" s="380"/>
      <c r="O24" s="570"/>
      <c r="P24" s="582"/>
      <c r="Q24" s="380"/>
      <c r="R24" s="380"/>
      <c r="S24" s="380"/>
      <c r="T24" s="380"/>
      <c r="U24" s="380"/>
      <c r="V24" s="380"/>
      <c r="W24" s="380"/>
      <c r="X24" s="570"/>
      <c r="Y24" s="1007"/>
      <c r="Z24" s="1008"/>
      <c r="AA24" s="1009"/>
      <c r="AB24" s="1013"/>
      <c r="AC24" s="1014"/>
      <c r="AD24" s="1015"/>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7"/>
      <c r="B25" s="515"/>
      <c r="C25" s="515"/>
      <c r="D25" s="515"/>
      <c r="E25" s="515"/>
      <c r="F25" s="516"/>
      <c r="G25" s="542"/>
      <c r="H25" s="1016"/>
      <c r="I25" s="1016"/>
      <c r="J25" s="1016"/>
      <c r="K25" s="1016"/>
      <c r="L25" s="1016"/>
      <c r="M25" s="1016"/>
      <c r="N25" s="1016"/>
      <c r="O25" s="1017"/>
      <c r="P25" s="162"/>
      <c r="Q25" s="1024"/>
      <c r="R25" s="1024"/>
      <c r="S25" s="1024"/>
      <c r="T25" s="1024"/>
      <c r="U25" s="1024"/>
      <c r="V25" s="1024"/>
      <c r="W25" s="1024"/>
      <c r="X25" s="1025"/>
      <c r="Y25" s="1002" t="s">
        <v>12</v>
      </c>
      <c r="Z25" s="1003"/>
      <c r="AA25" s="1004"/>
      <c r="AB25" s="553"/>
      <c r="AC25" s="1005"/>
      <c r="AD25" s="1005"/>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4" t="s">
        <v>54</v>
      </c>
      <c r="Z26" s="999"/>
      <c r="AA26" s="1000"/>
      <c r="AB26" s="524"/>
      <c r="AC26" s="1001"/>
      <c r="AD26" s="1001"/>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6"/>
      <c r="B27" s="647"/>
      <c r="C27" s="647"/>
      <c r="D27" s="647"/>
      <c r="E27" s="647"/>
      <c r="F27" s="648"/>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301</v>
      </c>
      <c r="AC27" s="1031"/>
      <c r="AD27" s="1031"/>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9" t="s">
        <v>501</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6"/>
      <c r="Z30" s="413"/>
      <c r="AA30" s="414"/>
      <c r="AB30" s="1010" t="s">
        <v>11</v>
      </c>
      <c r="AC30" s="1011"/>
      <c r="AD30" s="1012"/>
      <c r="AE30" s="998" t="s">
        <v>552</v>
      </c>
      <c r="AF30" s="998"/>
      <c r="AG30" s="998"/>
      <c r="AH30" s="998"/>
      <c r="AI30" s="998" t="s">
        <v>549</v>
      </c>
      <c r="AJ30" s="998"/>
      <c r="AK30" s="998"/>
      <c r="AL30" s="998"/>
      <c r="AM30" s="998" t="s">
        <v>547</v>
      </c>
      <c r="AN30" s="998"/>
      <c r="AO30" s="998"/>
      <c r="AP30" s="460"/>
      <c r="AQ30" s="177" t="s">
        <v>354</v>
      </c>
      <c r="AR30" s="170"/>
      <c r="AS30" s="170"/>
      <c r="AT30" s="171"/>
      <c r="AU30" s="374" t="s">
        <v>253</v>
      </c>
      <c r="AV30" s="374"/>
      <c r="AW30" s="374"/>
      <c r="AX30" s="375"/>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1007"/>
      <c r="Z31" s="1008"/>
      <c r="AA31" s="1009"/>
      <c r="AB31" s="1013"/>
      <c r="AC31" s="1014"/>
      <c r="AD31" s="1015"/>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7"/>
      <c r="B32" s="515"/>
      <c r="C32" s="515"/>
      <c r="D32" s="515"/>
      <c r="E32" s="515"/>
      <c r="F32" s="516"/>
      <c r="G32" s="542"/>
      <c r="H32" s="1016"/>
      <c r="I32" s="1016"/>
      <c r="J32" s="1016"/>
      <c r="K32" s="1016"/>
      <c r="L32" s="1016"/>
      <c r="M32" s="1016"/>
      <c r="N32" s="1016"/>
      <c r="O32" s="1017"/>
      <c r="P32" s="162"/>
      <c r="Q32" s="1024"/>
      <c r="R32" s="1024"/>
      <c r="S32" s="1024"/>
      <c r="T32" s="1024"/>
      <c r="U32" s="1024"/>
      <c r="V32" s="1024"/>
      <c r="W32" s="1024"/>
      <c r="X32" s="1025"/>
      <c r="Y32" s="1002" t="s">
        <v>12</v>
      </c>
      <c r="Z32" s="1003"/>
      <c r="AA32" s="1004"/>
      <c r="AB32" s="553"/>
      <c r="AC32" s="1005"/>
      <c r="AD32" s="1005"/>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4" t="s">
        <v>54</v>
      </c>
      <c r="Z33" s="999"/>
      <c r="AA33" s="1000"/>
      <c r="AB33" s="524"/>
      <c r="AC33" s="1001"/>
      <c r="AD33" s="1001"/>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6"/>
      <c r="B34" s="647"/>
      <c r="C34" s="647"/>
      <c r="D34" s="647"/>
      <c r="E34" s="647"/>
      <c r="F34" s="648"/>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301</v>
      </c>
      <c r="AC34" s="1031"/>
      <c r="AD34" s="1031"/>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9" t="s">
        <v>501</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6"/>
      <c r="Z37" s="413"/>
      <c r="AA37" s="414"/>
      <c r="AB37" s="1010" t="s">
        <v>11</v>
      </c>
      <c r="AC37" s="1011"/>
      <c r="AD37" s="1012"/>
      <c r="AE37" s="998" t="s">
        <v>554</v>
      </c>
      <c r="AF37" s="998"/>
      <c r="AG37" s="998"/>
      <c r="AH37" s="998"/>
      <c r="AI37" s="998" t="s">
        <v>551</v>
      </c>
      <c r="AJ37" s="998"/>
      <c r="AK37" s="998"/>
      <c r="AL37" s="998"/>
      <c r="AM37" s="998" t="s">
        <v>548</v>
      </c>
      <c r="AN37" s="998"/>
      <c r="AO37" s="998"/>
      <c r="AP37" s="460"/>
      <c r="AQ37" s="177" t="s">
        <v>354</v>
      </c>
      <c r="AR37" s="170"/>
      <c r="AS37" s="170"/>
      <c r="AT37" s="171"/>
      <c r="AU37" s="374" t="s">
        <v>253</v>
      </c>
      <c r="AV37" s="374"/>
      <c r="AW37" s="374"/>
      <c r="AX37" s="375"/>
    </row>
    <row r="38" spans="1:50" ht="18.75"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1007"/>
      <c r="Z38" s="1008"/>
      <c r="AA38" s="1009"/>
      <c r="AB38" s="1013"/>
      <c r="AC38" s="1014"/>
      <c r="AD38" s="1015"/>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7"/>
      <c r="B39" s="515"/>
      <c r="C39" s="515"/>
      <c r="D39" s="515"/>
      <c r="E39" s="515"/>
      <c r="F39" s="516"/>
      <c r="G39" s="542"/>
      <c r="H39" s="1016"/>
      <c r="I39" s="1016"/>
      <c r="J39" s="1016"/>
      <c r="K39" s="1016"/>
      <c r="L39" s="1016"/>
      <c r="M39" s="1016"/>
      <c r="N39" s="1016"/>
      <c r="O39" s="1017"/>
      <c r="P39" s="162"/>
      <c r="Q39" s="1024"/>
      <c r="R39" s="1024"/>
      <c r="S39" s="1024"/>
      <c r="T39" s="1024"/>
      <c r="U39" s="1024"/>
      <c r="V39" s="1024"/>
      <c r="W39" s="1024"/>
      <c r="X39" s="1025"/>
      <c r="Y39" s="1002" t="s">
        <v>12</v>
      </c>
      <c r="Z39" s="1003"/>
      <c r="AA39" s="1004"/>
      <c r="AB39" s="553"/>
      <c r="AC39" s="1005"/>
      <c r="AD39" s="1005"/>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4" t="s">
        <v>54</v>
      </c>
      <c r="Z40" s="999"/>
      <c r="AA40" s="1000"/>
      <c r="AB40" s="524"/>
      <c r="AC40" s="1001"/>
      <c r="AD40" s="1001"/>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6"/>
      <c r="B41" s="647"/>
      <c r="C41" s="647"/>
      <c r="D41" s="647"/>
      <c r="E41" s="647"/>
      <c r="F41" s="648"/>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301</v>
      </c>
      <c r="AC41" s="1031"/>
      <c r="AD41" s="1031"/>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9" t="s">
        <v>501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6"/>
      <c r="Z44" s="413"/>
      <c r="AA44" s="414"/>
      <c r="AB44" s="1010" t="s">
        <v>11</v>
      </c>
      <c r="AC44" s="1011"/>
      <c r="AD44" s="1012"/>
      <c r="AE44" s="998" t="s">
        <v>552</v>
      </c>
      <c r="AF44" s="998"/>
      <c r="AG44" s="998"/>
      <c r="AH44" s="998"/>
      <c r="AI44" s="998" t="s">
        <v>549</v>
      </c>
      <c r="AJ44" s="998"/>
      <c r="AK44" s="998"/>
      <c r="AL44" s="998"/>
      <c r="AM44" s="998" t="s">
        <v>523</v>
      </c>
      <c r="AN44" s="998"/>
      <c r="AO44" s="998"/>
      <c r="AP44" s="460"/>
      <c r="AQ44" s="177" t="s">
        <v>354</v>
      </c>
      <c r="AR44" s="170"/>
      <c r="AS44" s="170"/>
      <c r="AT44" s="171"/>
      <c r="AU44" s="374" t="s">
        <v>253</v>
      </c>
      <c r="AV44" s="374"/>
      <c r="AW44" s="374"/>
      <c r="AX44" s="375"/>
    </row>
    <row r="45" spans="1:50" ht="18.75"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1007"/>
      <c r="Z45" s="1008"/>
      <c r="AA45" s="1009"/>
      <c r="AB45" s="1013"/>
      <c r="AC45" s="1014"/>
      <c r="AD45" s="1015"/>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7"/>
      <c r="B46" s="515"/>
      <c r="C46" s="515"/>
      <c r="D46" s="515"/>
      <c r="E46" s="515"/>
      <c r="F46" s="516"/>
      <c r="G46" s="542"/>
      <c r="H46" s="1016"/>
      <c r="I46" s="1016"/>
      <c r="J46" s="1016"/>
      <c r="K46" s="1016"/>
      <c r="L46" s="1016"/>
      <c r="M46" s="1016"/>
      <c r="N46" s="1016"/>
      <c r="O46" s="1017"/>
      <c r="P46" s="162"/>
      <c r="Q46" s="1024"/>
      <c r="R46" s="1024"/>
      <c r="S46" s="1024"/>
      <c r="T46" s="1024"/>
      <c r="U46" s="1024"/>
      <c r="V46" s="1024"/>
      <c r="W46" s="1024"/>
      <c r="X46" s="1025"/>
      <c r="Y46" s="1002" t="s">
        <v>12</v>
      </c>
      <c r="Z46" s="1003"/>
      <c r="AA46" s="1004"/>
      <c r="AB46" s="553"/>
      <c r="AC46" s="1005"/>
      <c r="AD46" s="1005"/>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4" t="s">
        <v>54</v>
      </c>
      <c r="Z47" s="999"/>
      <c r="AA47" s="1000"/>
      <c r="AB47" s="524"/>
      <c r="AC47" s="1001"/>
      <c r="AD47" s="1001"/>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6"/>
      <c r="B48" s="647"/>
      <c r="C48" s="647"/>
      <c r="D48" s="647"/>
      <c r="E48" s="647"/>
      <c r="F48" s="648"/>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301</v>
      </c>
      <c r="AC48" s="1031"/>
      <c r="AD48" s="1031"/>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9" t="s">
        <v>501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6"/>
      <c r="Z51" s="413"/>
      <c r="AA51" s="414"/>
      <c r="AB51" s="460" t="s">
        <v>11</v>
      </c>
      <c r="AC51" s="1011"/>
      <c r="AD51" s="1012"/>
      <c r="AE51" s="998" t="s">
        <v>552</v>
      </c>
      <c r="AF51" s="998"/>
      <c r="AG51" s="998"/>
      <c r="AH51" s="998"/>
      <c r="AI51" s="998" t="s">
        <v>549</v>
      </c>
      <c r="AJ51" s="998"/>
      <c r="AK51" s="998"/>
      <c r="AL51" s="998"/>
      <c r="AM51" s="998" t="s">
        <v>523</v>
      </c>
      <c r="AN51" s="998"/>
      <c r="AO51" s="998"/>
      <c r="AP51" s="460"/>
      <c r="AQ51" s="177" t="s">
        <v>354</v>
      </c>
      <c r="AR51" s="170"/>
      <c r="AS51" s="170"/>
      <c r="AT51" s="171"/>
      <c r="AU51" s="374" t="s">
        <v>253</v>
      </c>
      <c r="AV51" s="374"/>
      <c r="AW51" s="374"/>
      <c r="AX51" s="375"/>
    </row>
    <row r="52" spans="1:50" ht="18.75"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1007"/>
      <c r="Z52" s="1008"/>
      <c r="AA52" s="1009"/>
      <c r="AB52" s="1013"/>
      <c r="AC52" s="1014"/>
      <c r="AD52" s="1015"/>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7"/>
      <c r="B53" s="515"/>
      <c r="C53" s="515"/>
      <c r="D53" s="515"/>
      <c r="E53" s="515"/>
      <c r="F53" s="516"/>
      <c r="G53" s="542"/>
      <c r="H53" s="1016"/>
      <c r="I53" s="1016"/>
      <c r="J53" s="1016"/>
      <c r="K53" s="1016"/>
      <c r="L53" s="1016"/>
      <c r="M53" s="1016"/>
      <c r="N53" s="1016"/>
      <c r="O53" s="1017"/>
      <c r="P53" s="162"/>
      <c r="Q53" s="1024"/>
      <c r="R53" s="1024"/>
      <c r="S53" s="1024"/>
      <c r="T53" s="1024"/>
      <c r="U53" s="1024"/>
      <c r="V53" s="1024"/>
      <c r="W53" s="1024"/>
      <c r="X53" s="1025"/>
      <c r="Y53" s="1002" t="s">
        <v>12</v>
      </c>
      <c r="Z53" s="1003"/>
      <c r="AA53" s="1004"/>
      <c r="AB53" s="553"/>
      <c r="AC53" s="1005"/>
      <c r="AD53" s="1005"/>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4" t="s">
        <v>54</v>
      </c>
      <c r="Z54" s="999"/>
      <c r="AA54" s="1000"/>
      <c r="AB54" s="524"/>
      <c r="AC54" s="1001"/>
      <c r="AD54" s="1001"/>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6"/>
      <c r="B55" s="647"/>
      <c r="C55" s="647"/>
      <c r="D55" s="647"/>
      <c r="E55" s="647"/>
      <c r="F55" s="648"/>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301</v>
      </c>
      <c r="AC55" s="1031"/>
      <c r="AD55" s="1031"/>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9" t="s">
        <v>501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6"/>
      <c r="Z58" s="413"/>
      <c r="AA58" s="414"/>
      <c r="AB58" s="1010" t="s">
        <v>11</v>
      </c>
      <c r="AC58" s="1011"/>
      <c r="AD58" s="1012"/>
      <c r="AE58" s="998" t="s">
        <v>552</v>
      </c>
      <c r="AF58" s="998"/>
      <c r="AG58" s="998"/>
      <c r="AH58" s="998"/>
      <c r="AI58" s="998" t="s">
        <v>549</v>
      </c>
      <c r="AJ58" s="998"/>
      <c r="AK58" s="998"/>
      <c r="AL58" s="998"/>
      <c r="AM58" s="998" t="s">
        <v>523</v>
      </c>
      <c r="AN58" s="998"/>
      <c r="AO58" s="998"/>
      <c r="AP58" s="460"/>
      <c r="AQ58" s="177" t="s">
        <v>354</v>
      </c>
      <c r="AR58" s="170"/>
      <c r="AS58" s="170"/>
      <c r="AT58" s="171"/>
      <c r="AU58" s="374" t="s">
        <v>253</v>
      </c>
      <c r="AV58" s="374"/>
      <c r="AW58" s="374"/>
      <c r="AX58" s="375"/>
    </row>
    <row r="59" spans="1:50" ht="18.75"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1007"/>
      <c r="Z59" s="1008"/>
      <c r="AA59" s="1009"/>
      <c r="AB59" s="1013"/>
      <c r="AC59" s="1014"/>
      <c r="AD59" s="1015"/>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7"/>
      <c r="B60" s="515"/>
      <c r="C60" s="515"/>
      <c r="D60" s="515"/>
      <c r="E60" s="515"/>
      <c r="F60" s="516"/>
      <c r="G60" s="542"/>
      <c r="H60" s="1016"/>
      <c r="I60" s="1016"/>
      <c r="J60" s="1016"/>
      <c r="K60" s="1016"/>
      <c r="L60" s="1016"/>
      <c r="M60" s="1016"/>
      <c r="N60" s="1016"/>
      <c r="O60" s="1017"/>
      <c r="P60" s="162"/>
      <c r="Q60" s="1024"/>
      <c r="R60" s="1024"/>
      <c r="S60" s="1024"/>
      <c r="T60" s="1024"/>
      <c r="U60" s="1024"/>
      <c r="V60" s="1024"/>
      <c r="W60" s="1024"/>
      <c r="X60" s="1025"/>
      <c r="Y60" s="1002" t="s">
        <v>12</v>
      </c>
      <c r="Z60" s="1003"/>
      <c r="AA60" s="1004"/>
      <c r="AB60" s="553"/>
      <c r="AC60" s="1005"/>
      <c r="AD60" s="1005"/>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4" t="s">
        <v>54</v>
      </c>
      <c r="Z61" s="999"/>
      <c r="AA61" s="1000"/>
      <c r="AB61" s="524"/>
      <c r="AC61" s="1001"/>
      <c r="AD61" s="1001"/>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6"/>
      <c r="B62" s="647"/>
      <c r="C62" s="647"/>
      <c r="D62" s="647"/>
      <c r="E62" s="647"/>
      <c r="F62" s="648"/>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301</v>
      </c>
      <c r="AC62" s="1031"/>
      <c r="AD62" s="1031"/>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9" t="s">
        <v>501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6"/>
      <c r="Z65" s="413"/>
      <c r="AA65" s="414"/>
      <c r="AB65" s="1010" t="s">
        <v>11</v>
      </c>
      <c r="AC65" s="1011"/>
      <c r="AD65" s="1012"/>
      <c r="AE65" s="998" t="s">
        <v>552</v>
      </c>
      <c r="AF65" s="998"/>
      <c r="AG65" s="998"/>
      <c r="AH65" s="998"/>
      <c r="AI65" s="998" t="s">
        <v>549</v>
      </c>
      <c r="AJ65" s="998"/>
      <c r="AK65" s="998"/>
      <c r="AL65" s="998"/>
      <c r="AM65" s="998" t="s">
        <v>523</v>
      </c>
      <c r="AN65" s="998"/>
      <c r="AO65" s="998"/>
      <c r="AP65" s="460"/>
      <c r="AQ65" s="177" t="s">
        <v>354</v>
      </c>
      <c r="AR65" s="170"/>
      <c r="AS65" s="170"/>
      <c r="AT65" s="171"/>
      <c r="AU65" s="374" t="s">
        <v>253</v>
      </c>
      <c r="AV65" s="374"/>
      <c r="AW65" s="374"/>
      <c r="AX65" s="375"/>
    </row>
    <row r="66" spans="1:50" ht="18.75" customHeight="1" x14ac:dyDescent="0.15">
      <c r="A66" s="514"/>
      <c r="B66" s="515"/>
      <c r="C66" s="515"/>
      <c r="D66" s="515"/>
      <c r="E66" s="515"/>
      <c r="F66" s="516"/>
      <c r="G66" s="569"/>
      <c r="H66" s="380"/>
      <c r="I66" s="380"/>
      <c r="J66" s="380"/>
      <c r="K66" s="380"/>
      <c r="L66" s="380"/>
      <c r="M66" s="380"/>
      <c r="N66" s="380"/>
      <c r="O66" s="570"/>
      <c r="P66" s="582"/>
      <c r="Q66" s="380"/>
      <c r="R66" s="380"/>
      <c r="S66" s="380"/>
      <c r="T66" s="380"/>
      <c r="U66" s="380"/>
      <c r="V66" s="380"/>
      <c r="W66" s="380"/>
      <c r="X66" s="570"/>
      <c r="Y66" s="1007"/>
      <c r="Z66" s="1008"/>
      <c r="AA66" s="1009"/>
      <c r="AB66" s="1013"/>
      <c r="AC66" s="1014"/>
      <c r="AD66" s="1015"/>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7"/>
      <c r="B67" s="515"/>
      <c r="C67" s="515"/>
      <c r="D67" s="515"/>
      <c r="E67" s="515"/>
      <c r="F67" s="516"/>
      <c r="G67" s="542"/>
      <c r="H67" s="1016"/>
      <c r="I67" s="1016"/>
      <c r="J67" s="1016"/>
      <c r="K67" s="1016"/>
      <c r="L67" s="1016"/>
      <c r="M67" s="1016"/>
      <c r="N67" s="1016"/>
      <c r="O67" s="1017"/>
      <c r="P67" s="162"/>
      <c r="Q67" s="1024"/>
      <c r="R67" s="1024"/>
      <c r="S67" s="1024"/>
      <c r="T67" s="1024"/>
      <c r="U67" s="1024"/>
      <c r="V67" s="1024"/>
      <c r="W67" s="1024"/>
      <c r="X67" s="1025"/>
      <c r="Y67" s="1002" t="s">
        <v>12</v>
      </c>
      <c r="Z67" s="1003"/>
      <c r="AA67" s="1004"/>
      <c r="AB67" s="553"/>
      <c r="AC67" s="1005"/>
      <c r="AD67" s="1005"/>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4" t="s">
        <v>54</v>
      </c>
      <c r="Z68" s="999"/>
      <c r="AA68" s="1000"/>
      <c r="AB68" s="524"/>
      <c r="AC68" s="1001"/>
      <c r="AD68" s="1001"/>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6"/>
      <c r="B69" s="647"/>
      <c r="C69" s="647"/>
      <c r="D69" s="647"/>
      <c r="E69" s="647"/>
      <c r="F69" s="648"/>
      <c r="G69" s="1021"/>
      <c r="H69" s="1022"/>
      <c r="I69" s="1022"/>
      <c r="J69" s="1022"/>
      <c r="K69" s="1022"/>
      <c r="L69" s="1022"/>
      <c r="M69" s="1022"/>
      <c r="N69" s="1022"/>
      <c r="O69" s="1023"/>
      <c r="P69" s="1028"/>
      <c r="Q69" s="1028"/>
      <c r="R69" s="1028"/>
      <c r="S69" s="1028"/>
      <c r="T69" s="1028"/>
      <c r="U69" s="1028"/>
      <c r="V69" s="1028"/>
      <c r="W69" s="1028"/>
      <c r="X69" s="1029"/>
      <c r="Y69" s="304" t="s">
        <v>13</v>
      </c>
      <c r="Z69" s="999"/>
      <c r="AA69" s="1000"/>
      <c r="AB69" s="499"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9" t="s">
        <v>501</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487</v>
      </c>
      <c r="H2" s="441"/>
      <c r="I2" s="441"/>
      <c r="J2" s="441"/>
      <c r="K2" s="441"/>
      <c r="L2" s="441"/>
      <c r="M2" s="441"/>
      <c r="N2" s="441"/>
      <c r="O2" s="441"/>
      <c r="P2" s="441"/>
      <c r="Q2" s="441"/>
      <c r="R2" s="441"/>
      <c r="S2" s="441"/>
      <c r="T2" s="441"/>
      <c r="U2" s="441"/>
      <c r="V2" s="441"/>
      <c r="W2" s="441"/>
      <c r="X2" s="441"/>
      <c r="Y2" s="441"/>
      <c r="Z2" s="441"/>
      <c r="AA2" s="441"/>
      <c r="AB2" s="442"/>
      <c r="AC2" s="440" t="s">
        <v>489</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8">
        <v>1</v>
      </c>
      <c r="B4" s="105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8">
        <v>1</v>
      </c>
      <c r="B37" s="105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8">
        <v>1</v>
      </c>
      <c r="B70" s="105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2019-06-12T05:57:06Z</cp:lastPrinted>
  <dcterms:created xsi:type="dcterms:W3CDTF">2012-03-13T00:50:25Z</dcterms:created>
  <dcterms:modified xsi:type="dcterms:W3CDTF">2020-11-30T11:28:09Z</dcterms:modified>
</cp:coreProperties>
</file>