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hirota\Desktop\作業用2\新しいフォルダー (2)\"/>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<sst xmlns="http://schemas.openxmlformats.org/spreadsheetml/2006/main" count="3106" uniqueCount="748">
  <si>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</si>
  <si>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</si>
  <si>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</si>
  <si>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</si>
  <si>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</si>
  <si>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</si>
  <si>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</si>
  <si>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</si>
  <si>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</si>
  <si>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</si>
  <si>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</si>
  <si>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</si>
  <si>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</si>
  <si>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</si>
  <si>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</si>
  <si>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</si>
  <si>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</si>
  <si>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</si>
  <si>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</si>
  <si>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</si>
  <si>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</si>
  <si>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</si>
  <si>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</si>
  <si>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</si>
  <si>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</si>
  <si>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</si>
  <si>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</si>
  <si>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</si>
  <si>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</si>
  <si>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</si>
  <si>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</si>
  <si>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</si>
  <si>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</si>
  <si>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</si>
  <si>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</si>
  <si>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</si>
  <si>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</si>
  <si>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</si>
  <si>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</si>
  <si>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</si>
  <si>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</si>
  <si>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</si>
  <si>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</si>
  <si>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</si>
  <si>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</si>
  <si>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</si>
  <si>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</si>
  <si>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</si>
  <si>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</si>
  <si>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</si>
  <si>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</si>
  <si>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</si>
  <si>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</si>
  <si>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</si>
  <si>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</si>
  <si>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</si>
  <si>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</si>
  <si>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</si>
  <si>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</si>
  <si>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</si>
  <si>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</si>
  <si>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</si>
  <si>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</si>
  <si>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</si>
  <si>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</si>
  <si>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</si>
  <si>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</si>
  <si>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</si>
  <si>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</si>
  <si>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</si>
  <si>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</si>
  <si>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</si>
  <si>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</si>
  <si>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</si>
  <si>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</si>
  <si>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</si>
  <si>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</si>
  <si>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</si>
  <si>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</si>
  <si>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</si>
  <si>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</si>
  <si>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</si>
  <si>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</si>
  <si>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</si>
  <si>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</si>
  <si>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</si>
  <si>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</si>
  <si>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</si>
  <si>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</si>
  <si>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</si>
  <si>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</si>
  <si>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</si>
  <si>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</si>
  <si>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</si>
  <si>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</si>
  <si>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</si>
  <si>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</si>
  <si>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</si>
  <si>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</si>
  <si>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</si>
  <si>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</si>
  <si>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</si>
  <si>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</si>
  <si>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</si>
  <si>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</si>
  <si>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</si>
  <si>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</si>
  <si>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</si>
  <si>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</si>
  <si>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</si>
  <si>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</si>
  <si>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</si>
  <si>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</si>
  <si>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</si>
  <si>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</si>
  <si>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</si>
  <si>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</si>
  <si>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</si>
  <si>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</si>
  <si>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</si>
  <si>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</si>
  <si>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</si>
  <si>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</si>
  <si>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</si>
  <si>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</si>
  <si>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</si>
  <si>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</si>
  <si>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</si>
  <si>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</si>
  <si>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</si>
  <si>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</si>
  <si>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</si>
  <si>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</si>
  <si>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</si>
  <si>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</si>
  <si>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</si>
  <si>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</si>
  <si>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</si>
  <si>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</si>
  <si>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</si>
  <si>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</si>
  <si>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</si>
  <si>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</si>
  <si>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</si>
  <si>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</si>
  <si>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</si>
  <si>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</si>
  <si>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</si>
  <si>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</si>
  <si>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</si>
  <si>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</si>
  <si>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</si>
  <si>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</si>
  <si>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</si>
  <si>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</si>
  <si>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</si>
  <si>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</si>
  <si>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</si>
  <si>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</si>
  <si>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</si>
  <si>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</si>
  <si>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</si>
  <si>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</si>
  <si>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</si>
  <si>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</si>
  <si>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</si>
  <si>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</si>
  <si>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</si>
  <si>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</si>
  <si>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</si>
  <si>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</si>
  <si>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</si>
  <si>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</si>
  <si>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</si>
  <si>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</si>
  <si>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</si>
  <si>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</si>
  <si>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</si>
  <si>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</si>
  <si>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</si>
  <si>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</si>
  <si>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</si>
  <si>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</si>
  <si>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</si>
  <si>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</si>
  <si>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</si>
  <si>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</si>
  <si>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</si>
  <si>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</si>
  <si>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</si>
  <si>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</si>
  <si>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</si>
  <si>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</si>
  <si>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</si>
  <si>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</si>
  <si>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</si>
  <si>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</si>
  <si>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</si>
  <si>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</si>
  <si>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</si>
  <si>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</si>
  <si>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</si>
  <si>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</si>
  <si>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</si>
  <si>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</si>
  <si>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</si>
  <si>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</si>
  <si>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</si>
  <si>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</si>
  <si>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</si>
  <si>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</si>
  <si>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</si>
  <si>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</si>
  <si>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</si>
  <si>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</si>
  <si>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</si>
  <si>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</si>
  <si>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</si>
  <si>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</si>
  <si>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</si>
  <si>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</si>
  <si>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</si>
  <si>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</si>
  <si>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</si>
  <si>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</si>
  <si>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</si>
  <si>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</si>
  <si>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</si>
  <si>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</si>
  <si>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</si>
  <si>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</si>
  <si>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</si>
  <si>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</si>
  <si>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</si>
  <si>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</si>
  <si>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</si>
  <si>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</si>
  <si>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</si>
  <si>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</si>
  <si>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</si>
  <si>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</si>
  <si>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</si>
  <si>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</si>
  <si>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</si>
  <si>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</si>
  <si>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</si>
  <si>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</si>
  <si>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</si>
  <si>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</si>
  <si>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</si>
  <si>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</si>
  <si>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</si>
  <si>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</si>
  <si>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</si>
  <si>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</si>
  <si>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</si>
  <si>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</si>
  <si>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</si>
  <si>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</si>
  <si>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</si>
  <si>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</si>
  <si>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</si>
  <si>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</si>
  <si>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</si>
  <si>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</si>
  <si>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</si>
  <si>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</si>
  <si>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</si>
  <si>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</si>
  <si>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</si>
  <si>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</si>
  <si>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</si>
  <si>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</si>
  <si>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</si>
  <si>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</si>
  <si>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</si>
  <si>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</si>
  <si>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</si>
  <si>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</si>
  <si>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</si>
  <si>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</si>
  <si>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</si>
  <si>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</si>
  <si>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</si>
  <si>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</si>
  <si>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</si>
  <si>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</si>
  <si>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</si>
  <si>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</si>
  <si>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</si>
  <si>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</si>
  <si>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</si>
  <si>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</si>
  <si>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</si>
  <si>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</si>
  <si>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</si>
  <si>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</si>
  <si>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</si>
  <si>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</si>
  <si>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</si>
  <si>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</si>
  <si>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</si>
  <si>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</si>
  <si>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</si>
  <si>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</si>
  <si>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</si>
  <si>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</si>
  <si>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</si>
  <si>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</si>
  <si>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</si>
  <si>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</si>
  <si>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</si>
  <si>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</si>
  <si>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</si>
  <si>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</si>
  <si>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</si>
  <si>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</si>
  <si>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</si>
  <si>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</si>
  <si>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</si>
  <si>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</si>
  <si>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</si>
  <si>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</si>
  <si>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</si>
  <si>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</si>
  <si>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</si>
  <si>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</si>
  <si>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</si>
  <si>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</si>
  <si>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</si>
  <si>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</si>
  <si>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</si>
  <si>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</si>
  <si>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</si>
  <si>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</si>
  <si>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</si>
  <si>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</si>
  <si>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</si>
  <si>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</si>
  <si>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</si>
  <si>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</si>
  <si>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</si>
  <si>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</si>
  <si>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</si>
  <si>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</si>
  <si>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</si>
  <si>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</si>
  <si>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</si>
  <si>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</si>
  <si>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</si>
  <si>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</si>
  <si>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</si>
  <si>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</si>
  <si>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</si>
  <si>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</si>
  <si>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</si>
  <si>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</si>
  <si>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</si>
  <si>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</si>
  <si>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</si>
  <si>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</si>
  <si>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</si>
  <si>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</si>
  <si>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</si>
  <si>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</si>
  <si>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</si>
  <si>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</si>
  <si>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</si>
  <si>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</si>
  <si>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</si>
  <si>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</si>
  <si>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</si>
  <si>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</si>
  <si>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</si>
  <si>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</si>
  <si>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</si>
  <si>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</si>
  <si>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</si>
  <si>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</si>
  <si>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</si>
  <si>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</si>
  <si>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</si>
  <si>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</si>
  <si>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</si>
  <si>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</si>
  <si>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</si>
  <si>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</si>
  <si>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</si>
  <si>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</si>
  <si>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</si>
  <si>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</si>
  <si>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</si>
  <si>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</si>
  <si>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</si>
  <si>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</si>
  <si>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</si>
  <si>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</si>
  <si>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</si>
  <si>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</si>
  <si>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</si>
  <si>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</si>
  <si>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</si>
  <si>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</si>
  <si>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</si>
  <si>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</si>
  <si>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</si>
  <si>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</si>
  <si>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</si>
  <si>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</si>
  <si>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</si>
  <si>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</si>
  <si>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</si>
  <si>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</si>
  <si>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</si>
  <si>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</si>
  <si>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</si>
  <si>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</si>
  <si>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</si>
  <si>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</si>
  <si>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</si>
  <si>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</si>
  <si>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</si>
  <si>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</si>
  <si>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</si>
  <si>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</si>
  <si>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</si>
  <si>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</si>
  <si>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</si>
  <si>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</si>
  <si>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</si>
  <si>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</si>
  <si>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</si>
  <si>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</si>
  <si>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</si>
  <si>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</si>
  <si>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</si>
  <si>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</si>
  <si>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</si>
  <si>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</si>
  <si>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</si>
  <si>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</si>
  <si>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</si>
  <si>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</si>
  <si>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</si>
  <si>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</si>
  <si>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</si>
  <si>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</si>
  <si>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</si>
  <si>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</si>
  <si>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</si>
  <si>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</si>
  <si>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</si>
  <si>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</si>
  <si>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</si>
  <si>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</si>
  <si>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</si>
  <si>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</si>
  <si>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</si>
  <si>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</si>
  <si>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</si>
  <si>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</si>
  <si>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</si>
  <si>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</si>
  <si>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</si>
  <si>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</si>
  <si>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</si>
  <si>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</si>
  <si>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</si>
  <si>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</si>
  <si>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</si>
  <si>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</si>
  <si>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</si>
  <si>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</si>
  <si>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</si>
  <si>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</si>
  <si>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</si>
  <si>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</si>
  <si>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</si>
  <si>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</si>
  <si>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</si>
  <si>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</si>
  <si>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</si>
  <si>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</si>
  <si>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</si>
  <si>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</si>
  <si>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</si>
  <si>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</si>
  <si>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</si>
  <si>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</si>
  <si>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</si>
  <si>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</si>
  <si>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</si>
  <si>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</si>
  <si>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</si>
  <si>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</si>
  <si>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</si>
  <si>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</si>
  <si>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</si>
  <si>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</si>
  <si>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</si>
  <si>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</si>
  <si>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</si>
  <si>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</si>
  <si>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</si>
  <si>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</si>
  <si>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</si>
  <si>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</si>
  <si>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</si>
  <si>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</si>
  <si>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</si>
  <si>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</si>
  <si>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</si>
  <si>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</si>
  <si>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</si>
  <si>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</si>
  <si>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</si>
  <si>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</si>
  <si>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</si>
  <si>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</si>
  <si>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</si>
  <si>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</si>
  <si>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</si>
  <si>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</si>
  <si>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</si>
  <si>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</si>
  <si>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</si>
  <si>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</si>
  <si>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</si>
  <si>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</si>
  <si>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</si>
  <si>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</si>
  <si>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</si>
  <si>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</si>
  <si>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</si>
  <si>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</si>
  <si>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</si>
  <si>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</si>
  <si>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</si>
  <si>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</si>
  <si>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</si>
  <si>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</si>
  <si>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</si>
  <si>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</si>
  <si>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</si>
  <si>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</si>
  <si>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</si>
  <si>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</si>
  <si>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</si>
  <si>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</si>
  <si>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</si>
  <si>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</si>
  <si>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</si>
  <si>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</si>
  <si>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</si>
  <si>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</si>
  <si>
    <t>文部科学省</t>
    <phoneticPr fontId="5"/>
  </si>
  <si>
    <t>平成８年度</t>
    <phoneticPr fontId="5"/>
  </si>
  <si>
    <t>終了予定なし</t>
    <phoneticPr fontId="5"/>
  </si>
  <si>
    <t>地震防災対策特別措置法
（平成七年六月十六日法律第百十一号）
第七条</t>
    <phoneticPr fontId="5"/>
  </si>
  <si>
    <t>防災基本計画
（昭和 38年 6月中央防災会議策定、平成29年4月修正）
新たな地震調査研究の推進について
（平成24年9月6日地震調査研究推進本部）
国土強靱化基本計画（平成26年6月3日閣議決定）</t>
    <phoneticPr fontId="5"/>
  </si>
  <si>
    <t>地震防災対策特別措置法に基づき文部科学省に設置された地震調査研究推進本部の円滑な運営、長期評価等の検討、及び、事業成果の公表に貢献する。</t>
    <phoneticPr fontId="5"/>
  </si>
  <si>
    <t>地震調査研究推進本部で実施する地震の長期評価や長周期地震動ハザードマップの作成を効率的に進めるため、これに必要となる調査観測データや文献を円滑かつ効率的に収集し、それらの解析による各種評価に係る資料の用意や、海溝型地震や陸海域の活断層等を対象とした調査観測･研究等を行う。また、同本部の役割の一つとして、気象庁等が所有する全国の地震観測データを一元的に収集･整理してその総合的な評価を行うため、「地域地震情報センターデータ処理システム（REDC）」の運用及び維持管理を行うとともに、地震調査研究推進本部のデータベース管理・評価・会議運営等の業務の円滑な実施と成果普及の支援を行う。</t>
    <phoneticPr fontId="5"/>
  </si>
  <si>
    <t>-</t>
    <phoneticPr fontId="5"/>
  </si>
  <si>
    <t>科学技術試験研究委託費</t>
    <phoneticPr fontId="5"/>
  </si>
  <si>
    <t>地震調査研究推進業務庁費　①文部科学省</t>
  </si>
  <si>
    <t>委員手当</t>
  </si>
  <si>
    <t>委員等旅費</t>
  </si>
  <si>
    <t>長期評価を行った主要活断層帯数を毎年3断層以上を目指す。</t>
    <phoneticPr fontId="5"/>
  </si>
  <si>
    <t>長期評価を行った主要活断層帯数</t>
    <phoneticPr fontId="5"/>
  </si>
  <si>
    <t>断層</t>
    <phoneticPr fontId="5"/>
  </si>
  <si>
    <t>断層</t>
    <phoneticPr fontId="5"/>
  </si>
  <si>
    <t>長期評価の公表実績をもとに記載
長期評価：http://www.jishin.go.jp/evaluation/long_term_evaluation/</t>
    <phoneticPr fontId="5"/>
  </si>
  <si>
    <t>委員会開催回数　</t>
    <phoneticPr fontId="5"/>
  </si>
  <si>
    <t>回</t>
    <phoneticPr fontId="5"/>
  </si>
  <si>
    <t>調査観測を実施した断層数</t>
    <phoneticPr fontId="5"/>
  </si>
  <si>
    <t>本</t>
    <phoneticPr fontId="5"/>
  </si>
  <si>
    <t>地震調査研究推進本部の運営・長期評価に関する
予算執行額/委員会開催数　　　　　　　　　　　　　　　　　　　　　　　</t>
    <phoneticPr fontId="5"/>
  </si>
  <si>
    <t>百万円</t>
    <phoneticPr fontId="5"/>
  </si>
  <si>
    <t>百万円/回</t>
    <phoneticPr fontId="5"/>
  </si>
  <si>
    <t>1025/76</t>
    <phoneticPr fontId="5"/>
  </si>
  <si>
    <t>／　</t>
    <phoneticPr fontId="5"/>
  </si>
  <si>
    <t>　　/</t>
    <phoneticPr fontId="5"/>
  </si>
  <si>
    <t>／　　　　　　　　　　　　　　</t>
    <phoneticPr fontId="5"/>
  </si>
  <si>
    <t>長期評価を行った断層帯数【累積値】</t>
    <phoneticPr fontId="5"/>
  </si>
  <si>
    <t>地震調査研究推進本部で実施する地震の長期評価や長周期地震動ハザードマップの作成を効率的に進めるため、これに必要となる調査観測データや文献を円滑かつ効率的に収集し、それらの解析による各種評価に係る資料の用意や、海溝型地震や陸海域の活断層等を対象とした調査観測･研究等を行う。また、得られた地震調査研究の成果の発信や活用を通じ、総合的な防災・減災対策に寄与し、地震による被害を最小限に抑えることのできる社会構築への貢献を目指す。</t>
    <phoneticPr fontId="5"/>
  </si>
  <si>
    <t>-</t>
    <phoneticPr fontId="5"/>
  </si>
  <si>
    <t>-</t>
    <phoneticPr fontId="5"/>
  </si>
  <si>
    <t>地震調査研究推進本部は、「地震防災対策特別措置法」(平成七年六月十六日法律第百十一号)に基づき設置され、地震に関する地震調査研究を一元的に推進することを目的としている。本事業はその業務の遂行を支援するものであり、国民のニーズを的確に反映していると言える。</t>
    <phoneticPr fontId="5"/>
  </si>
  <si>
    <t>本事業は，「地震防災対策特別措置法」(平成七年六月十六日法律第百十一号)第七条及び「新たな地震調査研究の推進について」（平成21年4月地震調査研究推進本部決定、平成24年9月改訂）に基づき、地震に関する観測、測量、調査、研究の推進について総合的な施策を立案し、地震災害から国民の生命・財産を守り、豊かで安全・安心な社会の実現を果たすという観点で必要かつ適切な事業であり、優先度が極めて高い事業である。</t>
    <phoneticPr fontId="5"/>
  </si>
  <si>
    <t>一部の、既存の調査研究手法だけでは目的を達することが困難であると考えらえる課題を有する事業では、一般競争契約ではなく、専門家の提案を受ける企画競争等が適当と考えられることから、随意契約を締結している。他の一般競争契約では支出先の選定に当たっては、十分な公告期間を確保した上で公募を実施しており、その妥当性や競争性を確保している。また、一者応札になる事業の一部については市場化テストを導入することにより、競争性を高める取組を行っている。事業を実施する研究機関は、公募を実施するとともに、外部有識者により構成される審査会を経て選定されており、競争性や選定の妥当性は十分確保されている。</t>
    <phoneticPr fontId="5"/>
  </si>
  <si>
    <t>国民の安心・安全を確保するため、国が負担する。</t>
    <phoneticPr fontId="5"/>
  </si>
  <si>
    <t>地震の発生確率の高さや社会的影響の大きさに基づき、優先順位の高いものから審議や調査を効率的に行うなど、コストの削減を行っており、単位当たりのコストの水準は妥当である。</t>
    <phoneticPr fontId="5"/>
  </si>
  <si>
    <t>委託先から再委託先への支出については、事業の効率的な実施のために当該業務の実施を得意とする機関に過不足なく支出しているとともに、その使途についても必要最低限のものに限られている。</t>
    <phoneticPr fontId="5"/>
  </si>
  <si>
    <t>会議資料の電子化により、印刷コスト等を削減している。</t>
    <phoneticPr fontId="5"/>
  </si>
  <si>
    <t>本事業は「新たな地震調査研究の推進について」（平成21年4月地震調査研究推進本部決定、平成24年9月改訂）に記された「地震調査研究に関する基本目標」に基づき，着実に実施している。</t>
    <phoneticPr fontId="5"/>
  </si>
  <si>
    <t xml:space="preserve">成果物：http://www.jishin.go.jp/evaluation/
</t>
  </si>
  <si>
    <t>312</t>
    <phoneticPr fontId="5"/>
  </si>
  <si>
    <t>290</t>
    <phoneticPr fontId="5"/>
  </si>
  <si>
    <t>309</t>
    <phoneticPr fontId="5"/>
  </si>
  <si>
    <t>823</t>
    <phoneticPr fontId="5"/>
  </si>
  <si>
    <t>314</t>
    <phoneticPr fontId="5"/>
  </si>
  <si>
    <t>302</t>
    <phoneticPr fontId="5"/>
  </si>
  <si>
    <t>248</t>
    <phoneticPr fontId="5"/>
  </si>
  <si>
    <t>文部科学省</t>
    <phoneticPr fontId="5"/>
  </si>
  <si>
    <t>○</t>
    <phoneticPr fontId="5"/>
  </si>
  <si>
    <t>○</t>
    <phoneticPr fontId="5"/>
  </si>
  <si>
    <t>9　未来社会に向けた価値創出の取組と経済・社会的課題への対応</t>
    <phoneticPr fontId="5"/>
  </si>
  <si>
    <t>9-4 安全・安心の確保に関する課題への対応</t>
    <phoneticPr fontId="5"/>
  </si>
  <si>
    <t>地震調査研究推進本部</t>
    <phoneticPr fontId="5"/>
  </si>
  <si>
    <t>研究開発局</t>
    <phoneticPr fontId="5"/>
  </si>
  <si>
    <t>地震・防災研究課</t>
    <phoneticPr fontId="5"/>
  </si>
  <si>
    <t>地震・防災研究課長
工藤　雄之</t>
    <rPh sb="10" eb="12">
      <t>クドウ</t>
    </rPh>
    <rPh sb="13" eb="14">
      <t>ユウ</t>
    </rPh>
    <rPh sb="14" eb="15">
      <t>ユキ</t>
    </rPh>
    <phoneticPr fontId="5"/>
  </si>
  <si>
    <t>A.産業技術総合研究所</t>
    <rPh sb="2" eb="4">
      <t>サンギョウ</t>
    </rPh>
    <rPh sb="4" eb="6">
      <t>ギジュツ</t>
    </rPh>
    <rPh sb="6" eb="8">
      <t>ソウゴウ</t>
    </rPh>
    <rPh sb="8" eb="11">
      <t>ケンキュウジョ</t>
    </rPh>
    <phoneticPr fontId="5"/>
  </si>
  <si>
    <t>業務実施費</t>
    <rPh sb="0" eb="2">
      <t>ギョウム</t>
    </rPh>
    <rPh sb="2" eb="4">
      <t>ジッシ</t>
    </rPh>
    <rPh sb="4" eb="5">
      <t>ヒ</t>
    </rPh>
    <phoneticPr fontId="5"/>
  </si>
  <si>
    <t>一般管理費</t>
    <rPh sb="0" eb="2">
      <t>イッパン</t>
    </rPh>
    <rPh sb="2" eb="5">
      <t>カンリヒ</t>
    </rPh>
    <phoneticPr fontId="5"/>
  </si>
  <si>
    <t>共同研究の委託費</t>
    <rPh sb="0" eb="2">
      <t>キョウドウ</t>
    </rPh>
    <rPh sb="2" eb="4">
      <t>ケンキュウ</t>
    </rPh>
    <rPh sb="5" eb="7">
      <t>イタク</t>
    </rPh>
    <rPh sb="7" eb="8">
      <t>ヒ</t>
    </rPh>
    <phoneticPr fontId="5"/>
  </si>
  <si>
    <t>消耗品費、国内旅費、諸謝金、借損料、雑役務費</t>
    <rPh sb="0" eb="3">
      <t>ショウモウヒン</t>
    </rPh>
    <rPh sb="3" eb="4">
      <t>ヒ</t>
    </rPh>
    <rPh sb="5" eb="7">
      <t>コクナイ</t>
    </rPh>
    <rPh sb="7" eb="9">
      <t>リョヒ</t>
    </rPh>
    <rPh sb="10" eb="11">
      <t>ショ</t>
    </rPh>
    <rPh sb="11" eb="13">
      <t>シャキン</t>
    </rPh>
    <rPh sb="14" eb="17">
      <t>シャクソンリョウ</t>
    </rPh>
    <rPh sb="18" eb="19">
      <t>ザツ</t>
    </rPh>
    <rPh sb="19" eb="22">
      <t>エキムヒ</t>
    </rPh>
    <phoneticPr fontId="5"/>
  </si>
  <si>
    <t>上記経費の15%</t>
    <rPh sb="0" eb="2">
      <t>ジョウキ</t>
    </rPh>
    <rPh sb="2" eb="4">
      <t>ケイヒ</t>
    </rPh>
    <phoneticPr fontId="5"/>
  </si>
  <si>
    <t>北海道立地質研究所</t>
    <rPh sb="0" eb="3">
      <t>ホッカイドウ</t>
    </rPh>
    <rPh sb="3" eb="4">
      <t>リツ</t>
    </rPh>
    <rPh sb="4" eb="6">
      <t>チシツ</t>
    </rPh>
    <rPh sb="6" eb="8">
      <t>ケンキュウ</t>
    </rPh>
    <rPh sb="8" eb="9">
      <t>ジョ</t>
    </rPh>
    <phoneticPr fontId="5"/>
  </si>
  <si>
    <t>B.東京大学地震研究所</t>
    <rPh sb="2" eb="4">
      <t>トウキョウ</t>
    </rPh>
    <rPh sb="4" eb="6">
      <t>ダイガク</t>
    </rPh>
    <rPh sb="6" eb="8">
      <t>ジシン</t>
    </rPh>
    <rPh sb="8" eb="10">
      <t>ケンキュウ</t>
    </rPh>
    <rPh sb="10" eb="11">
      <t>ジョ</t>
    </rPh>
    <phoneticPr fontId="5"/>
  </si>
  <si>
    <t>業務実施費</t>
    <rPh sb="0" eb="2">
      <t>ギョウム</t>
    </rPh>
    <rPh sb="2" eb="4">
      <t>ジッシ</t>
    </rPh>
    <rPh sb="4" eb="5">
      <t>ヒ</t>
    </rPh>
    <phoneticPr fontId="5"/>
  </si>
  <si>
    <t>設備備品費</t>
    <rPh sb="0" eb="2">
      <t>セツビ</t>
    </rPh>
    <rPh sb="2" eb="4">
      <t>ビヒン</t>
    </rPh>
    <rPh sb="4" eb="5">
      <t>ヒ</t>
    </rPh>
    <phoneticPr fontId="5"/>
  </si>
  <si>
    <t>人件費</t>
    <rPh sb="0" eb="3">
      <t>ジンケンヒ</t>
    </rPh>
    <phoneticPr fontId="5"/>
  </si>
  <si>
    <t>一般管理費</t>
    <rPh sb="0" eb="2">
      <t>イッパン</t>
    </rPh>
    <rPh sb="2" eb="5">
      <t>カンリヒ</t>
    </rPh>
    <phoneticPr fontId="5"/>
  </si>
  <si>
    <t>共同研究の委託費</t>
    <rPh sb="0" eb="2">
      <t>キョウドウ</t>
    </rPh>
    <rPh sb="2" eb="4">
      <t>ケンキュウ</t>
    </rPh>
    <rPh sb="5" eb="7">
      <t>イタク</t>
    </rPh>
    <rPh sb="7" eb="8">
      <t>ヒ</t>
    </rPh>
    <phoneticPr fontId="5"/>
  </si>
  <si>
    <t>消耗品費、国内旅費、外国旅費、諸謝金、通信運搬費、印刷製本費、借損料、雑役務費、光熱水料、消費税相当額</t>
    <rPh sb="0" eb="3">
      <t>ショウモウヒン</t>
    </rPh>
    <rPh sb="3" eb="4">
      <t>ヒ</t>
    </rPh>
    <rPh sb="5" eb="7">
      <t>コクナイ</t>
    </rPh>
    <rPh sb="7" eb="9">
      <t>リョヒ</t>
    </rPh>
    <rPh sb="10" eb="12">
      <t>ガイコク</t>
    </rPh>
    <rPh sb="12" eb="14">
      <t>リョヒ</t>
    </rPh>
    <rPh sb="15" eb="16">
      <t>ショ</t>
    </rPh>
    <rPh sb="16" eb="18">
      <t>シャキン</t>
    </rPh>
    <rPh sb="19" eb="21">
      <t>ツウシン</t>
    </rPh>
    <rPh sb="21" eb="23">
      <t>ウンパン</t>
    </rPh>
    <rPh sb="23" eb="24">
      <t>ヒ</t>
    </rPh>
    <rPh sb="25" eb="27">
      <t>インサツ</t>
    </rPh>
    <rPh sb="27" eb="29">
      <t>セイホン</t>
    </rPh>
    <rPh sb="29" eb="30">
      <t>ヒ</t>
    </rPh>
    <rPh sb="31" eb="34">
      <t>シャクソンリョウ</t>
    </rPh>
    <rPh sb="35" eb="36">
      <t>ザツ</t>
    </rPh>
    <rPh sb="36" eb="39">
      <t>エキムヒ</t>
    </rPh>
    <rPh sb="40" eb="42">
      <t>コウネツ</t>
    </rPh>
    <rPh sb="42" eb="43">
      <t>ミズ</t>
    </rPh>
    <rPh sb="43" eb="44">
      <t>リョウ</t>
    </rPh>
    <rPh sb="45" eb="48">
      <t>ショウヒゼイ</t>
    </rPh>
    <rPh sb="48" eb="50">
      <t>ソウトウ</t>
    </rPh>
    <rPh sb="50" eb="51">
      <t>ガク</t>
    </rPh>
    <phoneticPr fontId="5"/>
  </si>
  <si>
    <t>業務担当職員、補助者、社会保険料等事業主負担分</t>
    <rPh sb="0" eb="2">
      <t>ギョウム</t>
    </rPh>
    <rPh sb="2" eb="4">
      <t>タントウ</t>
    </rPh>
    <rPh sb="4" eb="6">
      <t>ショクイン</t>
    </rPh>
    <rPh sb="7" eb="10">
      <t>ホジョシャ</t>
    </rPh>
    <rPh sb="11" eb="13">
      <t>シャカイ</t>
    </rPh>
    <rPh sb="13" eb="16">
      <t>ホケンリョウ</t>
    </rPh>
    <rPh sb="16" eb="17">
      <t>トウ</t>
    </rPh>
    <rPh sb="17" eb="20">
      <t>ジギョウヌシ</t>
    </rPh>
    <rPh sb="20" eb="22">
      <t>フタン</t>
    </rPh>
    <rPh sb="22" eb="23">
      <t>ブン</t>
    </rPh>
    <phoneticPr fontId="5"/>
  </si>
  <si>
    <t>上記経費の10%</t>
    <rPh sb="0" eb="2">
      <t>ジョウキ</t>
    </rPh>
    <rPh sb="2" eb="4">
      <t>ケイヒ</t>
    </rPh>
    <phoneticPr fontId="5"/>
  </si>
  <si>
    <t>東京海洋大学、東海大学、防災科学技術研究所、地震予知総合研究振興会、東京工業大学、静岡大学</t>
    <rPh sb="0" eb="2">
      <t>トウキョウ</t>
    </rPh>
    <rPh sb="2" eb="4">
      <t>カイヨウ</t>
    </rPh>
    <rPh sb="4" eb="6">
      <t>ダイガク</t>
    </rPh>
    <rPh sb="7" eb="9">
      <t>トウカイ</t>
    </rPh>
    <rPh sb="9" eb="11">
      <t>ダイガク</t>
    </rPh>
    <rPh sb="12" eb="14">
      <t>ボウサイ</t>
    </rPh>
    <rPh sb="14" eb="16">
      <t>カガク</t>
    </rPh>
    <rPh sb="16" eb="18">
      <t>ギジュツ</t>
    </rPh>
    <rPh sb="18" eb="21">
      <t>ケンキュウショ</t>
    </rPh>
    <rPh sb="22" eb="24">
      <t>ジシン</t>
    </rPh>
    <rPh sb="24" eb="26">
      <t>ヨチ</t>
    </rPh>
    <rPh sb="26" eb="28">
      <t>ソウゴウ</t>
    </rPh>
    <rPh sb="28" eb="30">
      <t>ケンキュウ</t>
    </rPh>
    <rPh sb="30" eb="33">
      <t>シンコウカイ</t>
    </rPh>
    <rPh sb="34" eb="36">
      <t>トウキョウ</t>
    </rPh>
    <rPh sb="36" eb="38">
      <t>コウギョウ</t>
    </rPh>
    <rPh sb="38" eb="40">
      <t>ダイガク</t>
    </rPh>
    <rPh sb="41" eb="43">
      <t>シズオカ</t>
    </rPh>
    <rPh sb="43" eb="45">
      <t>ダイガク</t>
    </rPh>
    <phoneticPr fontId="5"/>
  </si>
  <si>
    <t>C.九州大学</t>
    <rPh sb="2" eb="4">
      <t>キュウシュウ</t>
    </rPh>
    <rPh sb="4" eb="6">
      <t>ダイガク</t>
    </rPh>
    <phoneticPr fontId="5"/>
  </si>
  <si>
    <t>消耗品費、国内旅費、借損料、雑役務費、消費税相当額</t>
    <rPh sb="0" eb="3">
      <t>ショウモウヒン</t>
    </rPh>
    <rPh sb="3" eb="4">
      <t>ヒ</t>
    </rPh>
    <rPh sb="5" eb="7">
      <t>コクナイ</t>
    </rPh>
    <rPh sb="7" eb="9">
      <t>リョヒ</t>
    </rPh>
    <rPh sb="10" eb="13">
      <t>シャクソンリョウ</t>
    </rPh>
    <rPh sb="14" eb="15">
      <t>ザツ</t>
    </rPh>
    <rPh sb="15" eb="18">
      <t>エキムヒ</t>
    </rPh>
    <rPh sb="19" eb="22">
      <t>ショウヒゼイ</t>
    </rPh>
    <rPh sb="22" eb="24">
      <t>ソウトウ</t>
    </rPh>
    <rPh sb="24" eb="25">
      <t>ガク</t>
    </rPh>
    <phoneticPr fontId="5"/>
  </si>
  <si>
    <t>補助者、社会保険料等事業主負担分</t>
    <rPh sb="0" eb="3">
      <t>ホジョシャ</t>
    </rPh>
    <rPh sb="4" eb="6">
      <t>シャカイ</t>
    </rPh>
    <rPh sb="6" eb="8">
      <t>ホケン</t>
    </rPh>
    <rPh sb="8" eb="9">
      <t>リョウ</t>
    </rPh>
    <rPh sb="9" eb="10">
      <t>トウ</t>
    </rPh>
    <rPh sb="10" eb="13">
      <t>ジギョウヌシ</t>
    </rPh>
    <rPh sb="13" eb="15">
      <t>フタン</t>
    </rPh>
    <rPh sb="15" eb="16">
      <t>ブン</t>
    </rPh>
    <phoneticPr fontId="5"/>
  </si>
  <si>
    <t>産業技術総合研究所、鹿児島大学、京都大学、熊本大学</t>
    <rPh sb="0" eb="2">
      <t>サンギョウ</t>
    </rPh>
    <rPh sb="2" eb="4">
      <t>ギジュツ</t>
    </rPh>
    <rPh sb="4" eb="6">
      <t>ソウゴウ</t>
    </rPh>
    <rPh sb="6" eb="9">
      <t>ケンキュウジョ</t>
    </rPh>
    <rPh sb="10" eb="13">
      <t>カゴシマ</t>
    </rPh>
    <rPh sb="13" eb="15">
      <t>ダイガク</t>
    </rPh>
    <rPh sb="16" eb="18">
      <t>キョウト</t>
    </rPh>
    <rPh sb="18" eb="20">
      <t>ダイガク</t>
    </rPh>
    <rPh sb="21" eb="23">
      <t>クマモト</t>
    </rPh>
    <rPh sb="23" eb="25">
      <t>ダイガク</t>
    </rPh>
    <phoneticPr fontId="5"/>
  </si>
  <si>
    <t>D.産業技術総合研究所</t>
    <rPh sb="2" eb="11">
      <t>サンギョウギジュツソウゴウケンキュウジョ</t>
    </rPh>
    <phoneticPr fontId="5"/>
  </si>
  <si>
    <t>消耗品費、国内旅費、雑役務費、借損料</t>
    <rPh sb="0" eb="3">
      <t>ショウモウヒン</t>
    </rPh>
    <rPh sb="3" eb="4">
      <t>ヒ</t>
    </rPh>
    <rPh sb="5" eb="7">
      <t>コクナイ</t>
    </rPh>
    <rPh sb="7" eb="9">
      <t>リョヒ</t>
    </rPh>
    <rPh sb="10" eb="11">
      <t>ザツ</t>
    </rPh>
    <rPh sb="11" eb="14">
      <t>エキムヒ</t>
    </rPh>
    <rPh sb="15" eb="18">
      <t>シャクソンリョウ</t>
    </rPh>
    <phoneticPr fontId="5"/>
  </si>
  <si>
    <t>E.東京大学地震研究所</t>
    <rPh sb="2" eb="4">
      <t>トウキョウ</t>
    </rPh>
    <rPh sb="4" eb="6">
      <t>ダイガク</t>
    </rPh>
    <rPh sb="6" eb="8">
      <t>ジシン</t>
    </rPh>
    <rPh sb="8" eb="10">
      <t>ケンキュウ</t>
    </rPh>
    <rPh sb="10" eb="11">
      <t>ジョ</t>
    </rPh>
    <phoneticPr fontId="5"/>
  </si>
  <si>
    <t>消耗品費、国内旅費、諸謝金、通信運搬費、印刷製本費、借損料、雑役務費、消費税相当額</t>
    <rPh sb="0" eb="3">
      <t>ショウモウヒン</t>
    </rPh>
    <rPh sb="3" eb="4">
      <t>ヒ</t>
    </rPh>
    <rPh sb="5" eb="7">
      <t>コクナイ</t>
    </rPh>
    <rPh sb="7" eb="9">
      <t>リョヒ</t>
    </rPh>
    <rPh sb="10" eb="11">
      <t>ショ</t>
    </rPh>
    <rPh sb="11" eb="13">
      <t>シャキン</t>
    </rPh>
    <rPh sb="14" eb="16">
      <t>ツウシン</t>
    </rPh>
    <rPh sb="16" eb="18">
      <t>ウンパン</t>
    </rPh>
    <rPh sb="18" eb="19">
      <t>ヒ</t>
    </rPh>
    <rPh sb="20" eb="22">
      <t>インサツ</t>
    </rPh>
    <rPh sb="22" eb="24">
      <t>セイホン</t>
    </rPh>
    <rPh sb="24" eb="25">
      <t>ヒ</t>
    </rPh>
    <rPh sb="26" eb="29">
      <t>シャクソンリョウ</t>
    </rPh>
    <rPh sb="30" eb="31">
      <t>ザツ</t>
    </rPh>
    <rPh sb="31" eb="34">
      <t>エキムヒ</t>
    </rPh>
    <rPh sb="35" eb="38">
      <t>ショウヒゼイ</t>
    </rPh>
    <rPh sb="38" eb="40">
      <t>ソウトウ</t>
    </rPh>
    <rPh sb="40" eb="41">
      <t>ガク</t>
    </rPh>
    <phoneticPr fontId="5"/>
  </si>
  <si>
    <t>上記経費の10%</t>
    <rPh sb="0" eb="4">
      <t>ジョウキケイヒ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</si>
  <si>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8">
      <t>フタン</t>
    </rPh>
    <rPh sb="18" eb="19">
      <t>ブン</t>
    </rPh>
    <phoneticPr fontId="5"/>
  </si>
  <si>
    <t>岩手大学、防災科学技術研究所、横浜国立大学</t>
    <rPh sb="0" eb="2">
      <t>イワテ</t>
    </rPh>
    <rPh sb="2" eb="4">
      <t>ダイガク</t>
    </rPh>
    <rPh sb="5" eb="7">
      <t>ボウサイ</t>
    </rPh>
    <rPh sb="7" eb="9">
      <t>カガク</t>
    </rPh>
    <rPh sb="9" eb="11">
      <t>ギジュツ</t>
    </rPh>
    <rPh sb="11" eb="14">
      <t>ケンキュウショ</t>
    </rPh>
    <rPh sb="15" eb="17">
      <t>ヨコハマ</t>
    </rPh>
    <rPh sb="17" eb="19">
      <t>コクリツ</t>
    </rPh>
    <rPh sb="19" eb="21">
      <t>ダイガク</t>
    </rPh>
    <phoneticPr fontId="5"/>
  </si>
  <si>
    <t>F. 北海道立地質研究所</t>
    <rPh sb="3" eb="6">
      <t>ホッカイドウ</t>
    </rPh>
    <rPh sb="6" eb="7">
      <t>リツ</t>
    </rPh>
    <rPh sb="7" eb="9">
      <t>チシツ</t>
    </rPh>
    <rPh sb="9" eb="11">
      <t>ケンキュウ</t>
    </rPh>
    <rPh sb="11" eb="12">
      <t>ジョ</t>
    </rPh>
    <phoneticPr fontId="5"/>
  </si>
  <si>
    <t>消耗品費、国内旅費、借損料、雑役務費</t>
    <rPh sb="0" eb="3">
      <t>ショウモウヒン</t>
    </rPh>
    <rPh sb="3" eb="4">
      <t>ヒ</t>
    </rPh>
    <rPh sb="5" eb="7">
      <t>コクナイ</t>
    </rPh>
    <rPh sb="7" eb="9">
      <t>リョヒ</t>
    </rPh>
    <rPh sb="10" eb="13">
      <t>シャクソンリョウ</t>
    </rPh>
    <rPh sb="14" eb="15">
      <t>ザツ</t>
    </rPh>
    <rPh sb="15" eb="18">
      <t>エキムヒ</t>
    </rPh>
    <phoneticPr fontId="5"/>
  </si>
  <si>
    <t>G.東京海洋大学</t>
    <rPh sb="2" eb="4">
      <t>トウキョウ</t>
    </rPh>
    <rPh sb="4" eb="6">
      <t>カイヨウ</t>
    </rPh>
    <rPh sb="6" eb="8">
      <t>ダイガク</t>
    </rPh>
    <phoneticPr fontId="5"/>
  </si>
  <si>
    <t>消耗品費、国内旅費、外国旅費、印刷製本費、借損料、雑役務費、光熱水料、消費税相当額</t>
    <rPh sb="0" eb="3">
      <t>ショウモウヒン</t>
    </rPh>
    <rPh sb="3" eb="4">
      <t>ヒ</t>
    </rPh>
    <rPh sb="5" eb="7">
      <t>コクナイ</t>
    </rPh>
    <rPh sb="7" eb="9">
      <t>リョヒ</t>
    </rPh>
    <rPh sb="10" eb="12">
      <t>ガイコク</t>
    </rPh>
    <rPh sb="12" eb="14">
      <t>リョヒ</t>
    </rPh>
    <rPh sb="15" eb="17">
      <t>インサツ</t>
    </rPh>
    <rPh sb="17" eb="19">
      <t>セイホン</t>
    </rPh>
    <rPh sb="19" eb="20">
      <t>ヒ</t>
    </rPh>
    <rPh sb="21" eb="24">
      <t>シャクソンリョウ</t>
    </rPh>
    <rPh sb="25" eb="26">
      <t>ザツ</t>
    </rPh>
    <rPh sb="26" eb="29">
      <t>エキムヒ</t>
    </rPh>
    <rPh sb="30" eb="32">
      <t>コウネツ</t>
    </rPh>
    <rPh sb="32" eb="33">
      <t>ミズ</t>
    </rPh>
    <rPh sb="33" eb="34">
      <t>リョウ</t>
    </rPh>
    <rPh sb="35" eb="38">
      <t>ショウヒゼイ</t>
    </rPh>
    <rPh sb="38" eb="40">
      <t>ソウトウ</t>
    </rPh>
    <rPh sb="40" eb="41">
      <t>ガク</t>
    </rPh>
    <phoneticPr fontId="5"/>
  </si>
  <si>
    <t>補助者、社会保険料等事業主負担分</t>
    <rPh sb="0" eb="3">
      <t>ホジョシャ</t>
    </rPh>
    <rPh sb="4" eb="6">
      <t>シャカイ</t>
    </rPh>
    <rPh sb="6" eb="9">
      <t>ホケンリョウ</t>
    </rPh>
    <rPh sb="9" eb="10">
      <t>トウ</t>
    </rPh>
    <rPh sb="10" eb="13">
      <t>ジギョウヌシ</t>
    </rPh>
    <rPh sb="13" eb="15">
      <t>フタン</t>
    </rPh>
    <rPh sb="15" eb="16">
      <t>ブン</t>
    </rPh>
    <phoneticPr fontId="5"/>
  </si>
  <si>
    <t>H.産業技術総合研究所</t>
    <rPh sb="2" eb="4">
      <t>サンギョウ</t>
    </rPh>
    <rPh sb="4" eb="6">
      <t>ギジュツ</t>
    </rPh>
    <rPh sb="6" eb="8">
      <t>ソウゴウ</t>
    </rPh>
    <rPh sb="8" eb="11">
      <t>ケンキュウジョ</t>
    </rPh>
    <phoneticPr fontId="5"/>
  </si>
  <si>
    <t>☑</t>
  </si>
  <si>
    <t>I.岩手大学</t>
    <rPh sb="2" eb="4">
      <t>イワテ</t>
    </rPh>
    <rPh sb="4" eb="6">
      <t>ダイガク</t>
    </rPh>
    <phoneticPr fontId="5"/>
  </si>
  <si>
    <t>消耗品費、国内旅費、通信運搬費、借損料</t>
    <rPh sb="0" eb="3">
      <t>ショウモウヒン</t>
    </rPh>
    <rPh sb="3" eb="4">
      <t>ヒ</t>
    </rPh>
    <rPh sb="5" eb="7">
      <t>コクナイ</t>
    </rPh>
    <rPh sb="7" eb="9">
      <t>リョヒ</t>
    </rPh>
    <rPh sb="10" eb="12">
      <t>ツウシン</t>
    </rPh>
    <rPh sb="12" eb="14">
      <t>ウンパン</t>
    </rPh>
    <rPh sb="14" eb="15">
      <t>ヒ</t>
    </rPh>
    <rPh sb="16" eb="19">
      <t>シャクソンリョウ</t>
    </rPh>
    <phoneticPr fontId="5"/>
  </si>
  <si>
    <t>J.海洋研究開発機構</t>
    <rPh sb="2" eb="4">
      <t>カイヨウ</t>
    </rPh>
    <rPh sb="4" eb="6">
      <t>ケンキュウ</t>
    </rPh>
    <rPh sb="6" eb="8">
      <t>カイハツ</t>
    </rPh>
    <rPh sb="8" eb="10">
      <t>キコウ</t>
    </rPh>
    <phoneticPr fontId="5"/>
  </si>
  <si>
    <t>消耗品費、国内旅費、諸謝金、通信運搬費、雑役務費、消費税相当額</t>
    <rPh sb="0" eb="3">
      <t>ショウモウヒン</t>
    </rPh>
    <rPh sb="3" eb="4">
      <t>ヒ</t>
    </rPh>
    <rPh sb="5" eb="7">
      <t>コクナイ</t>
    </rPh>
    <rPh sb="7" eb="9">
      <t>リョヒ</t>
    </rPh>
    <rPh sb="10" eb="11">
      <t>ショ</t>
    </rPh>
    <rPh sb="11" eb="13">
      <t>シャキン</t>
    </rPh>
    <rPh sb="14" eb="16">
      <t>ツウシン</t>
    </rPh>
    <rPh sb="16" eb="18">
      <t>ウンパン</t>
    </rPh>
    <rPh sb="18" eb="19">
      <t>ヒ</t>
    </rPh>
    <rPh sb="20" eb="21">
      <t>ザツ</t>
    </rPh>
    <rPh sb="21" eb="24">
      <t>エキムヒ</t>
    </rPh>
    <rPh sb="25" eb="28">
      <t>ショウヒゼイ</t>
    </rPh>
    <rPh sb="28" eb="30">
      <t>ソウトウ</t>
    </rPh>
    <rPh sb="30" eb="31">
      <t>ガク</t>
    </rPh>
    <phoneticPr fontId="5"/>
  </si>
  <si>
    <t>防災科学技術研究所</t>
    <rPh sb="0" eb="9">
      <t>ボウサイカガクギジュツケンキュウジョ</t>
    </rPh>
    <phoneticPr fontId="5"/>
  </si>
  <si>
    <t>K.防災科学技術研究所</t>
    <rPh sb="2" eb="11">
      <t>ボウサイカガクギジュツケンキュウジョ</t>
    </rPh>
    <phoneticPr fontId="5"/>
  </si>
  <si>
    <t>消耗品費、雑役務費、電子計算機諸費</t>
    <rPh sb="0" eb="3">
      <t>ショウモウヒン</t>
    </rPh>
    <rPh sb="3" eb="4">
      <t>ヒ</t>
    </rPh>
    <rPh sb="5" eb="6">
      <t>ザツ</t>
    </rPh>
    <rPh sb="6" eb="9">
      <t>エキムヒ</t>
    </rPh>
    <rPh sb="10" eb="12">
      <t>デンシ</t>
    </rPh>
    <rPh sb="12" eb="15">
      <t>ケイサンキ</t>
    </rPh>
    <rPh sb="15" eb="16">
      <t>ショ</t>
    </rPh>
    <rPh sb="16" eb="17">
      <t>ヒ</t>
    </rPh>
    <phoneticPr fontId="5"/>
  </si>
  <si>
    <t>上記経費の6.1%</t>
    <rPh sb="0" eb="2">
      <t>ジョウキ</t>
    </rPh>
    <rPh sb="2" eb="4">
      <t>ケイヒ</t>
    </rPh>
    <phoneticPr fontId="5"/>
  </si>
  <si>
    <t>L.地震予知総合研究振興会</t>
    <rPh sb="2" eb="4">
      <t>ジシン</t>
    </rPh>
    <rPh sb="4" eb="6">
      <t>ヨチ</t>
    </rPh>
    <rPh sb="6" eb="8">
      <t>ソウゴウ</t>
    </rPh>
    <rPh sb="8" eb="10">
      <t>ケンキュウ</t>
    </rPh>
    <rPh sb="10" eb="13">
      <t>シンコウカイ</t>
    </rPh>
    <phoneticPr fontId="5"/>
  </si>
  <si>
    <t>消耗品費、国内旅費、諸謝金、会議開催費、通信運搬費、借損料、雑役務費、電子計算機諸費、消費税相当額</t>
    <rPh sb="0" eb="3">
      <t>ショウモウヒン</t>
    </rPh>
    <rPh sb="3" eb="4">
      <t>ヒ</t>
    </rPh>
    <rPh sb="5" eb="7">
      <t>コクナイ</t>
    </rPh>
    <rPh sb="7" eb="9">
      <t>リョヒ</t>
    </rPh>
    <rPh sb="10" eb="11">
      <t>ショ</t>
    </rPh>
    <rPh sb="11" eb="13">
      <t>シャキン</t>
    </rPh>
    <rPh sb="14" eb="16">
      <t>カイギ</t>
    </rPh>
    <rPh sb="16" eb="18">
      <t>カイサイ</t>
    </rPh>
    <rPh sb="18" eb="19">
      <t>ヒ</t>
    </rPh>
    <rPh sb="20" eb="22">
      <t>ツウシン</t>
    </rPh>
    <rPh sb="22" eb="24">
      <t>ウンパン</t>
    </rPh>
    <rPh sb="24" eb="25">
      <t>ヒ</t>
    </rPh>
    <rPh sb="26" eb="29">
      <t>シャクソンリョウ</t>
    </rPh>
    <rPh sb="30" eb="31">
      <t>ザツ</t>
    </rPh>
    <rPh sb="31" eb="34">
      <t>エキムヒ</t>
    </rPh>
    <rPh sb="35" eb="37">
      <t>デンシ</t>
    </rPh>
    <rPh sb="37" eb="40">
      <t>ケイサンキ</t>
    </rPh>
    <rPh sb="40" eb="41">
      <t>ショ</t>
    </rPh>
    <rPh sb="41" eb="42">
      <t>ヒ</t>
    </rPh>
    <rPh sb="43" eb="46">
      <t>ショウヒゼイ</t>
    </rPh>
    <rPh sb="46" eb="48">
      <t>ソウトウ</t>
    </rPh>
    <rPh sb="48" eb="49">
      <t>ガク</t>
    </rPh>
    <phoneticPr fontId="5"/>
  </si>
  <si>
    <t>業務担当職員、補助者、社会保険料等事業主負担分、派遣職員</t>
    <rPh sb="0" eb="2">
      <t>ギョウム</t>
    </rPh>
    <rPh sb="2" eb="4">
      <t>タントウ</t>
    </rPh>
    <rPh sb="4" eb="6">
      <t>ショクイン</t>
    </rPh>
    <rPh sb="7" eb="10">
      <t>ホジョシャ</t>
    </rPh>
    <rPh sb="11" eb="13">
      <t>シャカイ</t>
    </rPh>
    <rPh sb="13" eb="16">
      <t>ホケンリョウ</t>
    </rPh>
    <rPh sb="16" eb="17">
      <t>トウ</t>
    </rPh>
    <rPh sb="17" eb="20">
      <t>ジギョウヌシ</t>
    </rPh>
    <rPh sb="20" eb="22">
      <t>フタン</t>
    </rPh>
    <rPh sb="22" eb="23">
      <t>ブン</t>
    </rPh>
    <rPh sb="24" eb="26">
      <t>ハケン</t>
    </rPh>
    <rPh sb="26" eb="28">
      <t>ショクイン</t>
    </rPh>
    <phoneticPr fontId="5"/>
  </si>
  <si>
    <t>上記経費の12.8%</t>
    <rPh sb="0" eb="2">
      <t>ジョウキ</t>
    </rPh>
    <rPh sb="2" eb="4">
      <t>ケイヒ</t>
    </rPh>
    <phoneticPr fontId="5"/>
  </si>
  <si>
    <t>M.防災科学技術研究所</t>
    <rPh sb="2" eb="11">
      <t>ボウサイカガクギジュツケンキュウジョ</t>
    </rPh>
    <phoneticPr fontId="5"/>
  </si>
  <si>
    <t>消耗品費、雑役務費</t>
    <rPh sb="0" eb="3">
      <t>ショウモウヒン</t>
    </rPh>
    <rPh sb="3" eb="4">
      <t>ヒ</t>
    </rPh>
    <rPh sb="5" eb="6">
      <t>ザツ</t>
    </rPh>
    <rPh sb="6" eb="9">
      <t>エキムヒ</t>
    </rPh>
    <phoneticPr fontId="5"/>
  </si>
  <si>
    <t>産業技術総合研究所</t>
    <rPh sb="0" eb="9">
      <t>サンギョウギジュツソウゴウケンキュウジョ</t>
    </rPh>
    <phoneticPr fontId="5"/>
  </si>
  <si>
    <t>内陸及び沿岸海域の活断層調査</t>
    <rPh sb="0" eb="2">
      <t>ナイリク</t>
    </rPh>
    <rPh sb="2" eb="3">
      <t>オヨ</t>
    </rPh>
    <rPh sb="4" eb="6">
      <t>エンガン</t>
    </rPh>
    <rPh sb="6" eb="8">
      <t>カイイキ</t>
    </rPh>
    <rPh sb="9" eb="12">
      <t>カツダンソウ</t>
    </rPh>
    <rPh sb="12" eb="14">
      <t>チョウサ</t>
    </rPh>
    <phoneticPr fontId="5"/>
  </si>
  <si>
    <t>東京大学地震研究所</t>
    <rPh sb="0" eb="9">
      <t>トウキョウダイガクジシンケンキュウジョ</t>
    </rPh>
    <phoneticPr fontId="5"/>
  </si>
  <si>
    <t>富士川河口断層帯における重点的な調査観測</t>
    <rPh sb="0" eb="3">
      <t>フジカワ</t>
    </rPh>
    <rPh sb="3" eb="5">
      <t>カコウ</t>
    </rPh>
    <rPh sb="5" eb="7">
      <t>ダンソウ</t>
    </rPh>
    <rPh sb="7" eb="8">
      <t>タイ</t>
    </rPh>
    <rPh sb="12" eb="15">
      <t>ジュウテンテキ</t>
    </rPh>
    <rPh sb="16" eb="18">
      <t>チョウサ</t>
    </rPh>
    <rPh sb="18" eb="20">
      <t>カンソク</t>
    </rPh>
    <phoneticPr fontId="5"/>
  </si>
  <si>
    <t>九州大学</t>
    <rPh sb="0" eb="2">
      <t>キュウシュウ</t>
    </rPh>
    <rPh sb="2" eb="4">
      <t>ダイガク</t>
    </rPh>
    <phoneticPr fontId="5"/>
  </si>
  <si>
    <t>熊本地震を踏まえた活断層の総合調査</t>
    <rPh sb="0" eb="2">
      <t>クマモト</t>
    </rPh>
    <rPh sb="2" eb="4">
      <t>ジシン</t>
    </rPh>
    <rPh sb="5" eb="6">
      <t>フ</t>
    </rPh>
    <rPh sb="9" eb="12">
      <t>カツダンソウ</t>
    </rPh>
    <rPh sb="13" eb="15">
      <t>ソウゴウ</t>
    </rPh>
    <rPh sb="15" eb="17">
      <t>チョウサ</t>
    </rPh>
    <phoneticPr fontId="5"/>
  </si>
  <si>
    <t>活断層帯から生じる連動型地震の発生予測に向けた活断層調査研究</t>
    <rPh sb="0" eb="3">
      <t>カツダンソウ</t>
    </rPh>
    <rPh sb="3" eb="4">
      <t>タイ</t>
    </rPh>
    <rPh sb="6" eb="7">
      <t>ショウ</t>
    </rPh>
    <rPh sb="9" eb="12">
      <t>レンドウガタ</t>
    </rPh>
    <rPh sb="12" eb="14">
      <t>ジシン</t>
    </rPh>
    <rPh sb="15" eb="17">
      <t>ハッセイ</t>
    </rPh>
    <rPh sb="17" eb="19">
      <t>ヨソク</t>
    </rPh>
    <rPh sb="20" eb="21">
      <t>ム</t>
    </rPh>
    <rPh sb="23" eb="26">
      <t>カツダンソウ</t>
    </rPh>
    <rPh sb="26" eb="28">
      <t>チョウサ</t>
    </rPh>
    <rPh sb="28" eb="30">
      <t>ケンキュウ</t>
    </rPh>
    <phoneticPr fontId="5"/>
  </si>
  <si>
    <t>断層帯深部形状の評価に関する活断層調査研究</t>
    <rPh sb="0" eb="5">
      <t>ダンソウタイシンブ</t>
    </rPh>
    <rPh sb="5" eb="7">
      <t>ケイジョウ</t>
    </rPh>
    <rPh sb="8" eb="10">
      <t>ヒョウカ</t>
    </rPh>
    <rPh sb="11" eb="12">
      <t>カン</t>
    </rPh>
    <rPh sb="14" eb="17">
      <t>カツダンソウ</t>
    </rPh>
    <rPh sb="17" eb="19">
      <t>チョウサ</t>
    </rPh>
    <rPh sb="19" eb="21">
      <t>ケンキュウ</t>
    </rPh>
    <phoneticPr fontId="5"/>
  </si>
  <si>
    <t>北海道立地質研究所</t>
    <rPh sb="0" eb="3">
      <t>ホッカイドウ</t>
    </rPh>
    <rPh sb="3" eb="4">
      <t>リツ</t>
    </rPh>
    <rPh sb="4" eb="9">
      <t>チシツケンキュウジョ</t>
    </rPh>
    <phoneticPr fontId="5"/>
  </si>
  <si>
    <t>内陸及び沿岸海域の活断層調査の共同研究</t>
    <rPh sb="15" eb="17">
      <t>キョウドウ</t>
    </rPh>
    <rPh sb="17" eb="19">
      <t>ケンキュウ</t>
    </rPh>
    <phoneticPr fontId="5"/>
  </si>
  <si>
    <t>東京海洋大学</t>
    <rPh sb="0" eb="6">
      <t>トウキョウカイヨウダイガク</t>
    </rPh>
    <phoneticPr fontId="5"/>
  </si>
  <si>
    <t>富士川河口断層帯における重点的な調査観測の共同研究</t>
    <rPh sb="21" eb="25">
      <t>キョウドウケンキュウ</t>
    </rPh>
    <phoneticPr fontId="5"/>
  </si>
  <si>
    <t>東海大学</t>
    <rPh sb="0" eb="2">
      <t>トウカイ</t>
    </rPh>
    <rPh sb="2" eb="4">
      <t>ダイガク</t>
    </rPh>
    <phoneticPr fontId="5"/>
  </si>
  <si>
    <t>（財）地震予知総合研究振興会</t>
    <rPh sb="1" eb="2">
      <t>ザイ</t>
    </rPh>
    <rPh sb="3" eb="14">
      <t>ジシンヨチソウゴウケンキュウシンコウカイ</t>
    </rPh>
    <phoneticPr fontId="5"/>
  </si>
  <si>
    <t>東京工業大学</t>
    <rPh sb="0" eb="6">
      <t>トウキョウコウギョウダイガク</t>
    </rPh>
    <phoneticPr fontId="5"/>
  </si>
  <si>
    <t>静岡大学</t>
    <rPh sb="0" eb="2">
      <t>シズオカ</t>
    </rPh>
    <rPh sb="2" eb="4">
      <t>ダイガク</t>
    </rPh>
    <phoneticPr fontId="5"/>
  </si>
  <si>
    <t>熊本地震を踏まえた活断層の総合調査の共同研究</t>
    <rPh sb="0" eb="2">
      <t>クマモト</t>
    </rPh>
    <rPh sb="2" eb="4">
      <t>ジシン</t>
    </rPh>
    <rPh sb="5" eb="6">
      <t>フ</t>
    </rPh>
    <rPh sb="9" eb="12">
      <t>カツダンソウ</t>
    </rPh>
    <rPh sb="13" eb="15">
      <t>ソウゴウ</t>
    </rPh>
    <rPh sb="15" eb="17">
      <t>チョウサ</t>
    </rPh>
    <rPh sb="18" eb="22">
      <t>キョウドウケンキュウ</t>
    </rPh>
    <phoneticPr fontId="5"/>
  </si>
  <si>
    <t>鹿児島大学</t>
    <rPh sb="0" eb="3">
      <t>カゴシマ</t>
    </rPh>
    <rPh sb="3" eb="5">
      <t>ダイガク</t>
    </rPh>
    <phoneticPr fontId="5"/>
  </si>
  <si>
    <t>京都大学</t>
    <rPh sb="0" eb="2">
      <t>キョウト</t>
    </rPh>
    <rPh sb="2" eb="4">
      <t>ダイガク</t>
    </rPh>
    <phoneticPr fontId="5"/>
  </si>
  <si>
    <t>熊本大学</t>
    <rPh sb="0" eb="2">
      <t>クマモト</t>
    </rPh>
    <rPh sb="2" eb="4">
      <t>ダイガク</t>
    </rPh>
    <phoneticPr fontId="5"/>
  </si>
  <si>
    <t>国庫債務負担行為等</t>
  </si>
  <si>
    <t>A</t>
  </si>
  <si>
    <t>産業技術総合研究所</t>
    <rPh sb="0" eb="2">
      <t>サンギョウ</t>
    </rPh>
    <rPh sb="2" eb="4">
      <t>ギジュツ</t>
    </rPh>
    <rPh sb="4" eb="6">
      <t>ソウゴウ</t>
    </rPh>
    <rPh sb="6" eb="9">
      <t>ケンキュウジョ</t>
    </rPh>
    <phoneticPr fontId="5"/>
  </si>
  <si>
    <t>（公財）地震予知総合研究振興会</t>
    <rPh sb="1" eb="2">
      <t>コウ</t>
    </rPh>
    <rPh sb="2" eb="3">
      <t>ザイ</t>
    </rPh>
    <rPh sb="4" eb="6">
      <t>ジシン</t>
    </rPh>
    <rPh sb="6" eb="8">
      <t>ヨチ</t>
    </rPh>
    <rPh sb="8" eb="10">
      <t>ソウゴウ</t>
    </rPh>
    <rPh sb="10" eb="12">
      <t>ケンキュウ</t>
    </rPh>
    <rPh sb="12" eb="15">
      <t>シンコウカイ</t>
    </rPh>
    <phoneticPr fontId="5"/>
  </si>
  <si>
    <t>内陸及び沿岸海域の活断層調査</t>
    <phoneticPr fontId="5"/>
  </si>
  <si>
    <t>地震調査研究推進本部の評価等支援事業</t>
    <phoneticPr fontId="5"/>
  </si>
  <si>
    <t>L</t>
  </si>
  <si>
    <t>992/68</t>
    <phoneticPr fontId="5"/>
  </si>
  <si>
    <t>有</t>
  </si>
  <si>
    <t>調査観測・研究の対象とする陸域の活断層や、海溝型地震の選定に当たっては、当該地域で地震が発生した場合の社会的影響の大きさやその切迫性等に鑑み、事業の対象に優先順位をつけ、調査の範囲を定めることで限られた予算の中で効率が最大となるよう努めている。</t>
    <rPh sb="36" eb="38">
      <t>トウガイ</t>
    </rPh>
    <rPh sb="38" eb="40">
      <t>チイキ</t>
    </rPh>
    <phoneticPr fontId="5"/>
  </si>
  <si>
    <t>‐</t>
  </si>
  <si>
    <t>成果を社会に伝える際には、科学的知見の限界があることも含めて国民に丁寧に説明を行い、適切な防災・減災対策につながるような理解を得ることが重要である。平成30年度には、本事業で得られた成果として、日本海溝沿いの地震活動の長期評価や全国地震動予測地図等を公表するなど、地方公共団体の防災対策や普及啓発等に利用されているほか、広く一般にも利用・閲覧できるよう，ホームページに掲載している。また平成28年度より、広報活動の一環として「ぎゅっとぼうさい博！」を開催している。</t>
    <rPh sb="97" eb="99">
      <t>ニホン</t>
    </rPh>
    <phoneticPr fontId="5"/>
  </si>
  <si>
    <t>N.（株）サーベイリサーチセンター</t>
    <rPh sb="3" eb="4">
      <t>カブ</t>
    </rPh>
    <phoneticPr fontId="5"/>
  </si>
  <si>
    <t>地震調査研究推進業務庁費</t>
    <phoneticPr fontId="5"/>
  </si>
  <si>
    <t>地震調査研究成果の普及展開方策に関するアンケート調査及び分析等業務</t>
    <phoneticPr fontId="5"/>
  </si>
  <si>
    <t>O.気象庁</t>
    <rPh sb="2" eb="5">
      <t>キショウチョウ</t>
    </rPh>
    <phoneticPr fontId="5"/>
  </si>
  <si>
    <t>P.日本電気（株）</t>
    <rPh sb="2" eb="4">
      <t>ニホン</t>
    </rPh>
    <rPh sb="4" eb="6">
      <t>デンキ</t>
    </rPh>
    <rPh sb="7" eb="8">
      <t>カブ</t>
    </rPh>
    <phoneticPr fontId="5"/>
  </si>
  <si>
    <t>Q.ソフトバンク（株）</t>
    <rPh sb="9" eb="10">
      <t>カブ</t>
    </rPh>
    <phoneticPr fontId="5"/>
  </si>
  <si>
    <t>データ処理装置の運用</t>
    <phoneticPr fontId="5"/>
  </si>
  <si>
    <t>地域地震情報センターデータ処理システムの保守及び運用支援を行う。</t>
    <phoneticPr fontId="5"/>
  </si>
  <si>
    <t>地域地震情報センターデータ処理システムに関する専用回線サービス</t>
    <phoneticPr fontId="5"/>
  </si>
  <si>
    <t>岩手大学</t>
    <rPh sb="0" eb="2">
      <t>イワテ</t>
    </rPh>
    <rPh sb="2" eb="4">
      <t>ダイガク</t>
    </rPh>
    <phoneticPr fontId="5"/>
  </si>
  <si>
    <t>断層帯深部形状の評価に関する活断層調査研究の共同研究</t>
    <rPh sb="0" eb="5">
      <t>ダンソウタイシンブ</t>
    </rPh>
    <rPh sb="5" eb="7">
      <t>ケイジョウ</t>
    </rPh>
    <rPh sb="8" eb="10">
      <t>ヒョウカ</t>
    </rPh>
    <rPh sb="11" eb="12">
      <t>カン</t>
    </rPh>
    <rPh sb="14" eb="17">
      <t>カツダンソウ</t>
    </rPh>
    <rPh sb="17" eb="19">
      <t>チョウサ</t>
    </rPh>
    <rPh sb="19" eb="21">
      <t>ケンキュウ</t>
    </rPh>
    <rPh sb="22" eb="26">
      <t>キョウドウケンキュウ</t>
    </rPh>
    <phoneticPr fontId="5"/>
  </si>
  <si>
    <t>横浜国立大学</t>
    <rPh sb="0" eb="2">
      <t>ヨコハマ</t>
    </rPh>
    <rPh sb="2" eb="4">
      <t>コクリツ</t>
    </rPh>
    <rPh sb="4" eb="6">
      <t>ダイガク</t>
    </rPh>
    <phoneticPr fontId="5"/>
  </si>
  <si>
    <t>海洋研究開発機構</t>
    <rPh sb="0" eb="8">
      <t>カイヨウケンキュウカイハツキコウ</t>
    </rPh>
    <phoneticPr fontId="5"/>
  </si>
  <si>
    <t>海域における断層情報評価</t>
    <rPh sb="0" eb="2">
      <t>カイイキ</t>
    </rPh>
    <rPh sb="6" eb="8">
      <t>ダンソウ</t>
    </rPh>
    <rPh sb="8" eb="10">
      <t>ジョウホウ</t>
    </rPh>
    <rPh sb="10" eb="12">
      <t>ヒョウカ</t>
    </rPh>
    <phoneticPr fontId="5"/>
  </si>
  <si>
    <t>海域における断層情報評価の共同研究</t>
    <rPh sb="0" eb="2">
      <t>カイイキ</t>
    </rPh>
    <rPh sb="6" eb="8">
      <t>ダンソウ</t>
    </rPh>
    <rPh sb="8" eb="10">
      <t>ジョウホウ</t>
    </rPh>
    <rPh sb="10" eb="12">
      <t>ヒョウカ</t>
    </rPh>
    <rPh sb="13" eb="15">
      <t>キョウドウ</t>
    </rPh>
    <rPh sb="15" eb="17">
      <t>ケンキュウ</t>
    </rPh>
    <phoneticPr fontId="5"/>
  </si>
  <si>
    <t>地震調査研究推進本部支援</t>
    <rPh sb="0" eb="12">
      <t>ジシンチョウサケンキュウスイシンホンブシエン</t>
    </rPh>
    <phoneticPr fontId="5"/>
  </si>
  <si>
    <t>長周期地震動ハザードマップ</t>
    <rPh sb="0" eb="3">
      <t>チョウシュウキ</t>
    </rPh>
    <rPh sb="3" eb="6">
      <t>ジシンドウ</t>
    </rPh>
    <phoneticPr fontId="5"/>
  </si>
  <si>
    <t>（株）サーベイリサーチセンター</t>
    <phoneticPr fontId="5"/>
  </si>
  <si>
    <t>地震調査研究成果の普及展開方策に関するアンケート調査及び分析等業務</t>
    <phoneticPr fontId="5"/>
  </si>
  <si>
    <t>気象庁</t>
    <phoneticPr fontId="5"/>
  </si>
  <si>
    <t>データ処理装置の運用（支出委任）</t>
    <rPh sb="11" eb="15">
      <t>シシュツイニン</t>
    </rPh>
    <phoneticPr fontId="5"/>
  </si>
  <si>
    <t>日本電気(株)　</t>
    <phoneticPr fontId="5"/>
  </si>
  <si>
    <t>地域地震情報センターデータ処理システムの保守及び運用支援を行う。</t>
    <phoneticPr fontId="5"/>
  </si>
  <si>
    <t>ソフトバンク(株)</t>
    <phoneticPr fontId="5"/>
  </si>
  <si>
    <t>地域地震情報センターデータ処理システムに関する専用回線サービス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</si>
  <si>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</si>
  <si>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</si>
  <si>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</si>
  <si>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</si>
  <si>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</si>
  <si>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</si>
  <si>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</si>
  <si>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</si>
  <si>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</si>
  <si>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</si>
  <si>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</si>
  <si>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</si>
  <si>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</si>
  <si>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</si>
  <si>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</si>
  <si>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</si>
  <si>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</si>
  <si>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</si>
  <si>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長期評価を行う断層数は、委員会の審議の早さや審議内容に依存しているが、主要活断層調査については毎年3断層以上の調査を実施しており、その成果をもとに地震調査研究推進本部で長期評価を実施していることから成果目標を3断層以上と設定している。平成30年度は、近畿地域の活断層の長期評価についての委員会の審議において、個別の断層の長期評価を行い、22断層について見直しを行ったことから、成果目標に見合ったものとなっている。</t>
    <rPh sb="117" eb="119">
      <t>ヘイセイ</t>
    </rPh>
    <rPh sb="121" eb="123">
      <t>ネンド</t>
    </rPh>
    <rPh sb="125" eb="127">
      <t>キンキ</t>
    </rPh>
    <rPh sb="127" eb="129">
      <t>チイキ</t>
    </rPh>
    <rPh sb="130" eb="133">
      <t>カツダンソウ</t>
    </rPh>
    <rPh sb="134" eb="136">
      <t>チョウキ</t>
    </rPh>
    <rPh sb="136" eb="138">
      <t>ヒョウカ</t>
    </rPh>
    <rPh sb="143" eb="146">
      <t>イインカイ</t>
    </rPh>
    <rPh sb="147" eb="149">
      <t>シンギ</t>
    </rPh>
    <rPh sb="154" eb="156">
      <t>コベツ</t>
    </rPh>
    <rPh sb="157" eb="159">
      <t>ダンソウ</t>
    </rPh>
    <rPh sb="160" eb="162">
      <t>チョウキ</t>
    </rPh>
    <rPh sb="162" eb="164">
      <t>ヒョウカ</t>
    </rPh>
    <rPh sb="165" eb="166">
      <t>オコナ</t>
    </rPh>
    <rPh sb="170" eb="172">
      <t>ダンソウ</t>
    </rPh>
    <rPh sb="176" eb="178">
      <t>ミナオ</t>
    </rPh>
    <rPh sb="180" eb="181">
      <t>オコナ</t>
    </rPh>
    <rPh sb="188" eb="190">
      <t>セイカ</t>
    </rPh>
    <rPh sb="190" eb="192">
      <t>モクヒョウ</t>
    </rPh>
    <rPh sb="193" eb="195">
      <t>ミア</t>
    </rPh>
    <phoneticPr fontId="5"/>
  </si>
  <si>
    <t>931/71</t>
    <phoneticPr fontId="5"/>
  </si>
  <si>
    <t>1004/74</t>
    <phoneticPr fontId="5"/>
  </si>
  <si>
    <t>地震に関する各種評価は、現在においても国土全域を一律に網羅することは難しい。本事業では、社会的影響が大きいものについて優先的に評価・公表に取り組むことで、評価に必要となる調査観測・研究を効率的かつ着実に実施している。</t>
    <phoneticPr fontId="5"/>
  </si>
  <si>
    <t>地震本部での審議事項は増えているが、審議を円滑・効率的に実施し、現在のコストを上回らないよう、業務の実施に努める。
本事業による成果が地震本部の長期評価や長周期地震動のハザードマップ作成等に効率的に活用されるよう、関連する部会等に適宜報告を行い、必要に応じて部会等の意見を事業に反映していくものとする。</t>
    <phoneticPr fontId="5"/>
  </si>
  <si>
    <t>※金額は単位未満四捨五入して記載していることから、合計が一致しない場合がある
「新しい日本のための優先課題推進枠」152</t>
    <rPh sb="41" eb="42">
      <t>アタラ</t>
    </rPh>
    <phoneticPr fontId="5"/>
  </si>
  <si>
    <t>外部有識者による点検対象外</t>
    <rPh sb="0" eb="5">
      <t>ガイブユウシキシャ</t>
    </rPh>
    <rPh sb="8" eb="13">
      <t>テンケンタイショウガイ</t>
    </rPh>
    <phoneticPr fontId="5"/>
  </si>
  <si>
    <t>１．事業評価の観点：この事業は、地震調査研究推進本部の円滑な運営、長期評価及び活断層を対象とした調査観測･研究等を委託実施するものであり、事業評価に当たっては長期継続事業及び契約・執行手続き等の観点から検証した。
２．所見：この事業は、会議資料の電子化により印刷コストを削減する等、効果的・効率的な運営に努めていることは評価できる。しかしながら、一部の契約において一者応札・一者応募となっているものが見受けられるため、引き続き競争参加条件の見直しや市場化テストへの移行を推進するなど、より一層の契約の競争性の向上を図るべきである。</t>
    <phoneticPr fontId="5"/>
  </si>
  <si>
    <t>執行等改善</t>
  </si>
  <si>
    <t>更なる競争性の確保に向けて、競争参加者を増やすため、公募期間を十分に確保することや、事業の細分化などの取組を実施している。引き続き、市場化テストを活用することにより、契約の競争性、公平性、透明性の確保等に努め、より効率的に事業を実施してまいりたい。</t>
    <phoneticPr fontId="5"/>
  </si>
  <si>
    <t>地震調査研究推進業務庁費　②地域地震情報センターデータ処理システム(REDC)</t>
    <phoneticPr fontId="5"/>
  </si>
  <si>
    <t>「地震防災特別措置法」（平成七年六月十六日法律第百十一号）に基づき地震本部の庶務は文部科学省が総括し、処理することが定められているため地方自治体などに委ねることができない。また、中央構造線断層帯や糸魚川-静岡構造線断層帯のように、多くの断層帯は複数の都府県に跨っており、それらによって引き起こされる強い揺れや津波等は更に広範囲に及ぶことや、本事業の成果が防災対策に利用される観点から公平性を確保する必要があるため、国が実施する必要がある。</t>
    <rPh sb="100" eb="101">
      <t>カワ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</si>
</sst>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202405</xdr:colOff>
      <xdr:row>741</xdr:row>
      <xdr:rowOff>40821</xdr:rowOff>
    </xdr:from>
    <xdr:to>
      <xdr:col>49</xdr:col>
      <xdr:colOff>155731</xdr:colOff>
      <xdr:row>777</xdr:row>
      <xdr:rowOff>149678</xdr:rowOff>
    </xdr:to>
    <xdr:pic>
      <xdr:nvPicPr>
        <xdr:cNvPr id="5" name="図 4">
          <a:extLst>
            <a:ext uri="{FF2B5EF4-FFF2-40B4-BE49-F238E27FC236}">
              <a16:creationId xmlns:a16="http://schemas.microsoft.com/office/drawing/2014/main" id="{A9A28985-F165-4F17-8145-04F54AE002C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76" r="15356" b="23187"/>
        <a:stretch/>
      </xdr:blipFill>
      <xdr:spPr>
        <a:xfrm>
          <a:off x="1631155" y="52142571"/>
          <a:ext cx="8525826" cy="13239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1" zoomScale="90" zoomScaleNormal="75" zoomScaleSheetLayoutView="90" zoomScalePageLayoutView="85" workbookViewId="0">
      <selection activeCell="E698" sqref="E698:AX6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246</v>
      </c>
      <c r="AT2" s="220"/>
      <c r="AU2" s="220"/>
      <c r="AV2" s="52" t="str">
        <f>IF(AW2="", "", "-")</f>
        <v/>
      </c>
      <c r="AW2" s="397"/>
      <c r="AX2" s="397"/>
    </row>
    <row r="3" spans="1:50" ht="21" customHeight="1" thickBot="1" x14ac:dyDescent="0.2">
      <c r="A3" s="532" t="s">
        <v>524</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555</v>
      </c>
      <c r="AK3" s="534"/>
      <c r="AL3" s="534"/>
      <c r="AM3" s="534"/>
      <c r="AN3" s="534"/>
      <c r="AO3" s="534"/>
      <c r="AP3" s="534"/>
      <c r="AQ3" s="534"/>
      <c r="AR3" s="534"/>
      <c r="AS3" s="534"/>
      <c r="AT3" s="534"/>
      <c r="AU3" s="534"/>
      <c r="AV3" s="534"/>
      <c r="AW3" s="534"/>
      <c r="AX3" s="24" t="s">
        <v>65</v>
      </c>
    </row>
    <row r="4" spans="1:50" ht="24.75" customHeight="1" x14ac:dyDescent="0.15">
      <c r="A4" s="731" t="s">
        <v>25</v>
      </c>
      <c r="B4" s="732"/>
      <c r="C4" s="732"/>
      <c r="D4" s="732"/>
      <c r="E4" s="732"/>
      <c r="F4" s="732"/>
      <c r="G4" s="707" t="s">
        <v>608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609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7" t="s">
        <v>556</v>
      </c>
      <c r="H5" s="568"/>
      <c r="I5" s="568"/>
      <c r="J5" s="568"/>
      <c r="K5" s="568"/>
      <c r="L5" s="568"/>
      <c r="M5" s="569" t="s">
        <v>66</v>
      </c>
      <c r="N5" s="570"/>
      <c r="O5" s="570"/>
      <c r="P5" s="570"/>
      <c r="Q5" s="570"/>
      <c r="R5" s="571"/>
      <c r="S5" s="572" t="s">
        <v>557</v>
      </c>
      <c r="T5" s="568"/>
      <c r="U5" s="568"/>
      <c r="V5" s="568"/>
      <c r="W5" s="568"/>
      <c r="X5" s="573"/>
      <c r="Y5" s="723" t="s">
        <v>3</v>
      </c>
      <c r="Z5" s="724"/>
      <c r="AA5" s="724"/>
      <c r="AB5" s="724"/>
      <c r="AC5" s="724"/>
      <c r="AD5" s="725"/>
      <c r="AE5" s="726" t="s">
        <v>610</v>
      </c>
      <c r="AF5" s="726"/>
      <c r="AG5" s="726"/>
      <c r="AH5" s="726"/>
      <c r="AI5" s="726"/>
      <c r="AJ5" s="726"/>
      <c r="AK5" s="726"/>
      <c r="AL5" s="726"/>
      <c r="AM5" s="726"/>
      <c r="AN5" s="726"/>
      <c r="AO5" s="726"/>
      <c r="AP5" s="727"/>
      <c r="AQ5" s="728" t="s">
        <v>611</v>
      </c>
      <c r="AR5" s="729"/>
      <c r="AS5" s="729"/>
      <c r="AT5" s="729"/>
      <c r="AU5" s="729"/>
      <c r="AV5" s="729"/>
      <c r="AW5" s="729"/>
      <c r="AX5" s="730"/>
    </row>
    <row r="6" spans="1:50" ht="39" customHeight="1" x14ac:dyDescent="0.15">
      <c r="A6" s="733" t="s">
        <v>4</v>
      </c>
      <c r="B6" s="734"/>
      <c r="C6" s="734"/>
      <c r="D6" s="734"/>
      <c r="E6" s="734"/>
      <c r="F6" s="73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95.25" customHeight="1" x14ac:dyDescent="0.15">
      <c r="A7" s="835" t="s">
        <v>22</v>
      </c>
      <c r="B7" s="836"/>
      <c r="C7" s="836"/>
      <c r="D7" s="836"/>
      <c r="E7" s="836"/>
      <c r="F7" s="837"/>
      <c r="G7" s="838" t="s">
        <v>558</v>
      </c>
      <c r="H7" s="839"/>
      <c r="I7" s="839"/>
      <c r="J7" s="839"/>
      <c r="K7" s="839"/>
      <c r="L7" s="839"/>
      <c r="M7" s="839"/>
      <c r="N7" s="839"/>
      <c r="O7" s="839"/>
      <c r="P7" s="839"/>
      <c r="Q7" s="839"/>
      <c r="R7" s="839"/>
      <c r="S7" s="839"/>
      <c r="T7" s="839"/>
      <c r="U7" s="839"/>
      <c r="V7" s="839"/>
      <c r="W7" s="839"/>
      <c r="X7" s="840"/>
      <c r="Y7" s="395" t="s">
        <v>496</v>
      </c>
      <c r="Z7" s="296"/>
      <c r="AA7" s="296"/>
      <c r="AB7" s="296"/>
      <c r="AC7" s="296"/>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375</v>
      </c>
      <c r="B8" s="836"/>
      <c r="C8" s="836"/>
      <c r="D8" s="836"/>
      <c r="E8" s="836"/>
      <c r="F8" s="837"/>
      <c r="G8" s="223" t="str">
        <f>入力規則等!A28</f>
        <v>科学技術・イノベーション</v>
      </c>
      <c r="H8" s="224"/>
      <c r="I8" s="224"/>
      <c r="J8" s="224"/>
      <c r="K8" s="224"/>
      <c r="L8" s="224"/>
      <c r="M8" s="224"/>
      <c r="N8" s="224"/>
      <c r="O8" s="224"/>
      <c r="P8" s="224"/>
      <c r="Q8" s="224"/>
      <c r="R8" s="224"/>
      <c r="S8" s="224"/>
      <c r="T8" s="224"/>
      <c r="U8" s="224"/>
      <c r="V8" s="224"/>
      <c r="W8" s="224"/>
      <c r="X8" s="225"/>
      <c r="Y8" s="578" t="s">
        <v>376</v>
      </c>
      <c r="Z8" s="579"/>
      <c r="AA8" s="579"/>
      <c r="AB8" s="579"/>
      <c r="AC8" s="579"/>
      <c r="AD8" s="580"/>
      <c r="AE8" s="746"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81" t="s">
        <v>560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70.5" customHeight="1" x14ac:dyDescent="0.15">
      <c r="A10" s="748" t="s">
        <v>30</v>
      </c>
      <c r="B10" s="749"/>
      <c r="C10" s="749"/>
      <c r="D10" s="749"/>
      <c r="E10" s="749"/>
      <c r="F10" s="749"/>
      <c r="G10" s="681" t="s">
        <v>561</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515</v>
      </c>
      <c r="Q12" s="298"/>
      <c r="R12" s="298"/>
      <c r="S12" s="298"/>
      <c r="T12" s="298"/>
      <c r="U12" s="298"/>
      <c r="V12" s="299"/>
      <c r="W12" s="303" t="s">
        <v>512</v>
      </c>
      <c r="X12" s="298"/>
      <c r="Y12" s="298"/>
      <c r="Z12" s="298"/>
      <c r="AA12" s="298"/>
      <c r="AB12" s="298"/>
      <c r="AC12" s="299"/>
      <c r="AD12" s="303" t="s">
        <v>507</v>
      </c>
      <c r="AE12" s="298"/>
      <c r="AF12" s="298"/>
      <c r="AG12" s="298"/>
      <c r="AH12" s="298"/>
      <c r="AI12" s="298"/>
      <c r="AJ12" s="299"/>
      <c r="AK12" s="303" t="s">
        <v>500</v>
      </c>
      <c r="AL12" s="298"/>
      <c r="AM12" s="298"/>
      <c r="AN12" s="298"/>
      <c r="AO12" s="298"/>
      <c r="AP12" s="298"/>
      <c r="AQ12" s="299"/>
      <c r="AR12" s="303" t="s">
        <v>498</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1042</v>
      </c>
      <c r="Q13" s="109"/>
      <c r="R13" s="109"/>
      <c r="S13" s="109"/>
      <c r="T13" s="109"/>
      <c r="U13" s="109"/>
      <c r="V13" s="110"/>
      <c r="W13" s="108">
        <v>1024</v>
      </c>
      <c r="X13" s="109"/>
      <c r="Y13" s="109"/>
      <c r="Z13" s="109"/>
      <c r="AA13" s="109"/>
      <c r="AB13" s="109"/>
      <c r="AC13" s="110"/>
      <c r="AD13" s="108">
        <v>953.9</v>
      </c>
      <c r="AE13" s="109"/>
      <c r="AF13" s="109"/>
      <c r="AG13" s="109"/>
      <c r="AH13" s="109"/>
      <c r="AI13" s="109"/>
      <c r="AJ13" s="110"/>
      <c r="AK13" s="108">
        <v>992.4</v>
      </c>
      <c r="AL13" s="109"/>
      <c r="AM13" s="109"/>
      <c r="AN13" s="109"/>
      <c r="AO13" s="109"/>
      <c r="AP13" s="109"/>
      <c r="AQ13" s="110"/>
      <c r="AR13" s="105">
        <v>928.87300000000005</v>
      </c>
      <c r="AS13" s="106"/>
      <c r="AT13" s="106"/>
      <c r="AU13" s="106"/>
      <c r="AV13" s="106"/>
      <c r="AW13" s="106"/>
      <c r="AX13" s="394"/>
    </row>
    <row r="14" spans="1:50" ht="21" customHeight="1" x14ac:dyDescent="0.15">
      <c r="A14" s="142"/>
      <c r="B14" s="143"/>
      <c r="C14" s="143"/>
      <c r="D14" s="143"/>
      <c r="E14" s="143"/>
      <c r="F14" s="144"/>
      <c r="G14" s="753"/>
      <c r="H14" s="754"/>
      <c r="I14" s="584" t="s">
        <v>8</v>
      </c>
      <c r="J14" s="638"/>
      <c r="K14" s="638"/>
      <c r="L14" s="638"/>
      <c r="M14" s="638"/>
      <c r="N14" s="638"/>
      <c r="O14" s="639"/>
      <c r="P14" s="108">
        <v>-0.2</v>
      </c>
      <c r="Q14" s="109"/>
      <c r="R14" s="109"/>
      <c r="S14" s="109"/>
      <c r="T14" s="109"/>
      <c r="U14" s="109"/>
      <c r="V14" s="110"/>
      <c r="W14" s="108">
        <v>-2</v>
      </c>
      <c r="X14" s="109"/>
      <c r="Y14" s="109"/>
      <c r="Z14" s="109"/>
      <c r="AA14" s="109"/>
      <c r="AB14" s="109"/>
      <c r="AC14" s="110"/>
      <c r="AD14" s="108">
        <v>-0.7</v>
      </c>
      <c r="AE14" s="109"/>
      <c r="AF14" s="109"/>
      <c r="AG14" s="109"/>
      <c r="AH14" s="109"/>
      <c r="AI14" s="109"/>
      <c r="AJ14" s="110"/>
      <c r="AK14" s="108"/>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84" t="s">
        <v>51</v>
      </c>
      <c r="J15" s="585"/>
      <c r="K15" s="585"/>
      <c r="L15" s="585"/>
      <c r="M15" s="585"/>
      <c r="N15" s="585"/>
      <c r="O15" s="586"/>
      <c r="P15" s="108" t="s">
        <v>562</v>
      </c>
      <c r="Q15" s="109"/>
      <c r="R15" s="109"/>
      <c r="S15" s="109"/>
      <c r="T15" s="109"/>
      <c r="U15" s="109"/>
      <c r="V15" s="110"/>
      <c r="W15" s="108" t="s">
        <v>562</v>
      </c>
      <c r="X15" s="109"/>
      <c r="Y15" s="109"/>
      <c r="Z15" s="109"/>
      <c r="AA15" s="109"/>
      <c r="AB15" s="109"/>
      <c r="AC15" s="110"/>
      <c r="AD15" s="108" t="s">
        <v>551</v>
      </c>
      <c r="AE15" s="109"/>
      <c r="AF15" s="109"/>
      <c r="AG15" s="109"/>
      <c r="AH15" s="109"/>
      <c r="AI15" s="109"/>
      <c r="AJ15" s="110"/>
      <c r="AK15" s="108"/>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84" t="s">
        <v>52</v>
      </c>
      <c r="J16" s="585"/>
      <c r="K16" s="585"/>
      <c r="L16" s="585"/>
      <c r="M16" s="585"/>
      <c r="N16" s="585"/>
      <c r="O16" s="586"/>
      <c r="P16" s="108" t="s">
        <v>562</v>
      </c>
      <c r="Q16" s="109"/>
      <c r="R16" s="109"/>
      <c r="S16" s="109"/>
      <c r="T16" s="109"/>
      <c r="U16" s="109"/>
      <c r="V16" s="110"/>
      <c r="W16" s="108" t="s">
        <v>551</v>
      </c>
      <c r="X16" s="109"/>
      <c r="Y16" s="109"/>
      <c r="Z16" s="109"/>
      <c r="AA16" s="109"/>
      <c r="AB16" s="109"/>
      <c r="AC16" s="110"/>
      <c r="AD16" s="108" t="s">
        <v>562</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84" t="s">
        <v>50</v>
      </c>
      <c r="J17" s="638"/>
      <c r="K17" s="638"/>
      <c r="L17" s="638"/>
      <c r="M17" s="638"/>
      <c r="N17" s="638"/>
      <c r="O17" s="639"/>
      <c r="P17" s="108" t="s">
        <v>562</v>
      </c>
      <c r="Q17" s="109"/>
      <c r="R17" s="109"/>
      <c r="S17" s="109"/>
      <c r="T17" s="109"/>
      <c r="U17" s="109"/>
      <c r="V17" s="110"/>
      <c r="W17" s="108" t="s">
        <v>562</v>
      </c>
      <c r="X17" s="109"/>
      <c r="Y17" s="109"/>
      <c r="Z17" s="109"/>
      <c r="AA17" s="109"/>
      <c r="AB17" s="109"/>
      <c r="AC17" s="110"/>
      <c r="AD17" s="108" t="s">
        <v>562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1041.8</v>
      </c>
      <c r="Q18" s="115"/>
      <c r="R18" s="115"/>
      <c r="S18" s="115"/>
      <c r="T18" s="115"/>
      <c r="U18" s="115"/>
      <c r="V18" s="116"/>
      <c r="W18" s="114">
        <f>SUM(W13:AC17)</f>
        <v>1022</v>
      </c>
      <c r="X18" s="115"/>
      <c r="Y18" s="115"/>
      <c r="Z18" s="115"/>
      <c r="AA18" s="115"/>
      <c r="AB18" s="115"/>
      <c r="AC18" s="116"/>
      <c r="AD18" s="114">
        <f>SUM(AD13:AJ17)</f>
        <v>953.19999999999993</v>
      </c>
      <c r="AE18" s="115"/>
      <c r="AF18" s="115"/>
      <c r="AG18" s="115"/>
      <c r="AH18" s="115"/>
      <c r="AI18" s="115"/>
      <c r="AJ18" s="116"/>
      <c r="AK18" s="114">
        <f>SUM(AK13:AQ17)</f>
        <v>992.4</v>
      </c>
      <c r="AL18" s="115"/>
      <c r="AM18" s="115"/>
      <c r="AN18" s="115"/>
      <c r="AO18" s="115"/>
      <c r="AP18" s="115"/>
      <c r="AQ18" s="116"/>
      <c r="AR18" s="114">
        <f>SUM(AR13:AX17)</f>
        <v>928.87300000000005</v>
      </c>
      <c r="AS18" s="115"/>
      <c r="AT18" s="115"/>
      <c r="AU18" s="115"/>
      <c r="AV18" s="115"/>
      <c r="AW18" s="115"/>
      <c r="AX18" s="546"/>
    </row>
    <row r="19" spans="1:50" ht="24.75" customHeight="1" x14ac:dyDescent="0.15">
      <c r="A19" s="142"/>
      <c r="B19" s="143"/>
      <c r="C19" s="143"/>
      <c r="D19" s="143"/>
      <c r="E19" s="143"/>
      <c r="F19" s="144"/>
      <c r="G19" s="544" t="s">
        <v>9</v>
      </c>
      <c r="H19" s="545"/>
      <c r="I19" s="545"/>
      <c r="J19" s="545"/>
      <c r="K19" s="545"/>
      <c r="L19" s="545"/>
      <c r="M19" s="545"/>
      <c r="N19" s="545"/>
      <c r="O19" s="545"/>
      <c r="P19" s="108">
        <v>1024.8</v>
      </c>
      <c r="Q19" s="109"/>
      <c r="R19" s="109"/>
      <c r="S19" s="109"/>
      <c r="T19" s="109"/>
      <c r="U19" s="109"/>
      <c r="V19" s="110"/>
      <c r="W19" s="108">
        <v>1004</v>
      </c>
      <c r="X19" s="109"/>
      <c r="Y19" s="109"/>
      <c r="Z19" s="109"/>
      <c r="AA19" s="109"/>
      <c r="AB19" s="109"/>
      <c r="AC19" s="110"/>
      <c r="AD19" s="108">
        <v>931.1</v>
      </c>
      <c r="AE19" s="109"/>
      <c r="AF19" s="109"/>
      <c r="AG19" s="109"/>
      <c r="AH19" s="109"/>
      <c r="AI19" s="109"/>
      <c r="AJ19" s="110"/>
      <c r="AK19" s="495"/>
      <c r="AL19" s="495"/>
      <c r="AM19" s="495"/>
      <c r="AN19" s="495"/>
      <c r="AO19" s="495"/>
      <c r="AP19" s="495"/>
      <c r="AQ19" s="495"/>
      <c r="AR19" s="495"/>
      <c r="AS19" s="495"/>
      <c r="AT19" s="495"/>
      <c r="AU19" s="495"/>
      <c r="AV19" s="495"/>
      <c r="AW19" s="495"/>
      <c r="AX19" s="547"/>
    </row>
    <row r="20" spans="1:50" ht="24.75" customHeight="1" x14ac:dyDescent="0.15">
      <c r="A20" s="142"/>
      <c r="B20" s="143"/>
      <c r="C20" s="143"/>
      <c r="D20" s="143"/>
      <c r="E20" s="143"/>
      <c r="F20" s="144"/>
      <c r="G20" s="544" t="s">
        <v>10</v>
      </c>
      <c r="H20" s="545"/>
      <c r="I20" s="545"/>
      <c r="J20" s="545"/>
      <c r="K20" s="545"/>
      <c r="L20" s="545"/>
      <c r="M20" s="545"/>
      <c r="N20" s="545"/>
      <c r="O20" s="545"/>
      <c r="P20" s="548">
        <f>IF(P18=0, "-", SUM(P19)/P18)</f>
        <v>0.98368208869264739</v>
      </c>
      <c r="Q20" s="548"/>
      <c r="R20" s="548"/>
      <c r="S20" s="548"/>
      <c r="T20" s="548"/>
      <c r="U20" s="548"/>
      <c r="V20" s="548"/>
      <c r="W20" s="548">
        <f t="shared" ref="W20" si="0">IF(W18=0, "-", SUM(W19)/W18)</f>
        <v>0.98238747553816042</v>
      </c>
      <c r="X20" s="548"/>
      <c r="Y20" s="548"/>
      <c r="Z20" s="548"/>
      <c r="AA20" s="548"/>
      <c r="AB20" s="548"/>
      <c r="AC20" s="548"/>
      <c r="AD20" s="548">
        <f t="shared" ref="AD20" si="1">IF(AD18=0, "-", SUM(AD19)/AD18)</f>
        <v>0.97681493915232909</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5"/>
      <c r="B21" s="146"/>
      <c r="C21" s="146"/>
      <c r="D21" s="146"/>
      <c r="E21" s="146"/>
      <c r="F21" s="147"/>
      <c r="G21" s="936" t="s">
        <v>465</v>
      </c>
      <c r="H21" s="937"/>
      <c r="I21" s="937"/>
      <c r="J21" s="937"/>
      <c r="K21" s="937"/>
      <c r="L21" s="937"/>
      <c r="M21" s="937"/>
      <c r="N21" s="937"/>
      <c r="O21" s="937"/>
      <c r="P21" s="548">
        <f>IF(P19=0, "-", SUM(P19)/SUM(P13,P14))</f>
        <v>0.98368208869264739</v>
      </c>
      <c r="Q21" s="548"/>
      <c r="R21" s="548"/>
      <c r="S21" s="548"/>
      <c r="T21" s="548"/>
      <c r="U21" s="548"/>
      <c r="V21" s="548"/>
      <c r="W21" s="548">
        <f t="shared" ref="W21" si="2">IF(W19=0, "-", SUM(W19)/SUM(W13,W14))</f>
        <v>0.98238747553816042</v>
      </c>
      <c r="X21" s="548"/>
      <c r="Y21" s="548"/>
      <c r="Z21" s="548"/>
      <c r="AA21" s="548"/>
      <c r="AB21" s="548"/>
      <c r="AC21" s="548"/>
      <c r="AD21" s="548">
        <f t="shared" ref="AD21" si="3">IF(AD19=0, "-", SUM(AD19)/SUM(AD13,AD14))</f>
        <v>0.97681493915232909</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8" t="s">
        <v>540</v>
      </c>
      <c r="B22" s="199"/>
      <c r="C22" s="199"/>
      <c r="D22" s="199"/>
      <c r="E22" s="199"/>
      <c r="F22" s="200"/>
      <c r="G22" s="183" t="s">
        <v>444</v>
      </c>
      <c r="H22" s="184"/>
      <c r="I22" s="184"/>
      <c r="J22" s="184"/>
      <c r="K22" s="184"/>
      <c r="L22" s="184"/>
      <c r="M22" s="184"/>
      <c r="N22" s="184"/>
      <c r="O22" s="185"/>
      <c r="P22" s="207" t="s">
        <v>501</v>
      </c>
      <c r="Q22" s="184"/>
      <c r="R22" s="184"/>
      <c r="S22" s="184"/>
      <c r="T22" s="184"/>
      <c r="U22" s="184"/>
      <c r="V22" s="185"/>
      <c r="W22" s="207" t="s">
        <v>497</v>
      </c>
      <c r="X22" s="184"/>
      <c r="Y22" s="184"/>
      <c r="Z22" s="184"/>
      <c r="AA22" s="184"/>
      <c r="AB22" s="184"/>
      <c r="AC22" s="185"/>
      <c r="AD22" s="207" t="s">
        <v>443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563</v>
      </c>
      <c r="H23" s="187"/>
      <c r="I23" s="187"/>
      <c r="J23" s="187"/>
      <c r="K23" s="187"/>
      <c r="L23" s="187"/>
      <c r="M23" s="187"/>
      <c r="N23" s="187"/>
      <c r="O23" s="188"/>
      <c r="P23" s="105">
        <v>868</v>
      </c>
      <c r="Q23" s="106"/>
      <c r="R23" s="106"/>
      <c r="S23" s="106"/>
      <c r="T23" s="106"/>
      <c r="U23" s="106"/>
      <c r="V23" s="107"/>
      <c r="W23" s="105">
        <v>698.88900000000001</v>
      </c>
      <c r="X23" s="106"/>
      <c r="Y23" s="106"/>
      <c r="Z23" s="106"/>
      <c r="AA23" s="106"/>
      <c r="AB23" s="106"/>
      <c r="AC23" s="107"/>
      <c r="AD23" s="209" t="s">
        <v>741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564</v>
      </c>
      <c r="H24" s="190"/>
      <c r="I24" s="190"/>
      <c r="J24" s="190"/>
      <c r="K24" s="190"/>
      <c r="L24" s="190"/>
      <c r="M24" s="190"/>
      <c r="N24" s="190"/>
      <c r="O24" s="191"/>
      <c r="P24" s="108">
        <v>43.3</v>
      </c>
      <c r="Q24" s="109"/>
      <c r="R24" s="109"/>
      <c r="S24" s="109"/>
      <c r="T24" s="109"/>
      <c r="U24" s="109"/>
      <c r="V24" s="110"/>
      <c r="W24" s="108">
        <v>43.085000000000001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54" customHeight="1" x14ac:dyDescent="0.15">
      <c r="A25" s="201"/>
      <c r="B25" s="202"/>
      <c r="C25" s="202"/>
      <c r="D25" s="202"/>
      <c r="E25" s="202"/>
      <c r="F25" s="203"/>
      <c r="G25" s="189" t="s">
        <v>746</v>
      </c>
      <c r="H25" s="190"/>
      <c r="I25" s="190"/>
      <c r="J25" s="190"/>
      <c r="K25" s="190"/>
      <c r="L25" s="190"/>
      <c r="M25" s="190"/>
      <c r="N25" s="190"/>
      <c r="O25" s="191"/>
      <c r="P25" s="108">
        <v>41</v>
      </c>
      <c r="Q25" s="109"/>
      <c r="R25" s="109"/>
      <c r="S25" s="109"/>
      <c r="T25" s="109"/>
      <c r="U25" s="109"/>
      <c r="V25" s="110"/>
      <c r="W25" s="108">
        <v>146.08500000000001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565</v>
      </c>
      <c r="H26" s="190"/>
      <c r="I26" s="190"/>
      <c r="J26" s="190"/>
      <c r="K26" s="190"/>
      <c r="L26" s="190"/>
      <c r="M26" s="190"/>
      <c r="N26" s="190"/>
      <c r="O26" s="191"/>
      <c r="P26" s="108">
        <v>15.5</v>
      </c>
      <c r="Q26" s="109"/>
      <c r="R26" s="109"/>
      <c r="S26" s="109"/>
      <c r="T26" s="109"/>
      <c r="U26" s="109"/>
      <c r="V26" s="110"/>
      <c r="W26" s="108">
        <v>15.473000000000001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566</v>
      </c>
      <c r="H27" s="190"/>
      <c r="I27" s="190"/>
      <c r="J27" s="190"/>
      <c r="K27" s="190"/>
      <c r="L27" s="190"/>
      <c r="M27" s="190"/>
      <c r="N27" s="190"/>
      <c r="O27" s="191"/>
      <c r="P27" s="108">
        <v>13.3</v>
      </c>
      <c r="Q27" s="109"/>
      <c r="R27" s="109"/>
      <c r="S27" s="109"/>
      <c r="T27" s="109"/>
      <c r="U27" s="109"/>
      <c r="V27" s="110"/>
      <c r="W27" s="108">
        <v>13.262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448</v>
      </c>
      <c r="H28" s="193"/>
      <c r="I28" s="193"/>
      <c r="J28" s="193"/>
      <c r="K28" s="193"/>
      <c r="L28" s="193"/>
      <c r="M28" s="193"/>
      <c r="N28" s="193"/>
      <c r="O28" s="194"/>
      <c r="P28" s="114">
        <f>P29-SUM(P23:P27)</f>
        <v>11.300000000000068</v>
      </c>
      <c r="Q28" s="115"/>
      <c r="R28" s="115"/>
      <c r="S28" s="115"/>
      <c r="T28" s="115"/>
      <c r="U28" s="115"/>
      <c r="V28" s="116"/>
      <c r="W28" s="114">
        <f>W29-SUM(W23:W27)</f>
        <v>12.078999999999951</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445</v>
      </c>
      <c r="H29" s="196"/>
      <c r="I29" s="196"/>
      <c r="J29" s="196"/>
      <c r="K29" s="196"/>
      <c r="L29" s="196"/>
      <c r="M29" s="196"/>
      <c r="N29" s="196"/>
      <c r="O29" s="197"/>
      <c r="P29" s="108">
        <f>AK13</f>
        <v>992.4</v>
      </c>
      <c r="Q29" s="109"/>
      <c r="R29" s="109"/>
      <c r="S29" s="109"/>
      <c r="T29" s="109"/>
      <c r="U29" s="109"/>
      <c r="V29" s="110"/>
      <c r="W29" s="227">
        <f>AR13</f>
        <v>928.87300000000005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8" t="s">
        <v>460</v>
      </c>
      <c r="B30" s="519"/>
      <c r="C30" s="519"/>
      <c r="D30" s="519"/>
      <c r="E30" s="519"/>
      <c r="F30" s="520"/>
      <c r="G30" s="656" t="s">
        <v>265</v>
      </c>
      <c r="H30" s="390"/>
      <c r="I30" s="390"/>
      <c r="J30" s="390"/>
      <c r="K30" s="390"/>
      <c r="L30" s="390"/>
      <c r="M30" s="390"/>
      <c r="N30" s="390"/>
      <c r="O30" s="588"/>
      <c r="P30" s="587" t="s">
        <v>59</v>
      </c>
      <c r="Q30" s="390"/>
      <c r="R30" s="390"/>
      <c r="S30" s="390"/>
      <c r="T30" s="390"/>
      <c r="U30" s="390"/>
      <c r="V30" s="390"/>
      <c r="W30" s="390"/>
      <c r="X30" s="588"/>
      <c r="Y30" s="474"/>
      <c r="Z30" s="475"/>
      <c r="AA30" s="476"/>
      <c r="AB30" s="386" t="s">
        <v>11</v>
      </c>
      <c r="AC30" s="387"/>
      <c r="AD30" s="388"/>
      <c r="AE30" s="386" t="s">
        <v>516</v>
      </c>
      <c r="AF30" s="387"/>
      <c r="AG30" s="387"/>
      <c r="AH30" s="388"/>
      <c r="AI30" s="386" t="s">
        <v>513</v>
      </c>
      <c r="AJ30" s="387"/>
      <c r="AK30" s="387"/>
      <c r="AL30" s="388"/>
      <c r="AM30" s="389" t="s">
        <v>508</v>
      </c>
      <c r="AN30" s="389"/>
      <c r="AO30" s="389"/>
      <c r="AP30" s="386"/>
      <c r="AQ30" s="647" t="s">
        <v>351</v>
      </c>
      <c r="AR30" s="648"/>
      <c r="AS30" s="648"/>
      <c r="AT30" s="649"/>
      <c r="AU30" s="390" t="s">
        <v>253</v>
      </c>
      <c r="AV30" s="390"/>
      <c r="AW30" s="390"/>
      <c r="AX30" s="391"/>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477"/>
      <c r="Z31" s="478"/>
      <c r="AA31" s="479"/>
      <c r="AB31" s="332"/>
      <c r="AC31" s="333"/>
      <c r="AD31" s="334"/>
      <c r="AE31" s="332"/>
      <c r="AF31" s="333"/>
      <c r="AG31" s="333"/>
      <c r="AH31" s="334"/>
      <c r="AI31" s="332"/>
      <c r="AJ31" s="333"/>
      <c r="AK31" s="333"/>
      <c r="AL31" s="334"/>
      <c r="AM31" s="376"/>
      <c r="AN31" s="376"/>
      <c r="AO31" s="376"/>
      <c r="AP31" s="332"/>
      <c r="AQ31" s="217">
        <v>32</v>
      </c>
      <c r="AR31" s="136"/>
      <c r="AS31" s="137" t="s">
        <v>352</v>
      </c>
      <c r="AT31" s="172"/>
      <c r="AU31" s="271" t="s">
        <v>551</v>
      </c>
      <c r="AV31" s="271"/>
      <c r="AW31" s="379" t="s">
        <v>300</v>
      </c>
      <c r="AX31" s="380"/>
    </row>
    <row r="32" spans="1:50" ht="23.25" customHeight="1" x14ac:dyDescent="0.15">
      <c r="A32" s="524"/>
      <c r="B32" s="522"/>
      <c r="C32" s="522"/>
      <c r="D32" s="522"/>
      <c r="E32" s="522"/>
      <c r="F32" s="523"/>
      <c r="G32" s="549" t="s">
        <v>567</v>
      </c>
      <c r="H32" s="550"/>
      <c r="I32" s="550"/>
      <c r="J32" s="550"/>
      <c r="K32" s="550"/>
      <c r="L32" s="550"/>
      <c r="M32" s="550"/>
      <c r="N32" s="550"/>
      <c r="O32" s="551"/>
      <c r="P32" s="161" t="s">
        <v>568</v>
      </c>
      <c r="Q32" s="161"/>
      <c r="R32" s="161"/>
      <c r="S32" s="161"/>
      <c r="T32" s="161"/>
      <c r="U32" s="161"/>
      <c r="V32" s="161"/>
      <c r="W32" s="161"/>
      <c r="X32" s="231"/>
      <c r="Y32" s="338" t="s">
        <v>12</v>
      </c>
      <c r="Z32" s="558"/>
      <c r="AA32" s="559"/>
      <c r="AB32" s="560" t="s">
        <v>569</v>
      </c>
      <c r="AC32" s="560"/>
      <c r="AD32" s="560"/>
      <c r="AE32" s="364">
        <v>13</v>
      </c>
      <c r="AF32" s="365"/>
      <c r="AG32" s="365"/>
      <c r="AH32" s="365"/>
      <c r="AI32" s="364">
        <v>4</v>
      </c>
      <c r="AJ32" s="365"/>
      <c r="AK32" s="365"/>
      <c r="AL32" s="365"/>
      <c r="AM32" s="364">
        <v>10</v>
      </c>
      <c r="AN32" s="365"/>
      <c r="AO32" s="365"/>
      <c r="AP32" s="365"/>
      <c r="AQ32" s="111" t="s">
        <v>562</v>
      </c>
      <c r="AR32" s="112"/>
      <c r="AS32" s="112"/>
      <c r="AT32" s="113"/>
      <c r="AU32" s="365" t="s">
        <v>562</v>
      </c>
      <c r="AV32" s="365"/>
      <c r="AW32" s="365"/>
      <c r="AX32" s="367"/>
    </row>
    <row r="33" spans="1:50" ht="23.25" customHeight="1" x14ac:dyDescent="0.15">
      <c r="A33" s="525"/>
      <c r="B33" s="526"/>
      <c r="C33" s="526"/>
      <c r="D33" s="526"/>
      <c r="E33" s="526"/>
      <c r="F33" s="527"/>
      <c r="G33" s="552"/>
      <c r="H33" s="553"/>
      <c r="I33" s="553"/>
      <c r="J33" s="553"/>
      <c r="K33" s="553"/>
      <c r="L33" s="553"/>
      <c r="M33" s="553"/>
      <c r="N33" s="553"/>
      <c r="O33" s="554"/>
      <c r="P33" s="233"/>
      <c r="Q33" s="233"/>
      <c r="R33" s="233"/>
      <c r="S33" s="233"/>
      <c r="T33" s="233"/>
      <c r="U33" s="233"/>
      <c r="V33" s="233"/>
      <c r="W33" s="233"/>
      <c r="X33" s="234"/>
      <c r="Y33" s="303" t="s">
        <v>54</v>
      </c>
      <c r="Z33" s="298"/>
      <c r="AA33" s="299"/>
      <c r="AB33" s="531" t="s">
        <v>570</v>
      </c>
      <c r="AC33" s="531"/>
      <c r="AD33" s="531"/>
      <c r="AE33" s="364">
        <v>3</v>
      </c>
      <c r="AF33" s="365"/>
      <c r="AG33" s="365"/>
      <c r="AH33" s="365"/>
      <c r="AI33" s="364">
        <v>3</v>
      </c>
      <c r="AJ33" s="365"/>
      <c r="AK33" s="365"/>
      <c r="AL33" s="365"/>
      <c r="AM33" s="364">
        <v>3</v>
      </c>
      <c r="AN33" s="365"/>
      <c r="AO33" s="365"/>
      <c r="AP33" s="365"/>
      <c r="AQ33" s="111">
        <v>3</v>
      </c>
      <c r="AR33" s="112"/>
      <c r="AS33" s="112"/>
      <c r="AT33" s="113"/>
      <c r="AU33" s="365" t="s">
        <v>551</v>
      </c>
      <c r="AV33" s="365"/>
      <c r="AW33" s="365"/>
      <c r="AX33" s="367"/>
    </row>
    <row r="34" spans="1:50" ht="23.25" customHeight="1" x14ac:dyDescent="0.15">
      <c r="A34" s="524"/>
      <c r="B34" s="522"/>
      <c r="C34" s="522"/>
      <c r="D34" s="522"/>
      <c r="E34" s="522"/>
      <c r="F34" s="523"/>
      <c r="G34" s="555"/>
      <c r="H34" s="556"/>
      <c r="I34" s="556"/>
      <c r="J34" s="556"/>
      <c r="K34" s="556"/>
      <c r="L34" s="556"/>
      <c r="M34" s="556"/>
      <c r="N34" s="556"/>
      <c r="O34" s="557"/>
      <c r="P34" s="164"/>
      <c r="Q34" s="164"/>
      <c r="R34" s="164"/>
      <c r="S34" s="164"/>
      <c r="T34" s="164"/>
      <c r="U34" s="164"/>
      <c r="V34" s="164"/>
      <c r="W34" s="164"/>
      <c r="X34" s="236"/>
      <c r="Y34" s="303" t="s">
        <v>13</v>
      </c>
      <c r="Z34" s="298"/>
      <c r="AA34" s="299"/>
      <c r="AB34" s="506" t="s">
        <v>301</v>
      </c>
      <c r="AC34" s="506"/>
      <c r="AD34" s="506"/>
      <c r="AE34" s="364">
        <v>433</v>
      </c>
      <c r="AF34" s="365"/>
      <c r="AG34" s="365"/>
      <c r="AH34" s="365"/>
      <c r="AI34" s="364">
        <v>133</v>
      </c>
      <c r="AJ34" s="365"/>
      <c r="AK34" s="365"/>
      <c r="AL34" s="365"/>
      <c r="AM34" s="364">
        <v>333</v>
      </c>
      <c r="AN34" s="365"/>
      <c r="AO34" s="365"/>
      <c r="AP34" s="365"/>
      <c r="AQ34" s="111" t="s">
        <v>562</v>
      </c>
      <c r="AR34" s="112"/>
      <c r="AS34" s="112"/>
      <c r="AT34" s="113"/>
      <c r="AU34" s="365" t="s">
        <v>562</v>
      </c>
      <c r="AV34" s="365"/>
      <c r="AW34" s="365"/>
      <c r="AX34" s="367"/>
    </row>
    <row r="35" spans="1:50" ht="23.25" customHeight="1" x14ac:dyDescent="0.15">
      <c r="A35" s="907" t="s">
        <v>486</v>
      </c>
      <c r="B35" s="908"/>
      <c r="C35" s="908"/>
      <c r="D35" s="908"/>
      <c r="E35" s="908"/>
      <c r="F35" s="909"/>
      <c r="G35" s="913" t="s">
        <v>571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0" t="s">
        <v>460</v>
      </c>
      <c r="B37" s="651"/>
      <c r="C37" s="651"/>
      <c r="D37" s="651"/>
      <c r="E37" s="651"/>
      <c r="F37" s="652"/>
      <c r="G37" s="574" t="s">
        <v>265</v>
      </c>
      <c r="H37" s="381"/>
      <c r="I37" s="381"/>
      <c r="J37" s="381"/>
      <c r="K37" s="381"/>
      <c r="L37" s="381"/>
      <c r="M37" s="381"/>
      <c r="N37" s="381"/>
      <c r="O37" s="575"/>
      <c r="P37" s="640" t="s">
        <v>59</v>
      </c>
      <c r="Q37" s="381"/>
      <c r="R37" s="381"/>
      <c r="S37" s="381"/>
      <c r="T37" s="381"/>
      <c r="U37" s="381"/>
      <c r="V37" s="381"/>
      <c r="W37" s="381"/>
      <c r="X37" s="575"/>
      <c r="Y37" s="641"/>
      <c r="Z37" s="642"/>
      <c r="AA37" s="643"/>
      <c r="AB37" s="368" t="s">
        <v>11</v>
      </c>
      <c r="AC37" s="369"/>
      <c r="AD37" s="370"/>
      <c r="AE37" s="368" t="s">
        <v>516</v>
      </c>
      <c r="AF37" s="369"/>
      <c r="AG37" s="369"/>
      <c r="AH37" s="370"/>
      <c r="AI37" s="368" t="s">
        <v>513</v>
      </c>
      <c r="AJ37" s="369"/>
      <c r="AK37" s="369"/>
      <c r="AL37" s="370"/>
      <c r="AM37" s="375" t="s">
        <v>508</v>
      </c>
      <c r="AN37" s="375"/>
      <c r="AO37" s="375"/>
      <c r="AP37" s="368"/>
      <c r="AQ37" s="267" t="s">
        <v>351</v>
      </c>
      <c r="AR37" s="268"/>
      <c r="AS37" s="268"/>
      <c r="AT37" s="269"/>
      <c r="AU37" s="381" t="s">
        <v>253</v>
      </c>
      <c r="AV37" s="381"/>
      <c r="AW37" s="381"/>
      <c r="AX37" s="382"/>
    </row>
    <row r="38" spans="1:50" ht="18.75" hidden="1"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477"/>
      <c r="Z38" s="478"/>
      <c r="AA38" s="479"/>
      <c r="AB38" s="332"/>
      <c r="AC38" s="333"/>
      <c r="AD38" s="334"/>
      <c r="AE38" s="332"/>
      <c r="AF38" s="333"/>
      <c r="AG38" s="333"/>
      <c r="AH38" s="334"/>
      <c r="AI38" s="332"/>
      <c r="AJ38" s="333"/>
      <c r="AK38" s="333"/>
      <c r="AL38" s="334"/>
      <c r="AM38" s="376"/>
      <c r="AN38" s="376"/>
      <c r="AO38" s="376"/>
      <c r="AP38" s="332"/>
      <c r="AQ38" s="217">
        <v>32</v>
      </c>
      <c r="AR38" s="136"/>
      <c r="AS38" s="137" t="s">
        <v>352</v>
      </c>
      <c r="AT38" s="172"/>
      <c r="AU38" s="271" t="s">
        <v>551</v>
      </c>
      <c r="AV38" s="271"/>
      <c r="AW38" s="379" t="s">
        <v>300</v>
      </c>
      <c r="AX38" s="380"/>
    </row>
    <row r="39" spans="1:50" ht="23.25" hidden="1" customHeight="1" x14ac:dyDescent="0.15">
      <c r="A39" s="524"/>
      <c r="B39" s="522"/>
      <c r="C39" s="522"/>
      <c r="D39" s="522"/>
      <c r="E39" s="522"/>
      <c r="F39" s="523"/>
      <c r="G39" s="549"/>
      <c r="H39" s="550"/>
      <c r="I39" s="550"/>
      <c r="J39" s="550"/>
      <c r="K39" s="550"/>
      <c r="L39" s="550"/>
      <c r="M39" s="550"/>
      <c r="N39" s="550"/>
      <c r="O39" s="551"/>
      <c r="P39" s="161"/>
      <c r="Q39" s="161"/>
      <c r="R39" s="161"/>
      <c r="S39" s="161"/>
      <c r="T39" s="161"/>
      <c r="U39" s="161"/>
      <c r="V39" s="161"/>
      <c r="W39" s="161"/>
      <c r="X39" s="231"/>
      <c r="Y39" s="338" t="s">
        <v>12</v>
      </c>
      <c r="Z39" s="558"/>
      <c r="AA39" s="559"/>
      <c r="AB39" s="560"/>
      <c r="AC39" s="560"/>
      <c r="AD39" s="560"/>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5"/>
      <c r="B40" s="526"/>
      <c r="C40" s="526"/>
      <c r="D40" s="526"/>
      <c r="E40" s="526"/>
      <c r="F40" s="527"/>
      <c r="G40" s="552"/>
      <c r="H40" s="553"/>
      <c r="I40" s="553"/>
      <c r="J40" s="553"/>
      <c r="K40" s="553"/>
      <c r="L40" s="553"/>
      <c r="M40" s="553"/>
      <c r="N40" s="553"/>
      <c r="O40" s="554"/>
      <c r="P40" s="233"/>
      <c r="Q40" s="233"/>
      <c r="R40" s="233"/>
      <c r="S40" s="233"/>
      <c r="T40" s="233"/>
      <c r="U40" s="233"/>
      <c r="V40" s="233"/>
      <c r="W40" s="233"/>
      <c r="X40" s="234"/>
      <c r="Y40" s="303" t="s">
        <v>54</v>
      </c>
      <c r="Z40" s="298"/>
      <c r="AA40" s="299"/>
      <c r="AB40" s="531"/>
      <c r="AC40" s="531"/>
      <c r="AD40" s="53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3"/>
      <c r="B41" s="654"/>
      <c r="C41" s="654"/>
      <c r="D41" s="654"/>
      <c r="E41" s="654"/>
      <c r="F41" s="655"/>
      <c r="G41" s="555"/>
      <c r="H41" s="556"/>
      <c r="I41" s="556"/>
      <c r="J41" s="556"/>
      <c r="K41" s="556"/>
      <c r="L41" s="556"/>
      <c r="M41" s="556"/>
      <c r="N41" s="556"/>
      <c r="O41" s="557"/>
      <c r="P41" s="164"/>
      <c r="Q41" s="164"/>
      <c r="R41" s="164"/>
      <c r="S41" s="164"/>
      <c r="T41" s="164"/>
      <c r="U41" s="164"/>
      <c r="V41" s="164"/>
      <c r="W41" s="164"/>
      <c r="X41" s="236"/>
      <c r="Y41" s="303" t="s">
        <v>13</v>
      </c>
      <c r="Z41" s="298"/>
      <c r="AA41" s="299"/>
      <c r="AB41" s="506" t="s">
        <v>301</v>
      </c>
      <c r="AC41" s="506"/>
      <c r="AD41" s="50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7" t="s">
        <v>486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0" t="s">
        <v>460</v>
      </c>
      <c r="B44" s="651"/>
      <c r="C44" s="651"/>
      <c r="D44" s="651"/>
      <c r="E44" s="651"/>
      <c r="F44" s="652"/>
      <c r="G44" s="574" t="s">
        <v>265</v>
      </c>
      <c r="H44" s="381"/>
      <c r="I44" s="381"/>
      <c r="J44" s="381"/>
      <c r="K44" s="381"/>
      <c r="L44" s="381"/>
      <c r="M44" s="381"/>
      <c r="N44" s="381"/>
      <c r="O44" s="575"/>
      <c r="P44" s="640" t="s">
        <v>59</v>
      </c>
      <c r="Q44" s="381"/>
      <c r="R44" s="381"/>
      <c r="S44" s="381"/>
      <c r="T44" s="381"/>
      <c r="U44" s="381"/>
      <c r="V44" s="381"/>
      <c r="W44" s="381"/>
      <c r="X44" s="575"/>
      <c r="Y44" s="641"/>
      <c r="Z44" s="642"/>
      <c r="AA44" s="643"/>
      <c r="AB44" s="368" t="s">
        <v>11</v>
      </c>
      <c r="AC44" s="369"/>
      <c r="AD44" s="370"/>
      <c r="AE44" s="368" t="s">
        <v>516</v>
      </c>
      <c r="AF44" s="369"/>
      <c r="AG44" s="369"/>
      <c r="AH44" s="370"/>
      <c r="AI44" s="368" t="s">
        <v>513</v>
      </c>
      <c r="AJ44" s="369"/>
      <c r="AK44" s="369"/>
      <c r="AL44" s="370"/>
      <c r="AM44" s="375" t="s">
        <v>508</v>
      </c>
      <c r="AN44" s="375"/>
      <c r="AO44" s="375"/>
      <c r="AP44" s="368"/>
      <c r="AQ44" s="267" t="s">
        <v>351</v>
      </c>
      <c r="AR44" s="268"/>
      <c r="AS44" s="268"/>
      <c r="AT44" s="269"/>
      <c r="AU44" s="381" t="s">
        <v>253</v>
      </c>
      <c r="AV44" s="381"/>
      <c r="AW44" s="381"/>
      <c r="AX44" s="382"/>
    </row>
    <row r="45" spans="1:50" ht="18.75" hidden="1"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477"/>
      <c r="Z45" s="478"/>
      <c r="AA45" s="479"/>
      <c r="AB45" s="332"/>
      <c r="AC45" s="333"/>
      <c r="AD45" s="334"/>
      <c r="AE45" s="332"/>
      <c r="AF45" s="333"/>
      <c r="AG45" s="333"/>
      <c r="AH45" s="334"/>
      <c r="AI45" s="332"/>
      <c r="AJ45" s="333"/>
      <c r="AK45" s="333"/>
      <c r="AL45" s="334"/>
      <c r="AM45" s="376"/>
      <c r="AN45" s="376"/>
      <c r="AO45" s="376"/>
      <c r="AP45" s="332"/>
      <c r="AQ45" s="217"/>
      <c r="AR45" s="136"/>
      <c r="AS45" s="137" t="s">
        <v>352</v>
      </c>
      <c r="AT45" s="172"/>
      <c r="AU45" s="271"/>
      <c r="AV45" s="271"/>
      <c r="AW45" s="379" t="s">
        <v>300</v>
      </c>
      <c r="AX45" s="380"/>
    </row>
    <row r="46" spans="1:50" ht="23.25" hidden="1" customHeight="1" x14ac:dyDescent="0.15">
      <c r="A46" s="524"/>
      <c r="B46" s="522"/>
      <c r="C46" s="522"/>
      <c r="D46" s="522"/>
      <c r="E46" s="522"/>
      <c r="F46" s="523"/>
      <c r="G46" s="549"/>
      <c r="H46" s="550"/>
      <c r="I46" s="550"/>
      <c r="J46" s="550"/>
      <c r="K46" s="550"/>
      <c r="L46" s="550"/>
      <c r="M46" s="550"/>
      <c r="N46" s="550"/>
      <c r="O46" s="551"/>
      <c r="P46" s="161"/>
      <c r="Q46" s="161"/>
      <c r="R46" s="161"/>
      <c r="S46" s="161"/>
      <c r="T46" s="161"/>
      <c r="U46" s="161"/>
      <c r="V46" s="161"/>
      <c r="W46" s="161"/>
      <c r="X46" s="231"/>
      <c r="Y46" s="338" t="s">
        <v>12</v>
      </c>
      <c r="Z46" s="558"/>
      <c r="AA46" s="559"/>
      <c r="AB46" s="560"/>
      <c r="AC46" s="560"/>
      <c r="AD46" s="560"/>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5"/>
      <c r="B47" s="526"/>
      <c r="C47" s="526"/>
      <c r="D47" s="526"/>
      <c r="E47" s="526"/>
      <c r="F47" s="527"/>
      <c r="G47" s="552"/>
      <c r="H47" s="553"/>
      <c r="I47" s="553"/>
      <c r="J47" s="553"/>
      <c r="K47" s="553"/>
      <c r="L47" s="553"/>
      <c r="M47" s="553"/>
      <c r="N47" s="553"/>
      <c r="O47" s="554"/>
      <c r="P47" s="233"/>
      <c r="Q47" s="233"/>
      <c r="R47" s="233"/>
      <c r="S47" s="233"/>
      <c r="T47" s="233"/>
      <c r="U47" s="233"/>
      <c r="V47" s="233"/>
      <c r="W47" s="233"/>
      <c r="X47" s="234"/>
      <c r="Y47" s="303" t="s">
        <v>54</v>
      </c>
      <c r="Z47" s="298"/>
      <c r="AA47" s="299"/>
      <c r="AB47" s="531"/>
      <c r="AC47" s="531"/>
      <c r="AD47" s="53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3"/>
      <c r="B48" s="654"/>
      <c r="C48" s="654"/>
      <c r="D48" s="654"/>
      <c r="E48" s="654"/>
      <c r="F48" s="655"/>
      <c r="G48" s="555"/>
      <c r="H48" s="556"/>
      <c r="I48" s="556"/>
      <c r="J48" s="556"/>
      <c r="K48" s="556"/>
      <c r="L48" s="556"/>
      <c r="M48" s="556"/>
      <c r="N48" s="556"/>
      <c r="O48" s="557"/>
      <c r="P48" s="164"/>
      <c r="Q48" s="164"/>
      <c r="R48" s="164"/>
      <c r="S48" s="164"/>
      <c r="T48" s="164"/>
      <c r="U48" s="164"/>
      <c r="V48" s="164"/>
      <c r="W48" s="164"/>
      <c r="X48" s="236"/>
      <c r="Y48" s="303" t="s">
        <v>13</v>
      </c>
      <c r="Z48" s="298"/>
      <c r="AA48" s="299"/>
      <c r="AB48" s="506" t="s">
        <v>301</v>
      </c>
      <c r="AC48" s="506"/>
      <c r="AD48" s="50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7" t="s">
        <v>486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1" t="s">
        <v>460</v>
      </c>
      <c r="B51" s="522"/>
      <c r="C51" s="522"/>
      <c r="D51" s="522"/>
      <c r="E51" s="522"/>
      <c r="F51" s="523"/>
      <c r="G51" s="574" t="s">
        <v>265</v>
      </c>
      <c r="H51" s="381"/>
      <c r="I51" s="381"/>
      <c r="J51" s="381"/>
      <c r="K51" s="381"/>
      <c r="L51" s="381"/>
      <c r="M51" s="381"/>
      <c r="N51" s="381"/>
      <c r="O51" s="575"/>
      <c r="P51" s="640" t="s">
        <v>59</v>
      </c>
      <c r="Q51" s="381"/>
      <c r="R51" s="381"/>
      <c r="S51" s="381"/>
      <c r="T51" s="381"/>
      <c r="U51" s="381"/>
      <c r="V51" s="381"/>
      <c r="W51" s="381"/>
      <c r="X51" s="575"/>
      <c r="Y51" s="641"/>
      <c r="Z51" s="642"/>
      <c r="AA51" s="643"/>
      <c r="AB51" s="368" t="s">
        <v>11</v>
      </c>
      <c r="AC51" s="369"/>
      <c r="AD51" s="370"/>
      <c r="AE51" s="368" t="s">
        <v>516</v>
      </c>
      <c r="AF51" s="369"/>
      <c r="AG51" s="369"/>
      <c r="AH51" s="370"/>
      <c r="AI51" s="368" t="s">
        <v>513</v>
      </c>
      <c r="AJ51" s="369"/>
      <c r="AK51" s="369"/>
      <c r="AL51" s="370"/>
      <c r="AM51" s="375" t="s">
        <v>509</v>
      </c>
      <c r="AN51" s="375"/>
      <c r="AO51" s="375"/>
      <c r="AP51" s="368"/>
      <c r="AQ51" s="267" t="s">
        <v>351</v>
      </c>
      <c r="AR51" s="268"/>
      <c r="AS51" s="268"/>
      <c r="AT51" s="269"/>
      <c r="AU51" s="377" t="s">
        <v>253</v>
      </c>
      <c r="AV51" s="377"/>
      <c r="AW51" s="377"/>
      <c r="AX51" s="378"/>
    </row>
    <row r="52" spans="1:50" ht="18.75" hidden="1"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477"/>
      <c r="Z52" s="478"/>
      <c r="AA52" s="479"/>
      <c r="AB52" s="332"/>
      <c r="AC52" s="333"/>
      <c r="AD52" s="334"/>
      <c r="AE52" s="332"/>
      <c r="AF52" s="333"/>
      <c r="AG52" s="333"/>
      <c r="AH52" s="334"/>
      <c r="AI52" s="332"/>
      <c r="AJ52" s="333"/>
      <c r="AK52" s="333"/>
      <c r="AL52" s="334"/>
      <c r="AM52" s="376"/>
      <c r="AN52" s="376"/>
      <c r="AO52" s="376"/>
      <c r="AP52" s="332"/>
      <c r="AQ52" s="217"/>
      <c r="AR52" s="136"/>
      <c r="AS52" s="137" t="s">
        <v>352</v>
      </c>
      <c r="AT52" s="172"/>
      <c r="AU52" s="271"/>
      <c r="AV52" s="271"/>
      <c r="AW52" s="379" t="s">
        <v>300</v>
      </c>
      <c r="AX52" s="380"/>
    </row>
    <row r="53" spans="1:50" ht="23.25" hidden="1" customHeight="1" x14ac:dyDescent="0.15">
      <c r="A53" s="524"/>
      <c r="B53" s="522"/>
      <c r="C53" s="522"/>
      <c r="D53" s="522"/>
      <c r="E53" s="522"/>
      <c r="F53" s="523"/>
      <c r="G53" s="549"/>
      <c r="H53" s="550"/>
      <c r="I53" s="550"/>
      <c r="J53" s="550"/>
      <c r="K53" s="550"/>
      <c r="L53" s="550"/>
      <c r="M53" s="550"/>
      <c r="N53" s="550"/>
      <c r="O53" s="551"/>
      <c r="P53" s="161"/>
      <c r="Q53" s="161"/>
      <c r="R53" s="161"/>
      <c r="S53" s="161"/>
      <c r="T53" s="161"/>
      <c r="U53" s="161"/>
      <c r="V53" s="161"/>
      <c r="W53" s="161"/>
      <c r="X53" s="231"/>
      <c r="Y53" s="338" t="s">
        <v>12</v>
      </c>
      <c r="Z53" s="558"/>
      <c r="AA53" s="559"/>
      <c r="AB53" s="560"/>
      <c r="AC53" s="560"/>
      <c r="AD53" s="560"/>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5"/>
      <c r="B54" s="526"/>
      <c r="C54" s="526"/>
      <c r="D54" s="526"/>
      <c r="E54" s="526"/>
      <c r="F54" s="527"/>
      <c r="G54" s="552"/>
      <c r="H54" s="553"/>
      <c r="I54" s="553"/>
      <c r="J54" s="553"/>
      <c r="K54" s="553"/>
      <c r="L54" s="553"/>
      <c r="M54" s="553"/>
      <c r="N54" s="553"/>
      <c r="O54" s="554"/>
      <c r="P54" s="233"/>
      <c r="Q54" s="233"/>
      <c r="R54" s="233"/>
      <c r="S54" s="233"/>
      <c r="T54" s="233"/>
      <c r="U54" s="233"/>
      <c r="V54" s="233"/>
      <c r="W54" s="233"/>
      <c r="X54" s="234"/>
      <c r="Y54" s="303" t="s">
        <v>54</v>
      </c>
      <c r="Z54" s="298"/>
      <c r="AA54" s="299"/>
      <c r="AB54" s="531"/>
      <c r="AC54" s="531"/>
      <c r="AD54" s="53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3"/>
      <c r="B55" s="654"/>
      <c r="C55" s="654"/>
      <c r="D55" s="654"/>
      <c r="E55" s="654"/>
      <c r="F55" s="655"/>
      <c r="G55" s="555"/>
      <c r="H55" s="556"/>
      <c r="I55" s="556"/>
      <c r="J55" s="556"/>
      <c r="K55" s="556"/>
      <c r="L55" s="556"/>
      <c r="M55" s="556"/>
      <c r="N55" s="556"/>
      <c r="O55" s="557"/>
      <c r="P55" s="164"/>
      <c r="Q55" s="164"/>
      <c r="R55" s="164"/>
      <c r="S55" s="164"/>
      <c r="T55" s="164"/>
      <c r="U55" s="164"/>
      <c r="V55" s="164"/>
      <c r="W55" s="164"/>
      <c r="X55" s="236"/>
      <c r="Y55" s="303" t="s">
        <v>13</v>
      </c>
      <c r="Z55" s="298"/>
      <c r="AA55" s="299"/>
      <c r="AB55" s="470" t="s">
        <v>14</v>
      </c>
      <c r="AC55" s="470"/>
      <c r="AD55" s="47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7" t="s">
        <v>486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1" t="s">
        <v>460</v>
      </c>
      <c r="B58" s="522"/>
      <c r="C58" s="522"/>
      <c r="D58" s="522"/>
      <c r="E58" s="522"/>
      <c r="F58" s="523"/>
      <c r="G58" s="574" t="s">
        <v>265</v>
      </c>
      <c r="H58" s="381"/>
      <c r="I58" s="381"/>
      <c r="J58" s="381"/>
      <c r="K58" s="381"/>
      <c r="L58" s="381"/>
      <c r="M58" s="381"/>
      <c r="N58" s="381"/>
      <c r="O58" s="575"/>
      <c r="P58" s="640" t="s">
        <v>59</v>
      </c>
      <c r="Q58" s="381"/>
      <c r="R58" s="381"/>
      <c r="S58" s="381"/>
      <c r="T58" s="381"/>
      <c r="U58" s="381"/>
      <c r="V58" s="381"/>
      <c r="W58" s="381"/>
      <c r="X58" s="575"/>
      <c r="Y58" s="641"/>
      <c r="Z58" s="642"/>
      <c r="AA58" s="643"/>
      <c r="AB58" s="368" t="s">
        <v>11</v>
      </c>
      <c r="AC58" s="369"/>
      <c r="AD58" s="370"/>
      <c r="AE58" s="368" t="s">
        <v>517</v>
      </c>
      <c r="AF58" s="369"/>
      <c r="AG58" s="369"/>
      <c r="AH58" s="370"/>
      <c r="AI58" s="368" t="s">
        <v>513</v>
      </c>
      <c r="AJ58" s="369"/>
      <c r="AK58" s="369"/>
      <c r="AL58" s="370"/>
      <c r="AM58" s="375" t="s">
        <v>508</v>
      </c>
      <c r="AN58" s="375"/>
      <c r="AO58" s="375"/>
      <c r="AP58" s="368"/>
      <c r="AQ58" s="267" t="s">
        <v>351</v>
      </c>
      <c r="AR58" s="268"/>
      <c r="AS58" s="268"/>
      <c r="AT58" s="269"/>
      <c r="AU58" s="377" t="s">
        <v>253</v>
      </c>
      <c r="AV58" s="377"/>
      <c r="AW58" s="377"/>
      <c r="AX58" s="378"/>
    </row>
    <row r="59" spans="1:50" ht="18.75" hidden="1"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477"/>
      <c r="Z59" s="478"/>
      <c r="AA59" s="479"/>
      <c r="AB59" s="332"/>
      <c r="AC59" s="333"/>
      <c r="AD59" s="334"/>
      <c r="AE59" s="332"/>
      <c r="AF59" s="333"/>
      <c r="AG59" s="333"/>
      <c r="AH59" s="334"/>
      <c r="AI59" s="332"/>
      <c r="AJ59" s="333"/>
      <c r="AK59" s="333"/>
      <c r="AL59" s="334"/>
      <c r="AM59" s="376"/>
      <c r="AN59" s="376"/>
      <c r="AO59" s="376"/>
      <c r="AP59" s="332"/>
      <c r="AQ59" s="217"/>
      <c r="AR59" s="136"/>
      <c r="AS59" s="137" t="s">
        <v>352</v>
      </c>
      <c r="AT59" s="172"/>
      <c r="AU59" s="271"/>
      <c r="AV59" s="271"/>
      <c r="AW59" s="379" t="s">
        <v>300</v>
      </c>
      <c r="AX59" s="380"/>
    </row>
    <row r="60" spans="1:50" ht="23.25" hidden="1" customHeight="1" x14ac:dyDescent="0.15">
      <c r="A60" s="524"/>
      <c r="B60" s="522"/>
      <c r="C60" s="522"/>
      <c r="D60" s="522"/>
      <c r="E60" s="522"/>
      <c r="F60" s="523"/>
      <c r="G60" s="549"/>
      <c r="H60" s="550"/>
      <c r="I60" s="550"/>
      <c r="J60" s="550"/>
      <c r="K60" s="550"/>
      <c r="L60" s="550"/>
      <c r="M60" s="550"/>
      <c r="N60" s="550"/>
      <c r="O60" s="551"/>
      <c r="P60" s="161"/>
      <c r="Q60" s="161"/>
      <c r="R60" s="161"/>
      <c r="S60" s="161"/>
      <c r="T60" s="161"/>
      <c r="U60" s="161"/>
      <c r="V60" s="161"/>
      <c r="W60" s="161"/>
      <c r="X60" s="231"/>
      <c r="Y60" s="338" t="s">
        <v>12</v>
      </c>
      <c r="Z60" s="558"/>
      <c r="AA60" s="559"/>
      <c r="AB60" s="560"/>
      <c r="AC60" s="560"/>
      <c r="AD60" s="560"/>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5"/>
      <c r="B61" s="526"/>
      <c r="C61" s="526"/>
      <c r="D61" s="526"/>
      <c r="E61" s="526"/>
      <c r="F61" s="527"/>
      <c r="G61" s="552"/>
      <c r="H61" s="553"/>
      <c r="I61" s="553"/>
      <c r="J61" s="553"/>
      <c r="K61" s="553"/>
      <c r="L61" s="553"/>
      <c r="M61" s="553"/>
      <c r="N61" s="553"/>
      <c r="O61" s="554"/>
      <c r="P61" s="233"/>
      <c r="Q61" s="233"/>
      <c r="R61" s="233"/>
      <c r="S61" s="233"/>
      <c r="T61" s="233"/>
      <c r="U61" s="233"/>
      <c r="V61" s="233"/>
      <c r="W61" s="233"/>
      <c r="X61" s="234"/>
      <c r="Y61" s="303" t="s">
        <v>54</v>
      </c>
      <c r="Z61" s="298"/>
      <c r="AA61" s="299"/>
      <c r="AB61" s="531"/>
      <c r="AC61" s="531"/>
      <c r="AD61" s="53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5"/>
      <c r="B62" s="526"/>
      <c r="C62" s="526"/>
      <c r="D62" s="526"/>
      <c r="E62" s="526"/>
      <c r="F62" s="527"/>
      <c r="G62" s="555"/>
      <c r="H62" s="556"/>
      <c r="I62" s="556"/>
      <c r="J62" s="556"/>
      <c r="K62" s="556"/>
      <c r="L62" s="556"/>
      <c r="M62" s="556"/>
      <c r="N62" s="556"/>
      <c r="O62" s="557"/>
      <c r="P62" s="164"/>
      <c r="Q62" s="164"/>
      <c r="R62" s="164"/>
      <c r="S62" s="164"/>
      <c r="T62" s="164"/>
      <c r="U62" s="164"/>
      <c r="V62" s="164"/>
      <c r="W62" s="164"/>
      <c r="X62" s="236"/>
      <c r="Y62" s="303" t="s">
        <v>13</v>
      </c>
      <c r="Z62" s="298"/>
      <c r="AA62" s="299"/>
      <c r="AB62" s="506" t="s">
        <v>14</v>
      </c>
      <c r="AC62" s="506"/>
      <c r="AD62" s="50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7" t="s">
        <v>486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7" t="s">
        <v>461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456</v>
      </c>
      <c r="X65" s="879"/>
      <c r="Y65" s="882"/>
      <c r="Z65" s="882"/>
      <c r="AA65" s="883"/>
      <c r="AB65" s="876" t="s">
        <v>11</v>
      </c>
      <c r="AC65" s="872"/>
      <c r="AD65" s="873"/>
      <c r="AE65" s="368" t="s">
        <v>516</v>
      </c>
      <c r="AF65" s="369"/>
      <c r="AG65" s="369"/>
      <c r="AH65" s="370"/>
      <c r="AI65" s="368" t="s">
        <v>513</v>
      </c>
      <c r="AJ65" s="369"/>
      <c r="AK65" s="369"/>
      <c r="AL65" s="370"/>
      <c r="AM65" s="375" t="s">
        <v>508</v>
      </c>
      <c r="AN65" s="375"/>
      <c r="AO65" s="375"/>
      <c r="AP65" s="368"/>
      <c r="AQ65" s="876" t="s">
        <v>351</v>
      </c>
      <c r="AR65" s="872"/>
      <c r="AS65" s="872"/>
      <c r="AT65" s="873"/>
      <c r="AU65" s="986" t="s">
        <v>253</v>
      </c>
      <c r="AV65" s="986"/>
      <c r="AW65" s="986"/>
      <c r="AX65" s="987"/>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352</v>
      </c>
      <c r="AT66" s="875"/>
      <c r="AU66" s="271"/>
      <c r="AV66" s="271"/>
      <c r="AW66" s="874" t="s">
        <v>459</v>
      </c>
      <c r="AX66" s="988"/>
    </row>
    <row r="67" spans="1:50" ht="23.25" hidden="1" customHeight="1" x14ac:dyDescent="0.15">
      <c r="A67" s="860"/>
      <c r="B67" s="861"/>
      <c r="C67" s="861"/>
      <c r="D67" s="861"/>
      <c r="E67" s="861"/>
      <c r="F67" s="862"/>
      <c r="G67" s="989" t="s">
        <v>353</v>
      </c>
      <c r="H67" s="972"/>
      <c r="I67" s="973"/>
      <c r="J67" s="973"/>
      <c r="K67" s="973"/>
      <c r="L67" s="973"/>
      <c r="M67" s="973"/>
      <c r="N67" s="973"/>
      <c r="O67" s="974"/>
      <c r="P67" s="972"/>
      <c r="Q67" s="973"/>
      <c r="R67" s="973"/>
      <c r="S67" s="973"/>
      <c r="T67" s="973"/>
      <c r="U67" s="973"/>
      <c r="V67" s="974"/>
      <c r="W67" s="978"/>
      <c r="X67" s="979"/>
      <c r="Y67" s="959" t="s">
        <v>12</v>
      </c>
      <c r="Z67" s="959"/>
      <c r="AA67" s="960"/>
      <c r="AB67" s="961" t="s">
        <v>476</v>
      </c>
      <c r="AC67" s="961"/>
      <c r="AD67" s="96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4" t="s">
        <v>54</v>
      </c>
      <c r="Z68" s="184"/>
      <c r="AA68" s="185"/>
      <c r="AB68" s="984" t="s">
        <v>476</v>
      </c>
      <c r="AC68" s="984"/>
      <c r="AD68" s="98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4" t="s">
        <v>13</v>
      </c>
      <c r="Z69" s="184"/>
      <c r="AA69" s="185"/>
      <c r="AB69" s="985" t="s">
        <v>477</v>
      </c>
      <c r="AC69" s="985"/>
      <c r="AD69" s="985"/>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466</v>
      </c>
      <c r="B70" s="861"/>
      <c r="C70" s="861"/>
      <c r="D70" s="861"/>
      <c r="E70" s="861"/>
      <c r="F70" s="862"/>
      <c r="G70" s="949" t="s">
        <v>354</v>
      </c>
      <c r="H70" s="950"/>
      <c r="I70" s="950"/>
      <c r="J70" s="950"/>
      <c r="K70" s="950"/>
      <c r="L70" s="950"/>
      <c r="M70" s="950"/>
      <c r="N70" s="950"/>
      <c r="O70" s="950"/>
      <c r="P70" s="950"/>
      <c r="Q70" s="950"/>
      <c r="R70" s="950"/>
      <c r="S70" s="950"/>
      <c r="T70" s="950"/>
      <c r="U70" s="950"/>
      <c r="V70" s="950"/>
      <c r="W70" s="953" t="s">
        <v>475</v>
      </c>
      <c r="X70" s="954"/>
      <c r="Y70" s="959" t="s">
        <v>12</v>
      </c>
      <c r="Z70" s="959"/>
      <c r="AA70" s="960"/>
      <c r="AB70" s="961" t="s">
        <v>476</v>
      </c>
      <c r="AC70" s="961"/>
      <c r="AD70" s="96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4" t="s">
        <v>54</v>
      </c>
      <c r="Z71" s="184"/>
      <c r="AA71" s="185"/>
      <c r="AB71" s="984" t="s">
        <v>476</v>
      </c>
      <c r="AC71" s="984"/>
      <c r="AD71" s="98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4" t="s">
        <v>13</v>
      </c>
      <c r="Z72" s="184"/>
      <c r="AA72" s="185"/>
      <c r="AB72" s="985" t="s">
        <v>477</v>
      </c>
      <c r="AC72" s="985"/>
      <c r="AD72" s="98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461</v>
      </c>
      <c r="B73" s="847"/>
      <c r="C73" s="847"/>
      <c r="D73" s="847"/>
      <c r="E73" s="847"/>
      <c r="F73" s="848"/>
      <c r="G73" s="815"/>
      <c r="H73" s="169" t="s">
        <v>265</v>
      </c>
      <c r="I73" s="169"/>
      <c r="J73" s="169"/>
      <c r="K73" s="169"/>
      <c r="L73" s="169"/>
      <c r="M73" s="169"/>
      <c r="N73" s="169"/>
      <c r="O73" s="170"/>
      <c r="P73" s="176" t="s">
        <v>59</v>
      </c>
      <c r="Q73" s="169"/>
      <c r="R73" s="169"/>
      <c r="S73" s="169"/>
      <c r="T73" s="169"/>
      <c r="U73" s="169"/>
      <c r="V73" s="169"/>
      <c r="W73" s="169"/>
      <c r="X73" s="170"/>
      <c r="Y73" s="817"/>
      <c r="Z73" s="818"/>
      <c r="AA73" s="819"/>
      <c r="AB73" s="176" t="s">
        <v>11</v>
      </c>
      <c r="AC73" s="169"/>
      <c r="AD73" s="170"/>
      <c r="AE73" s="368" t="s">
        <v>516</v>
      </c>
      <c r="AF73" s="369"/>
      <c r="AG73" s="369"/>
      <c r="AH73" s="370"/>
      <c r="AI73" s="368" t="s">
        <v>513</v>
      </c>
      <c r="AJ73" s="369"/>
      <c r="AK73" s="369"/>
      <c r="AL73" s="370"/>
      <c r="AM73" s="375" t="s">
        <v>508</v>
      </c>
      <c r="AN73" s="375"/>
      <c r="AO73" s="375"/>
      <c r="AP73" s="368"/>
      <c r="AQ73" s="176" t="s">
        <v>351</v>
      </c>
      <c r="AR73" s="169"/>
      <c r="AS73" s="169"/>
      <c r="AT73" s="170"/>
      <c r="AU73" s="273"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23.25" hidden="1" customHeight="1" x14ac:dyDescent="0.15">
      <c r="A75" s="849"/>
      <c r="B75" s="850"/>
      <c r="C75" s="850"/>
      <c r="D75" s="850"/>
      <c r="E75" s="850"/>
      <c r="F75" s="851"/>
      <c r="G75" s="790"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9"/>
      <c r="B76" s="850"/>
      <c r="C76" s="850"/>
      <c r="D76" s="850"/>
      <c r="E76" s="850"/>
      <c r="F76" s="851"/>
      <c r="G76" s="79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9"/>
      <c r="B77" s="850"/>
      <c r="C77" s="850"/>
      <c r="D77" s="850"/>
      <c r="E77" s="850"/>
      <c r="F77" s="851"/>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1" t="s">
        <v>489</v>
      </c>
      <c r="B78" s="922"/>
      <c r="C78" s="922"/>
      <c r="D78" s="922"/>
      <c r="E78" s="919" t="s">
        <v>438</v>
      </c>
      <c r="F78" s="920"/>
      <c r="G78" s="57" t="s">
        <v>354</v>
      </c>
      <c r="H78" s="801"/>
      <c r="I78" s="244"/>
      <c r="J78" s="244"/>
      <c r="K78" s="244"/>
      <c r="L78" s="244"/>
      <c r="M78" s="244"/>
      <c r="N78" s="244"/>
      <c r="O78" s="802"/>
      <c r="P78" s="261"/>
      <c r="Q78" s="261"/>
      <c r="R78" s="261"/>
      <c r="S78" s="261"/>
      <c r="T78" s="261"/>
      <c r="U78" s="261"/>
      <c r="V78" s="261"/>
      <c r="W78" s="261"/>
      <c r="X78" s="261"/>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455</v>
      </c>
      <c r="AP79" s="149"/>
      <c r="AQ79" s="149"/>
      <c r="AR79" s="81" t="s">
        <v>453</v>
      </c>
      <c r="AS79" s="148"/>
      <c r="AT79" s="149"/>
      <c r="AU79" s="149"/>
      <c r="AV79" s="149"/>
      <c r="AW79" s="149"/>
      <c r="AX79" s="150"/>
    </row>
    <row r="80" spans="1:50" ht="18.75" hidden="1" customHeight="1" x14ac:dyDescent="0.15">
      <c r="A80" s="528" t="s">
        <v>266</v>
      </c>
      <c r="B80" s="855" t="s">
        <v>452</v>
      </c>
      <c r="C80" s="856"/>
      <c r="D80" s="856"/>
      <c r="E80" s="856"/>
      <c r="F80" s="857"/>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541</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1"/>
    </row>
    <row r="81" spans="1:60" ht="22.5" hidden="1" customHeight="1" x14ac:dyDescent="0.15">
      <c r="A81" s="529"/>
      <c r="B81" s="858"/>
      <c r="C81" s="561"/>
      <c r="D81" s="561"/>
      <c r="E81" s="561"/>
      <c r="F81" s="562"/>
      <c r="G81" s="379"/>
      <c r="H81" s="379"/>
      <c r="I81" s="379"/>
      <c r="J81" s="379"/>
      <c r="K81" s="379"/>
      <c r="L81" s="379"/>
      <c r="M81" s="379"/>
      <c r="N81" s="379"/>
      <c r="O81" s="379"/>
      <c r="P81" s="379"/>
      <c r="Q81" s="379"/>
      <c r="R81" s="379"/>
      <c r="S81" s="379"/>
      <c r="T81" s="379"/>
      <c r="U81" s="379"/>
      <c r="V81" s="379"/>
      <c r="W81" s="379"/>
      <c r="X81" s="379"/>
      <c r="Y81" s="379"/>
      <c r="Z81" s="379"/>
      <c r="AA81" s="577"/>
      <c r="AB81" s="58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9"/>
      <c r="B82" s="85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1"/>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5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2"/>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5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3"/>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03" t="s">
        <v>61</v>
      </c>
      <c r="H85" s="788"/>
      <c r="I85" s="788"/>
      <c r="J85" s="788"/>
      <c r="K85" s="788"/>
      <c r="L85" s="788"/>
      <c r="M85" s="788"/>
      <c r="N85" s="788"/>
      <c r="O85" s="789"/>
      <c r="P85" s="787" t="s">
        <v>63</v>
      </c>
      <c r="Q85" s="788"/>
      <c r="R85" s="788"/>
      <c r="S85" s="788"/>
      <c r="T85" s="788"/>
      <c r="U85" s="788"/>
      <c r="V85" s="788"/>
      <c r="W85" s="788"/>
      <c r="X85" s="789"/>
      <c r="Y85" s="173"/>
      <c r="Z85" s="174"/>
      <c r="AA85" s="175"/>
      <c r="AB85" s="467" t="s">
        <v>11</v>
      </c>
      <c r="AC85" s="468"/>
      <c r="AD85" s="469"/>
      <c r="AE85" s="368" t="s">
        <v>516</v>
      </c>
      <c r="AF85" s="369"/>
      <c r="AG85" s="369"/>
      <c r="AH85" s="370"/>
      <c r="AI85" s="368" t="s">
        <v>513</v>
      </c>
      <c r="AJ85" s="369"/>
      <c r="AK85" s="369"/>
      <c r="AL85" s="370"/>
      <c r="AM85" s="375" t="s">
        <v>508</v>
      </c>
      <c r="AN85" s="375"/>
      <c r="AO85" s="375"/>
      <c r="AP85" s="368"/>
      <c r="AQ85" s="176" t="s">
        <v>351</v>
      </c>
      <c r="AR85" s="169"/>
      <c r="AS85" s="169"/>
      <c r="AT85" s="170"/>
      <c r="AU85" s="373" t="s">
        <v>253</v>
      </c>
      <c r="AV85" s="373"/>
      <c r="AW85" s="373"/>
      <c r="AX85" s="374"/>
      <c r="AY85" s="10"/>
      <c r="AZ85" s="10"/>
      <c r="BA85" s="10"/>
      <c r="BB85" s="10"/>
      <c r="BC85" s="10"/>
    </row>
    <row r="86" spans="1:60" ht="18.75" hidden="1" customHeight="1" x14ac:dyDescent="0.15">
      <c r="A86" s="529"/>
      <c r="B86" s="561"/>
      <c r="C86" s="561"/>
      <c r="D86" s="561"/>
      <c r="E86" s="561"/>
      <c r="F86" s="562"/>
      <c r="G86" s="576"/>
      <c r="H86" s="379"/>
      <c r="I86" s="379"/>
      <c r="J86" s="379"/>
      <c r="K86" s="379"/>
      <c r="L86" s="379"/>
      <c r="M86" s="379"/>
      <c r="N86" s="379"/>
      <c r="O86" s="577"/>
      <c r="P86" s="589"/>
      <c r="Q86" s="379"/>
      <c r="R86" s="379"/>
      <c r="S86" s="379"/>
      <c r="T86" s="379"/>
      <c r="U86" s="379"/>
      <c r="V86" s="379"/>
      <c r="W86" s="379"/>
      <c r="X86" s="577"/>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23.25" hidden="1" customHeight="1" x14ac:dyDescent="0.15">
      <c r="A87" s="529"/>
      <c r="B87" s="561"/>
      <c r="C87" s="561"/>
      <c r="D87" s="561"/>
      <c r="E87" s="561"/>
      <c r="F87" s="562"/>
      <c r="G87" s="230"/>
      <c r="H87" s="161"/>
      <c r="I87" s="161"/>
      <c r="J87" s="161"/>
      <c r="K87" s="161"/>
      <c r="L87" s="161"/>
      <c r="M87" s="161"/>
      <c r="N87" s="161"/>
      <c r="O87" s="231"/>
      <c r="P87" s="161"/>
      <c r="Q87" s="808"/>
      <c r="R87" s="808"/>
      <c r="S87" s="808"/>
      <c r="T87" s="808"/>
      <c r="U87" s="808"/>
      <c r="V87" s="808"/>
      <c r="W87" s="808"/>
      <c r="X87" s="809"/>
      <c r="Y87" s="764" t="s">
        <v>62</v>
      </c>
      <c r="Z87" s="765"/>
      <c r="AA87" s="766"/>
      <c r="AB87" s="560"/>
      <c r="AC87" s="560"/>
      <c r="AD87" s="560"/>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9"/>
      <c r="B88" s="561"/>
      <c r="C88" s="561"/>
      <c r="D88" s="561"/>
      <c r="E88" s="561"/>
      <c r="F88" s="562"/>
      <c r="G88" s="232"/>
      <c r="H88" s="233"/>
      <c r="I88" s="233"/>
      <c r="J88" s="233"/>
      <c r="K88" s="233"/>
      <c r="L88" s="233"/>
      <c r="M88" s="233"/>
      <c r="N88" s="233"/>
      <c r="O88" s="234"/>
      <c r="P88" s="810"/>
      <c r="Q88" s="810"/>
      <c r="R88" s="810"/>
      <c r="S88" s="810"/>
      <c r="T88" s="810"/>
      <c r="U88" s="810"/>
      <c r="V88" s="810"/>
      <c r="W88" s="810"/>
      <c r="X88" s="811"/>
      <c r="Y88" s="738" t="s">
        <v>54</v>
      </c>
      <c r="Z88" s="739"/>
      <c r="AA88" s="740"/>
      <c r="AB88" s="531"/>
      <c r="AC88" s="531"/>
      <c r="AD88" s="53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9"/>
      <c r="B89" s="563"/>
      <c r="C89" s="563"/>
      <c r="D89" s="563"/>
      <c r="E89" s="563"/>
      <c r="F89" s="564"/>
      <c r="G89" s="235"/>
      <c r="H89" s="164"/>
      <c r="I89" s="164"/>
      <c r="J89" s="164"/>
      <c r="K89" s="164"/>
      <c r="L89" s="164"/>
      <c r="M89" s="164"/>
      <c r="N89" s="164"/>
      <c r="O89" s="236"/>
      <c r="P89" s="304"/>
      <c r="Q89" s="304"/>
      <c r="R89" s="304"/>
      <c r="S89" s="304"/>
      <c r="T89" s="304"/>
      <c r="U89" s="304"/>
      <c r="V89" s="304"/>
      <c r="W89" s="304"/>
      <c r="X89" s="812"/>
      <c r="Y89" s="738" t="s">
        <v>13</v>
      </c>
      <c r="Z89" s="739"/>
      <c r="AA89" s="740"/>
      <c r="AB89" s="470" t="s">
        <v>14</v>
      </c>
      <c r="AC89" s="470"/>
      <c r="AD89" s="47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03" t="s">
        <v>61</v>
      </c>
      <c r="H90" s="788"/>
      <c r="I90" s="788"/>
      <c r="J90" s="788"/>
      <c r="K90" s="788"/>
      <c r="L90" s="788"/>
      <c r="M90" s="788"/>
      <c r="N90" s="788"/>
      <c r="O90" s="789"/>
      <c r="P90" s="787" t="s">
        <v>63</v>
      </c>
      <c r="Q90" s="788"/>
      <c r="R90" s="788"/>
      <c r="S90" s="788"/>
      <c r="T90" s="788"/>
      <c r="U90" s="788"/>
      <c r="V90" s="788"/>
      <c r="W90" s="788"/>
      <c r="X90" s="789"/>
      <c r="Y90" s="173"/>
      <c r="Z90" s="174"/>
      <c r="AA90" s="175"/>
      <c r="AB90" s="467" t="s">
        <v>11</v>
      </c>
      <c r="AC90" s="468"/>
      <c r="AD90" s="469"/>
      <c r="AE90" s="368" t="s">
        <v>516</v>
      </c>
      <c r="AF90" s="369"/>
      <c r="AG90" s="369"/>
      <c r="AH90" s="370"/>
      <c r="AI90" s="368" t="s">
        <v>513</v>
      </c>
      <c r="AJ90" s="369"/>
      <c r="AK90" s="369"/>
      <c r="AL90" s="370"/>
      <c r="AM90" s="375" t="s">
        <v>508</v>
      </c>
      <c r="AN90" s="375"/>
      <c r="AO90" s="375"/>
      <c r="AP90" s="368"/>
      <c r="AQ90" s="176" t="s">
        <v>351</v>
      </c>
      <c r="AR90" s="169"/>
      <c r="AS90" s="169"/>
      <c r="AT90" s="170"/>
      <c r="AU90" s="373" t="s">
        <v>253</v>
      </c>
      <c r="AV90" s="373"/>
      <c r="AW90" s="373"/>
      <c r="AX90" s="374"/>
    </row>
    <row r="91" spans="1:60" ht="18.75" hidden="1" customHeight="1" x14ac:dyDescent="0.15">
      <c r="A91" s="529"/>
      <c r="B91" s="561"/>
      <c r="C91" s="561"/>
      <c r="D91" s="561"/>
      <c r="E91" s="561"/>
      <c r="F91" s="562"/>
      <c r="G91" s="576"/>
      <c r="H91" s="379"/>
      <c r="I91" s="379"/>
      <c r="J91" s="379"/>
      <c r="K91" s="379"/>
      <c r="L91" s="379"/>
      <c r="M91" s="379"/>
      <c r="N91" s="379"/>
      <c r="O91" s="577"/>
      <c r="P91" s="589"/>
      <c r="Q91" s="379"/>
      <c r="R91" s="379"/>
      <c r="S91" s="379"/>
      <c r="T91" s="379"/>
      <c r="U91" s="379"/>
      <c r="V91" s="379"/>
      <c r="W91" s="379"/>
      <c r="X91" s="577"/>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23.25" hidden="1" customHeight="1" x14ac:dyDescent="0.15">
      <c r="A92" s="529"/>
      <c r="B92" s="561"/>
      <c r="C92" s="561"/>
      <c r="D92" s="561"/>
      <c r="E92" s="561"/>
      <c r="F92" s="562"/>
      <c r="G92" s="230"/>
      <c r="H92" s="161"/>
      <c r="I92" s="161"/>
      <c r="J92" s="161"/>
      <c r="K92" s="161"/>
      <c r="L92" s="161"/>
      <c r="M92" s="161"/>
      <c r="N92" s="161"/>
      <c r="O92" s="231"/>
      <c r="P92" s="161"/>
      <c r="Q92" s="808"/>
      <c r="R92" s="808"/>
      <c r="S92" s="808"/>
      <c r="T92" s="808"/>
      <c r="U92" s="808"/>
      <c r="V92" s="808"/>
      <c r="W92" s="808"/>
      <c r="X92" s="809"/>
      <c r="Y92" s="764" t="s">
        <v>62</v>
      </c>
      <c r="Z92" s="765"/>
      <c r="AA92" s="766"/>
      <c r="AB92" s="560"/>
      <c r="AC92" s="560"/>
      <c r="AD92" s="560"/>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9"/>
      <c r="B93" s="561"/>
      <c r="C93" s="561"/>
      <c r="D93" s="561"/>
      <c r="E93" s="561"/>
      <c r="F93" s="562"/>
      <c r="G93" s="232"/>
      <c r="H93" s="233"/>
      <c r="I93" s="233"/>
      <c r="J93" s="233"/>
      <c r="K93" s="233"/>
      <c r="L93" s="233"/>
      <c r="M93" s="233"/>
      <c r="N93" s="233"/>
      <c r="O93" s="234"/>
      <c r="P93" s="810"/>
      <c r="Q93" s="810"/>
      <c r="R93" s="810"/>
      <c r="S93" s="810"/>
      <c r="T93" s="810"/>
      <c r="U93" s="810"/>
      <c r="V93" s="810"/>
      <c r="W93" s="810"/>
      <c r="X93" s="811"/>
      <c r="Y93" s="738" t="s">
        <v>54</v>
      </c>
      <c r="Z93" s="739"/>
      <c r="AA93" s="740"/>
      <c r="AB93" s="531"/>
      <c r="AC93" s="531"/>
      <c r="AD93" s="53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9"/>
      <c r="B94" s="563"/>
      <c r="C94" s="563"/>
      <c r="D94" s="563"/>
      <c r="E94" s="563"/>
      <c r="F94" s="564"/>
      <c r="G94" s="235"/>
      <c r="H94" s="164"/>
      <c r="I94" s="164"/>
      <c r="J94" s="164"/>
      <c r="K94" s="164"/>
      <c r="L94" s="164"/>
      <c r="M94" s="164"/>
      <c r="N94" s="164"/>
      <c r="O94" s="236"/>
      <c r="P94" s="304"/>
      <c r="Q94" s="304"/>
      <c r="R94" s="304"/>
      <c r="S94" s="304"/>
      <c r="T94" s="304"/>
      <c r="U94" s="304"/>
      <c r="V94" s="304"/>
      <c r="W94" s="304"/>
      <c r="X94" s="812"/>
      <c r="Y94" s="738" t="s">
        <v>13</v>
      </c>
      <c r="Z94" s="739"/>
      <c r="AA94" s="740"/>
      <c r="AB94" s="470" t="s">
        <v>14</v>
      </c>
      <c r="AC94" s="470"/>
      <c r="AD94" s="47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9"/>
      <c r="B95" s="561" t="s">
        <v>264</v>
      </c>
      <c r="C95" s="561"/>
      <c r="D95" s="561"/>
      <c r="E95" s="561"/>
      <c r="F95" s="562"/>
      <c r="G95" s="803" t="s">
        <v>61</v>
      </c>
      <c r="H95" s="788"/>
      <c r="I95" s="788"/>
      <c r="J95" s="788"/>
      <c r="K95" s="788"/>
      <c r="L95" s="788"/>
      <c r="M95" s="788"/>
      <c r="N95" s="788"/>
      <c r="O95" s="789"/>
      <c r="P95" s="787" t="s">
        <v>63</v>
      </c>
      <c r="Q95" s="788"/>
      <c r="R95" s="788"/>
      <c r="S95" s="788"/>
      <c r="T95" s="788"/>
      <c r="U95" s="788"/>
      <c r="V95" s="788"/>
      <c r="W95" s="788"/>
      <c r="X95" s="789"/>
      <c r="Y95" s="173"/>
      <c r="Z95" s="174"/>
      <c r="AA95" s="175"/>
      <c r="AB95" s="467" t="s">
        <v>11</v>
      </c>
      <c r="AC95" s="468"/>
      <c r="AD95" s="469"/>
      <c r="AE95" s="368" t="s">
        <v>516</v>
      </c>
      <c r="AF95" s="369"/>
      <c r="AG95" s="369"/>
      <c r="AH95" s="370"/>
      <c r="AI95" s="368" t="s">
        <v>513</v>
      </c>
      <c r="AJ95" s="369"/>
      <c r="AK95" s="369"/>
      <c r="AL95" s="370"/>
      <c r="AM95" s="375" t="s">
        <v>508</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9"/>
      <c r="I96" s="379"/>
      <c r="J96" s="379"/>
      <c r="K96" s="379"/>
      <c r="L96" s="379"/>
      <c r="M96" s="379"/>
      <c r="N96" s="379"/>
      <c r="O96" s="577"/>
      <c r="P96" s="589"/>
      <c r="Q96" s="379"/>
      <c r="R96" s="379"/>
      <c r="S96" s="379"/>
      <c r="T96" s="379"/>
      <c r="U96" s="379"/>
      <c r="V96" s="379"/>
      <c r="W96" s="379"/>
      <c r="X96" s="577"/>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23.25" hidden="1" customHeight="1" x14ac:dyDescent="0.15">
      <c r="A97" s="529"/>
      <c r="B97" s="561"/>
      <c r="C97" s="561"/>
      <c r="D97" s="561"/>
      <c r="E97" s="561"/>
      <c r="F97" s="562"/>
      <c r="G97" s="230"/>
      <c r="H97" s="161"/>
      <c r="I97" s="161"/>
      <c r="J97" s="161"/>
      <c r="K97" s="161"/>
      <c r="L97" s="161"/>
      <c r="M97" s="161"/>
      <c r="N97" s="161"/>
      <c r="O97" s="231"/>
      <c r="P97" s="161"/>
      <c r="Q97" s="808"/>
      <c r="R97" s="808"/>
      <c r="S97" s="808"/>
      <c r="T97" s="808"/>
      <c r="U97" s="808"/>
      <c r="V97" s="808"/>
      <c r="W97" s="808"/>
      <c r="X97" s="809"/>
      <c r="Y97" s="764" t="s">
        <v>62</v>
      </c>
      <c r="Z97" s="765"/>
      <c r="AA97" s="766"/>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9"/>
      <c r="B98" s="561"/>
      <c r="C98" s="561"/>
      <c r="D98" s="561"/>
      <c r="E98" s="561"/>
      <c r="F98" s="562"/>
      <c r="G98" s="232"/>
      <c r="H98" s="233"/>
      <c r="I98" s="233"/>
      <c r="J98" s="233"/>
      <c r="K98" s="233"/>
      <c r="L98" s="233"/>
      <c r="M98" s="233"/>
      <c r="N98" s="233"/>
      <c r="O98" s="234"/>
      <c r="P98" s="810"/>
      <c r="Q98" s="810"/>
      <c r="R98" s="810"/>
      <c r="S98" s="810"/>
      <c r="T98" s="810"/>
      <c r="U98" s="810"/>
      <c r="V98" s="810"/>
      <c r="W98" s="810"/>
      <c r="X98" s="811"/>
      <c r="Y98" s="738" t="s">
        <v>54</v>
      </c>
      <c r="Z98" s="739"/>
      <c r="AA98" s="740"/>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30"/>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9" t="s">
        <v>13</v>
      </c>
      <c r="Z99" s="490"/>
      <c r="AA99" s="491"/>
      <c r="AB99" s="471" t="s">
        <v>14</v>
      </c>
      <c r="AC99" s="472"/>
      <c r="AD99" s="473"/>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462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4"/>
      <c r="Z100" s="475"/>
      <c r="AA100" s="476"/>
      <c r="AB100" s="866" t="s">
        <v>11</v>
      </c>
      <c r="AC100" s="866"/>
      <c r="AD100" s="866"/>
      <c r="AE100" s="832" t="s">
        <v>516</v>
      </c>
      <c r="AF100" s="833"/>
      <c r="AG100" s="833"/>
      <c r="AH100" s="834"/>
      <c r="AI100" s="832" t="s">
        <v>513</v>
      </c>
      <c r="AJ100" s="833"/>
      <c r="AK100" s="833"/>
      <c r="AL100" s="834"/>
      <c r="AM100" s="832" t="s">
        <v>509</v>
      </c>
      <c r="AN100" s="833"/>
      <c r="AO100" s="833"/>
      <c r="AP100" s="834"/>
      <c r="AQ100" s="938" t="s">
        <v>502</v>
      </c>
      <c r="AR100" s="939"/>
      <c r="AS100" s="939"/>
      <c r="AT100" s="940"/>
      <c r="AU100" s="938" t="s">
        <v>499</v>
      </c>
      <c r="AV100" s="939"/>
      <c r="AW100" s="939"/>
      <c r="AX100" s="941"/>
    </row>
    <row r="101" spans="1:60" ht="23.25" customHeight="1" x14ac:dyDescent="0.15">
      <c r="A101" s="500"/>
      <c r="B101" s="501"/>
      <c r="C101" s="501"/>
      <c r="D101" s="501"/>
      <c r="E101" s="501"/>
      <c r="F101" s="502"/>
      <c r="G101" s="161" t="s">
        <v>572</v>
      </c>
      <c r="H101" s="161"/>
      <c r="I101" s="161"/>
      <c r="J101" s="161"/>
      <c r="K101" s="161"/>
      <c r="L101" s="161"/>
      <c r="M101" s="161"/>
      <c r="N101" s="161"/>
      <c r="O101" s="161"/>
      <c r="P101" s="161"/>
      <c r="Q101" s="161"/>
      <c r="R101" s="161"/>
      <c r="S101" s="161"/>
      <c r="T101" s="161"/>
      <c r="U101" s="161"/>
      <c r="V101" s="161"/>
      <c r="W101" s="161"/>
      <c r="X101" s="231"/>
      <c r="Y101" s="822" t="s">
        <v>55</v>
      </c>
      <c r="Z101" s="724"/>
      <c r="AA101" s="725"/>
      <c r="AB101" s="560" t="s">
        <v>573</v>
      </c>
      <c r="AC101" s="560"/>
      <c r="AD101" s="560"/>
      <c r="AE101" s="364">
        <v>76</v>
      </c>
      <c r="AF101" s="365"/>
      <c r="AG101" s="365"/>
      <c r="AH101" s="366"/>
      <c r="AI101" s="364">
        <v>74</v>
      </c>
      <c r="AJ101" s="365"/>
      <c r="AK101" s="365"/>
      <c r="AL101" s="366"/>
      <c r="AM101" s="364">
        <v>71</v>
      </c>
      <c r="AN101" s="365"/>
      <c r="AO101" s="365"/>
      <c r="AP101" s="366"/>
      <c r="AQ101" s="364" t="s">
        <v>562</v>
      </c>
      <c r="AR101" s="365"/>
      <c r="AS101" s="365"/>
      <c r="AT101" s="366"/>
      <c r="AU101" s="364" t="s">
        <v>547</v>
      </c>
      <c r="AV101" s="365"/>
      <c r="AW101" s="365"/>
      <c r="AX101" s="366"/>
    </row>
    <row r="102" spans="1:60" ht="23.25" customHeight="1" x14ac:dyDescent="0.15">
      <c r="A102" s="503"/>
      <c r="B102" s="504"/>
      <c r="C102" s="504"/>
      <c r="D102" s="504"/>
      <c r="E102" s="504"/>
      <c r="F102" s="505"/>
      <c r="G102" s="164"/>
      <c r="H102" s="164"/>
      <c r="I102" s="164"/>
      <c r="J102" s="164"/>
      <c r="K102" s="164"/>
      <c r="L102" s="164"/>
      <c r="M102" s="164"/>
      <c r="N102" s="164"/>
      <c r="O102" s="164"/>
      <c r="P102" s="164"/>
      <c r="Q102" s="164"/>
      <c r="R102" s="164"/>
      <c r="S102" s="164"/>
      <c r="T102" s="164"/>
      <c r="U102" s="164"/>
      <c r="V102" s="164"/>
      <c r="W102" s="164"/>
      <c r="X102" s="236"/>
      <c r="Y102" s="483" t="s">
        <v>56</v>
      </c>
      <c r="Z102" s="339"/>
      <c r="AA102" s="340"/>
      <c r="AB102" s="560" t="s">
        <v>573</v>
      </c>
      <c r="AC102" s="560"/>
      <c r="AD102" s="560"/>
      <c r="AE102" s="358">
        <v>76</v>
      </c>
      <c r="AF102" s="358"/>
      <c r="AG102" s="358"/>
      <c r="AH102" s="358"/>
      <c r="AI102" s="358">
        <v>80</v>
      </c>
      <c r="AJ102" s="358"/>
      <c r="AK102" s="358"/>
      <c r="AL102" s="358"/>
      <c r="AM102" s="358">
        <v>80</v>
      </c>
      <c r="AN102" s="358"/>
      <c r="AO102" s="358"/>
      <c r="AP102" s="358"/>
      <c r="AQ102" s="823">
        <v>68</v>
      </c>
      <c r="AR102" s="824"/>
      <c r="AS102" s="824"/>
      <c r="AT102" s="825"/>
      <c r="AU102" s="823">
        <v>68</v>
      </c>
      <c r="AV102" s="824"/>
      <c r="AW102" s="824"/>
      <c r="AX102" s="825"/>
    </row>
    <row r="103" spans="1:60" ht="31.5" customHeight="1" x14ac:dyDescent="0.15">
      <c r="A103" s="497" t="s">
        <v>462</v>
      </c>
      <c r="B103" s="498"/>
      <c r="C103" s="498"/>
      <c r="D103" s="498"/>
      <c r="E103" s="498"/>
      <c r="F103" s="499"/>
      <c r="G103" s="739" t="s">
        <v>60</v>
      </c>
      <c r="H103" s="739"/>
      <c r="I103" s="739"/>
      <c r="J103" s="739"/>
      <c r="K103" s="739"/>
      <c r="L103" s="739"/>
      <c r="M103" s="739"/>
      <c r="N103" s="739"/>
      <c r="O103" s="739"/>
      <c r="P103" s="739"/>
      <c r="Q103" s="739"/>
      <c r="R103" s="739"/>
      <c r="S103" s="739"/>
      <c r="T103" s="739"/>
      <c r="U103" s="739"/>
      <c r="V103" s="739"/>
      <c r="W103" s="739"/>
      <c r="X103" s="740"/>
      <c r="Y103" s="477"/>
      <c r="Z103" s="478"/>
      <c r="AA103" s="479"/>
      <c r="AB103" s="303" t="s">
        <v>11</v>
      </c>
      <c r="AC103" s="298"/>
      <c r="AD103" s="299"/>
      <c r="AE103" s="303" t="s">
        <v>516</v>
      </c>
      <c r="AF103" s="298"/>
      <c r="AG103" s="298"/>
      <c r="AH103" s="299"/>
      <c r="AI103" s="303" t="s">
        <v>513</v>
      </c>
      <c r="AJ103" s="298"/>
      <c r="AK103" s="298"/>
      <c r="AL103" s="299"/>
      <c r="AM103" s="303" t="s">
        <v>509</v>
      </c>
      <c r="AN103" s="298"/>
      <c r="AO103" s="298"/>
      <c r="AP103" s="299"/>
      <c r="AQ103" s="360" t="s">
        <v>502</v>
      </c>
      <c r="AR103" s="361"/>
      <c r="AS103" s="361"/>
      <c r="AT103" s="362"/>
      <c r="AU103" s="360" t="s">
        <v>499</v>
      </c>
      <c r="AV103" s="361"/>
      <c r="AW103" s="361"/>
      <c r="AX103" s="363"/>
    </row>
    <row r="104" spans="1:60" ht="23.25" customHeight="1" x14ac:dyDescent="0.15">
      <c r="A104" s="500"/>
      <c r="B104" s="501"/>
      <c r="C104" s="501"/>
      <c r="D104" s="501"/>
      <c r="E104" s="501"/>
      <c r="F104" s="502"/>
      <c r="G104" s="161" t="s">
        <v>574</v>
      </c>
      <c r="H104" s="161"/>
      <c r="I104" s="161"/>
      <c r="J104" s="161"/>
      <c r="K104" s="161"/>
      <c r="L104" s="161"/>
      <c r="M104" s="161"/>
      <c r="N104" s="161"/>
      <c r="O104" s="161"/>
      <c r="P104" s="161"/>
      <c r="Q104" s="161"/>
      <c r="R104" s="161"/>
      <c r="S104" s="161"/>
      <c r="T104" s="161"/>
      <c r="U104" s="161"/>
      <c r="V104" s="161"/>
      <c r="W104" s="161"/>
      <c r="X104" s="231"/>
      <c r="Y104" s="486" t="s">
        <v>55</v>
      </c>
      <c r="Z104" s="487"/>
      <c r="AA104" s="488"/>
      <c r="AB104" s="480" t="s">
        <v>575</v>
      </c>
      <c r="AC104" s="481"/>
      <c r="AD104" s="482"/>
      <c r="AE104" s="364">
        <v>6</v>
      </c>
      <c r="AF104" s="365"/>
      <c r="AG104" s="365"/>
      <c r="AH104" s="366"/>
      <c r="AI104" s="364">
        <v>7</v>
      </c>
      <c r="AJ104" s="365"/>
      <c r="AK104" s="365"/>
      <c r="AL104" s="366"/>
      <c r="AM104" s="364">
        <v>6</v>
      </c>
      <c r="AN104" s="365"/>
      <c r="AO104" s="365"/>
      <c r="AP104" s="366"/>
      <c r="AQ104" s="364" t="s">
        <v>562</v>
      </c>
      <c r="AR104" s="365"/>
      <c r="AS104" s="365"/>
      <c r="AT104" s="366"/>
      <c r="AU104" s="364" t="s">
        <v>547</v>
      </c>
      <c r="AV104" s="365"/>
      <c r="AW104" s="365"/>
      <c r="AX104" s="366"/>
    </row>
    <row r="105" spans="1:60" ht="23.25" customHeight="1" x14ac:dyDescent="0.15">
      <c r="A105" s="503"/>
      <c r="B105" s="504"/>
      <c r="C105" s="504"/>
      <c r="D105" s="504"/>
      <c r="E105" s="504"/>
      <c r="F105" s="505"/>
      <c r="G105" s="164"/>
      <c r="H105" s="164"/>
      <c r="I105" s="164"/>
      <c r="J105" s="164"/>
      <c r="K105" s="164"/>
      <c r="L105" s="164"/>
      <c r="M105" s="164"/>
      <c r="N105" s="164"/>
      <c r="O105" s="164"/>
      <c r="P105" s="164"/>
      <c r="Q105" s="164"/>
      <c r="R105" s="164"/>
      <c r="S105" s="164"/>
      <c r="T105" s="164"/>
      <c r="U105" s="164"/>
      <c r="V105" s="164"/>
      <c r="W105" s="164"/>
      <c r="X105" s="236"/>
      <c r="Y105" s="483" t="s">
        <v>56</v>
      </c>
      <c r="Z105" s="484"/>
      <c r="AA105" s="485"/>
      <c r="AB105" s="406" t="s">
        <v>575</v>
      </c>
      <c r="AC105" s="407"/>
      <c r="AD105" s="408"/>
      <c r="AE105" s="358">
        <v>5</v>
      </c>
      <c r="AF105" s="358"/>
      <c r="AG105" s="358"/>
      <c r="AH105" s="358"/>
      <c r="AI105" s="358">
        <v>6</v>
      </c>
      <c r="AJ105" s="358"/>
      <c r="AK105" s="358"/>
      <c r="AL105" s="358"/>
      <c r="AM105" s="358">
        <v>6</v>
      </c>
      <c r="AN105" s="358"/>
      <c r="AO105" s="358"/>
      <c r="AP105" s="358"/>
      <c r="AQ105" s="364">
        <v>3</v>
      </c>
      <c r="AR105" s="365"/>
      <c r="AS105" s="365"/>
      <c r="AT105" s="366"/>
      <c r="AU105" s="823">
        <v>3</v>
      </c>
      <c r="AV105" s="824"/>
      <c r="AW105" s="824"/>
      <c r="AX105" s="825"/>
    </row>
    <row r="106" spans="1:60" ht="31.5" hidden="1" customHeight="1" x14ac:dyDescent="0.15">
      <c r="A106" s="497" t="s">
        <v>462</v>
      </c>
      <c r="B106" s="498"/>
      <c r="C106" s="498"/>
      <c r="D106" s="498"/>
      <c r="E106" s="498"/>
      <c r="F106" s="499"/>
      <c r="G106" s="739" t="s">
        <v>60</v>
      </c>
      <c r="H106" s="739"/>
      <c r="I106" s="739"/>
      <c r="J106" s="739"/>
      <c r="K106" s="739"/>
      <c r="L106" s="739"/>
      <c r="M106" s="739"/>
      <c r="N106" s="739"/>
      <c r="O106" s="739"/>
      <c r="P106" s="739"/>
      <c r="Q106" s="739"/>
      <c r="R106" s="739"/>
      <c r="S106" s="739"/>
      <c r="T106" s="739"/>
      <c r="U106" s="739"/>
      <c r="V106" s="739"/>
      <c r="W106" s="739"/>
      <c r="X106" s="740"/>
      <c r="Y106" s="477"/>
      <c r="Z106" s="478"/>
      <c r="AA106" s="479"/>
      <c r="AB106" s="303" t="s">
        <v>11</v>
      </c>
      <c r="AC106" s="298"/>
      <c r="AD106" s="299"/>
      <c r="AE106" s="303" t="s">
        <v>516</v>
      </c>
      <c r="AF106" s="298"/>
      <c r="AG106" s="298"/>
      <c r="AH106" s="299"/>
      <c r="AI106" s="303" t="s">
        <v>513</v>
      </c>
      <c r="AJ106" s="298"/>
      <c r="AK106" s="298"/>
      <c r="AL106" s="299"/>
      <c r="AM106" s="303" t="s">
        <v>508</v>
      </c>
      <c r="AN106" s="298"/>
      <c r="AO106" s="298"/>
      <c r="AP106" s="299"/>
      <c r="AQ106" s="360" t="s">
        <v>502</v>
      </c>
      <c r="AR106" s="361"/>
      <c r="AS106" s="361"/>
      <c r="AT106" s="362"/>
      <c r="AU106" s="360" t="s">
        <v>499</v>
      </c>
      <c r="AV106" s="361"/>
      <c r="AW106" s="361"/>
      <c r="AX106" s="363"/>
    </row>
    <row r="107" spans="1:60" ht="23.25" hidden="1" customHeight="1" x14ac:dyDescent="0.15">
      <c r="A107" s="500"/>
      <c r="B107" s="501"/>
      <c r="C107" s="501"/>
      <c r="D107" s="501"/>
      <c r="E107" s="501"/>
      <c r="F107" s="502"/>
      <c r="G107" s="161"/>
      <c r="H107" s="161"/>
      <c r="I107" s="161"/>
      <c r="J107" s="161"/>
      <c r="K107" s="161"/>
      <c r="L107" s="161"/>
      <c r="M107" s="161"/>
      <c r="N107" s="161"/>
      <c r="O107" s="161"/>
      <c r="P107" s="161"/>
      <c r="Q107" s="161"/>
      <c r="R107" s="161"/>
      <c r="S107" s="161"/>
      <c r="T107" s="161"/>
      <c r="U107" s="161"/>
      <c r="V107" s="161"/>
      <c r="W107" s="161"/>
      <c r="X107" s="231"/>
      <c r="Y107" s="486" t="s">
        <v>55</v>
      </c>
      <c r="Z107" s="487"/>
      <c r="AA107" s="488"/>
      <c r="AB107" s="480"/>
      <c r="AC107" s="481"/>
      <c r="AD107" s="48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3"/>
      <c r="B108" s="504"/>
      <c r="C108" s="504"/>
      <c r="D108" s="504"/>
      <c r="E108" s="504"/>
      <c r="F108" s="505"/>
      <c r="G108" s="164"/>
      <c r="H108" s="164"/>
      <c r="I108" s="164"/>
      <c r="J108" s="164"/>
      <c r="K108" s="164"/>
      <c r="L108" s="164"/>
      <c r="M108" s="164"/>
      <c r="N108" s="164"/>
      <c r="O108" s="164"/>
      <c r="P108" s="164"/>
      <c r="Q108" s="164"/>
      <c r="R108" s="164"/>
      <c r="S108" s="164"/>
      <c r="T108" s="164"/>
      <c r="U108" s="164"/>
      <c r="V108" s="164"/>
      <c r="W108" s="164"/>
      <c r="X108" s="236"/>
      <c r="Y108" s="483" t="s">
        <v>56</v>
      </c>
      <c r="Z108" s="484"/>
      <c r="AA108" s="485"/>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7" t="s">
        <v>462</v>
      </c>
      <c r="B109" s="498"/>
      <c r="C109" s="498"/>
      <c r="D109" s="498"/>
      <c r="E109" s="498"/>
      <c r="F109" s="499"/>
      <c r="G109" s="739" t="s">
        <v>60</v>
      </c>
      <c r="H109" s="739"/>
      <c r="I109" s="739"/>
      <c r="J109" s="739"/>
      <c r="K109" s="739"/>
      <c r="L109" s="739"/>
      <c r="M109" s="739"/>
      <c r="N109" s="739"/>
      <c r="O109" s="739"/>
      <c r="P109" s="739"/>
      <c r="Q109" s="739"/>
      <c r="R109" s="739"/>
      <c r="S109" s="739"/>
      <c r="T109" s="739"/>
      <c r="U109" s="739"/>
      <c r="V109" s="739"/>
      <c r="W109" s="739"/>
      <c r="X109" s="740"/>
      <c r="Y109" s="477"/>
      <c r="Z109" s="478"/>
      <c r="AA109" s="479"/>
      <c r="AB109" s="303" t="s">
        <v>11</v>
      </c>
      <c r="AC109" s="298"/>
      <c r="AD109" s="299"/>
      <c r="AE109" s="303" t="s">
        <v>516</v>
      </c>
      <c r="AF109" s="298"/>
      <c r="AG109" s="298"/>
      <c r="AH109" s="299"/>
      <c r="AI109" s="303" t="s">
        <v>513</v>
      </c>
      <c r="AJ109" s="298"/>
      <c r="AK109" s="298"/>
      <c r="AL109" s="299"/>
      <c r="AM109" s="303" t="s">
        <v>509</v>
      </c>
      <c r="AN109" s="298"/>
      <c r="AO109" s="298"/>
      <c r="AP109" s="299"/>
      <c r="AQ109" s="360" t="s">
        <v>502</v>
      </c>
      <c r="AR109" s="361"/>
      <c r="AS109" s="361"/>
      <c r="AT109" s="362"/>
      <c r="AU109" s="360" t="s">
        <v>499</v>
      </c>
      <c r="AV109" s="361"/>
      <c r="AW109" s="361"/>
      <c r="AX109" s="363"/>
    </row>
    <row r="110" spans="1:60" ht="23.25" hidden="1" customHeight="1" x14ac:dyDescent="0.15">
      <c r="A110" s="500"/>
      <c r="B110" s="501"/>
      <c r="C110" s="501"/>
      <c r="D110" s="501"/>
      <c r="E110" s="501"/>
      <c r="F110" s="502"/>
      <c r="G110" s="161"/>
      <c r="H110" s="161"/>
      <c r="I110" s="161"/>
      <c r="J110" s="161"/>
      <c r="K110" s="161"/>
      <c r="L110" s="161"/>
      <c r="M110" s="161"/>
      <c r="N110" s="161"/>
      <c r="O110" s="161"/>
      <c r="P110" s="161"/>
      <c r="Q110" s="161"/>
      <c r="R110" s="161"/>
      <c r="S110" s="161"/>
      <c r="T110" s="161"/>
      <c r="U110" s="161"/>
      <c r="V110" s="161"/>
      <c r="W110" s="161"/>
      <c r="X110" s="231"/>
      <c r="Y110" s="486" t="s">
        <v>55</v>
      </c>
      <c r="Z110" s="487"/>
      <c r="AA110" s="488"/>
      <c r="AB110" s="480"/>
      <c r="AC110" s="481"/>
      <c r="AD110" s="48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3"/>
      <c r="B111" s="504"/>
      <c r="C111" s="504"/>
      <c r="D111" s="504"/>
      <c r="E111" s="504"/>
      <c r="F111" s="505"/>
      <c r="G111" s="164"/>
      <c r="H111" s="164"/>
      <c r="I111" s="164"/>
      <c r="J111" s="164"/>
      <c r="K111" s="164"/>
      <c r="L111" s="164"/>
      <c r="M111" s="164"/>
      <c r="N111" s="164"/>
      <c r="O111" s="164"/>
      <c r="P111" s="164"/>
      <c r="Q111" s="164"/>
      <c r="R111" s="164"/>
      <c r="S111" s="164"/>
      <c r="T111" s="164"/>
      <c r="U111" s="164"/>
      <c r="V111" s="164"/>
      <c r="W111" s="164"/>
      <c r="X111" s="236"/>
      <c r="Y111" s="483" t="s">
        <v>56</v>
      </c>
      <c r="Z111" s="484"/>
      <c r="AA111" s="485"/>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7" t="s">
        <v>462</v>
      </c>
      <c r="B112" s="498"/>
      <c r="C112" s="498"/>
      <c r="D112" s="498"/>
      <c r="E112" s="498"/>
      <c r="F112" s="499"/>
      <c r="G112" s="739" t="s">
        <v>60</v>
      </c>
      <c r="H112" s="739"/>
      <c r="I112" s="739"/>
      <c r="J112" s="739"/>
      <c r="K112" s="739"/>
      <c r="L112" s="739"/>
      <c r="M112" s="739"/>
      <c r="N112" s="739"/>
      <c r="O112" s="739"/>
      <c r="P112" s="739"/>
      <c r="Q112" s="739"/>
      <c r="R112" s="739"/>
      <c r="S112" s="739"/>
      <c r="T112" s="739"/>
      <c r="U112" s="739"/>
      <c r="V112" s="739"/>
      <c r="W112" s="739"/>
      <c r="X112" s="740"/>
      <c r="Y112" s="477"/>
      <c r="Z112" s="478"/>
      <c r="AA112" s="479"/>
      <c r="AB112" s="303" t="s">
        <v>11</v>
      </c>
      <c r="AC112" s="298"/>
      <c r="AD112" s="299"/>
      <c r="AE112" s="303" t="s">
        <v>516</v>
      </c>
      <c r="AF112" s="298"/>
      <c r="AG112" s="298"/>
      <c r="AH112" s="299"/>
      <c r="AI112" s="303" t="s">
        <v>513</v>
      </c>
      <c r="AJ112" s="298"/>
      <c r="AK112" s="298"/>
      <c r="AL112" s="299"/>
      <c r="AM112" s="303" t="s">
        <v>508</v>
      </c>
      <c r="AN112" s="298"/>
      <c r="AO112" s="298"/>
      <c r="AP112" s="299"/>
      <c r="AQ112" s="360" t="s">
        <v>502</v>
      </c>
      <c r="AR112" s="361"/>
      <c r="AS112" s="361"/>
      <c r="AT112" s="362"/>
      <c r="AU112" s="360" t="s">
        <v>499</v>
      </c>
      <c r="AV112" s="361"/>
      <c r="AW112" s="361"/>
      <c r="AX112" s="363"/>
    </row>
    <row r="113" spans="1:50" ht="23.25" hidden="1" customHeight="1" x14ac:dyDescent="0.15">
      <c r="A113" s="500"/>
      <c r="B113" s="501"/>
      <c r="C113" s="501"/>
      <c r="D113" s="501"/>
      <c r="E113" s="501"/>
      <c r="F113" s="502"/>
      <c r="G113" s="161"/>
      <c r="H113" s="161"/>
      <c r="I113" s="161"/>
      <c r="J113" s="161"/>
      <c r="K113" s="161"/>
      <c r="L113" s="161"/>
      <c r="M113" s="161"/>
      <c r="N113" s="161"/>
      <c r="O113" s="161"/>
      <c r="P113" s="161"/>
      <c r="Q113" s="161"/>
      <c r="R113" s="161"/>
      <c r="S113" s="161"/>
      <c r="T113" s="161"/>
      <c r="U113" s="161"/>
      <c r="V113" s="161"/>
      <c r="W113" s="161"/>
      <c r="X113" s="231"/>
      <c r="Y113" s="486" t="s">
        <v>55</v>
      </c>
      <c r="Z113" s="487"/>
      <c r="AA113" s="488"/>
      <c r="AB113" s="480"/>
      <c r="AC113" s="481"/>
      <c r="AD113" s="48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3"/>
      <c r="B114" s="504"/>
      <c r="C114" s="504"/>
      <c r="D114" s="504"/>
      <c r="E114" s="504"/>
      <c r="F114" s="505"/>
      <c r="G114" s="164"/>
      <c r="H114" s="164"/>
      <c r="I114" s="164"/>
      <c r="J114" s="164"/>
      <c r="K114" s="164"/>
      <c r="L114" s="164"/>
      <c r="M114" s="164"/>
      <c r="N114" s="164"/>
      <c r="O114" s="164"/>
      <c r="P114" s="164"/>
      <c r="Q114" s="164"/>
      <c r="R114" s="164"/>
      <c r="S114" s="164"/>
      <c r="T114" s="164"/>
      <c r="U114" s="164"/>
      <c r="V114" s="164"/>
      <c r="W114" s="164"/>
      <c r="X114" s="236"/>
      <c r="Y114" s="483" t="s">
        <v>56</v>
      </c>
      <c r="Z114" s="484"/>
      <c r="AA114" s="48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2"/>
      <c r="Z115" s="493"/>
      <c r="AA115" s="494"/>
      <c r="AB115" s="303" t="s">
        <v>11</v>
      </c>
      <c r="AC115" s="298"/>
      <c r="AD115" s="299"/>
      <c r="AE115" s="303" t="s">
        <v>516</v>
      </c>
      <c r="AF115" s="298"/>
      <c r="AG115" s="298"/>
      <c r="AH115" s="299"/>
      <c r="AI115" s="303" t="s">
        <v>513</v>
      </c>
      <c r="AJ115" s="298"/>
      <c r="AK115" s="298"/>
      <c r="AL115" s="299"/>
      <c r="AM115" s="303" t="s">
        <v>508</v>
      </c>
      <c r="AN115" s="298"/>
      <c r="AO115" s="298"/>
      <c r="AP115" s="299"/>
      <c r="AQ115" s="335" t="s">
        <v>503</v>
      </c>
      <c r="AR115" s="336"/>
      <c r="AS115" s="336"/>
      <c r="AT115" s="336"/>
      <c r="AU115" s="336"/>
      <c r="AV115" s="336"/>
      <c r="AW115" s="336"/>
      <c r="AX115" s="337"/>
    </row>
    <row r="116" spans="1:50" ht="23.25" customHeight="1" x14ac:dyDescent="0.15">
      <c r="A116" s="292"/>
      <c r="B116" s="293"/>
      <c r="C116" s="293"/>
      <c r="D116" s="293"/>
      <c r="E116" s="293"/>
      <c r="F116" s="294"/>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v>13</v>
      </c>
      <c r="AF116" s="358"/>
      <c r="AG116" s="358"/>
      <c r="AH116" s="358"/>
      <c r="AI116" s="358">
        <v>14</v>
      </c>
      <c r="AJ116" s="358"/>
      <c r="AK116" s="358"/>
      <c r="AL116" s="358"/>
      <c r="AM116" s="358">
        <v>13</v>
      </c>
      <c r="AN116" s="358"/>
      <c r="AO116" s="358"/>
      <c r="AP116" s="358"/>
      <c r="AQ116" s="364">
        <v>15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579</v>
      </c>
      <c r="AF117" s="306"/>
      <c r="AG117" s="306"/>
      <c r="AH117" s="306"/>
      <c r="AI117" s="306" t="s">
        <v>738</v>
      </c>
      <c r="AJ117" s="306"/>
      <c r="AK117" s="306"/>
      <c r="AL117" s="306"/>
      <c r="AM117" s="306" t="s">
        <v>737</v>
      </c>
      <c r="AN117" s="306"/>
      <c r="AO117" s="306"/>
      <c r="AP117" s="306"/>
      <c r="AQ117" s="306" t="s">
        <v>688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2"/>
      <c r="Z118" s="493"/>
      <c r="AA118" s="494"/>
      <c r="AB118" s="303" t="s">
        <v>11</v>
      </c>
      <c r="AC118" s="298"/>
      <c r="AD118" s="299"/>
      <c r="AE118" s="303" t="s">
        <v>516</v>
      </c>
      <c r="AF118" s="298"/>
      <c r="AG118" s="298"/>
      <c r="AH118" s="299"/>
      <c r="AI118" s="303" t="s">
        <v>513</v>
      </c>
      <c r="AJ118" s="298"/>
      <c r="AK118" s="298"/>
      <c r="AL118" s="299"/>
      <c r="AM118" s="303" t="s">
        <v>508</v>
      </c>
      <c r="AN118" s="298"/>
      <c r="AO118" s="298"/>
      <c r="AP118" s="299"/>
      <c r="AQ118" s="335" t="s">
        <v>503</v>
      </c>
      <c r="AR118" s="336"/>
      <c r="AS118" s="336"/>
      <c r="AT118" s="336"/>
      <c r="AU118" s="336"/>
      <c r="AV118" s="336"/>
      <c r="AW118" s="336"/>
      <c r="AX118" s="337"/>
    </row>
    <row r="119" spans="1:50" ht="23.25" hidden="1" customHeight="1" x14ac:dyDescent="0.15">
      <c r="A119" s="292"/>
      <c r="B119" s="293"/>
      <c r="C119" s="293"/>
      <c r="D119" s="293"/>
      <c r="E119" s="293"/>
      <c r="F119" s="294"/>
      <c r="G119" s="351" t="s">
        <v>580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2"/>
      <c r="Z121" s="493"/>
      <c r="AA121" s="494"/>
      <c r="AB121" s="303" t="s">
        <v>11</v>
      </c>
      <c r="AC121" s="298"/>
      <c r="AD121" s="299"/>
      <c r="AE121" s="303" t="s">
        <v>516</v>
      </c>
      <c r="AF121" s="298"/>
      <c r="AG121" s="298"/>
      <c r="AH121" s="299"/>
      <c r="AI121" s="303" t="s">
        <v>513</v>
      </c>
      <c r="AJ121" s="298"/>
      <c r="AK121" s="298"/>
      <c r="AL121" s="299"/>
      <c r="AM121" s="303" t="s">
        <v>508</v>
      </c>
      <c r="AN121" s="298"/>
      <c r="AO121" s="298"/>
      <c r="AP121" s="299"/>
      <c r="AQ121" s="335" t="s">
        <v>503</v>
      </c>
      <c r="AR121" s="336"/>
      <c r="AS121" s="336"/>
      <c r="AT121" s="336"/>
      <c r="AU121" s="336"/>
      <c r="AV121" s="336"/>
      <c r="AW121" s="336"/>
      <c r="AX121" s="337"/>
    </row>
    <row r="122" spans="1:50" ht="23.25" hidden="1" customHeight="1" x14ac:dyDescent="0.15">
      <c r="A122" s="292"/>
      <c r="B122" s="293"/>
      <c r="C122" s="293"/>
      <c r="D122" s="293"/>
      <c r="E122" s="293"/>
      <c r="F122" s="294"/>
      <c r="G122" s="351" t="s">
        <v>582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2"/>
      <c r="Z124" s="493"/>
      <c r="AA124" s="494"/>
      <c r="AB124" s="303" t="s">
        <v>11</v>
      </c>
      <c r="AC124" s="298"/>
      <c r="AD124" s="299"/>
      <c r="AE124" s="303" t="s">
        <v>517</v>
      </c>
      <c r="AF124" s="298"/>
      <c r="AG124" s="298"/>
      <c r="AH124" s="299"/>
      <c r="AI124" s="303" t="s">
        <v>513</v>
      </c>
      <c r="AJ124" s="298"/>
      <c r="AK124" s="298"/>
      <c r="AL124" s="299"/>
      <c r="AM124" s="303" t="s">
        <v>508</v>
      </c>
      <c r="AN124" s="298"/>
      <c r="AO124" s="298"/>
      <c r="AP124" s="299"/>
      <c r="AQ124" s="335" t="s">
        <v>503</v>
      </c>
      <c r="AR124" s="336"/>
      <c r="AS124" s="336"/>
      <c r="AT124" s="336"/>
      <c r="AU124" s="336"/>
      <c r="AV124" s="336"/>
      <c r="AW124" s="336"/>
      <c r="AX124" s="337"/>
    </row>
    <row r="125" spans="1:50" ht="23.25" hidden="1" customHeight="1" x14ac:dyDescent="0.15">
      <c r="A125" s="292"/>
      <c r="B125" s="293"/>
      <c r="C125" s="293"/>
      <c r="D125" s="293"/>
      <c r="E125" s="293"/>
      <c r="F125" s="294"/>
      <c r="G125" s="351" t="s">
        <v>582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516</v>
      </c>
      <c r="AF127" s="298"/>
      <c r="AG127" s="298"/>
      <c r="AH127" s="299"/>
      <c r="AI127" s="303" t="s">
        <v>513</v>
      </c>
      <c r="AJ127" s="298"/>
      <c r="AK127" s="298"/>
      <c r="AL127" s="299"/>
      <c r="AM127" s="303" t="s">
        <v>508</v>
      </c>
      <c r="AN127" s="298"/>
      <c r="AO127" s="298"/>
      <c r="AP127" s="299"/>
      <c r="AQ127" s="335" t="s">
        <v>503</v>
      </c>
      <c r="AR127" s="336"/>
      <c r="AS127" s="336"/>
      <c r="AT127" s="336"/>
      <c r="AU127" s="336"/>
      <c r="AV127" s="336"/>
      <c r="AW127" s="336"/>
      <c r="AX127" s="337"/>
    </row>
    <row r="128" spans="1:50" ht="23.25" hidden="1" customHeight="1" x14ac:dyDescent="0.15">
      <c r="A128" s="292"/>
      <c r="B128" s="293"/>
      <c r="C128" s="293"/>
      <c r="D128" s="293"/>
      <c r="E128" s="293"/>
      <c r="F128" s="294"/>
      <c r="G128" s="351" t="s">
        <v>582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3" t="s">
        <v>546</v>
      </c>
      <c r="B130" s="1001"/>
      <c r="C130" s="1000" t="s">
        <v>355</v>
      </c>
      <c r="D130" s="1001"/>
      <c r="E130" s="308" t="s">
        <v>384</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4"/>
      <c r="B131" s="252"/>
      <c r="C131" s="251"/>
      <c r="D131" s="252"/>
      <c r="E131" s="238" t="s">
        <v>383</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4"/>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516</v>
      </c>
      <c r="AF132" s="265"/>
      <c r="AG132" s="265"/>
      <c r="AH132" s="265"/>
      <c r="AI132" s="265" t="s">
        <v>513</v>
      </c>
      <c r="AJ132" s="265"/>
      <c r="AK132" s="265"/>
      <c r="AL132" s="265"/>
      <c r="AM132" s="265" t="s">
        <v>508</v>
      </c>
      <c r="AN132" s="265"/>
      <c r="AO132" s="265"/>
      <c r="AP132" s="267"/>
      <c r="AQ132" s="267" t="s">
        <v>351</v>
      </c>
      <c r="AR132" s="268"/>
      <c r="AS132" s="268"/>
      <c r="AT132" s="269"/>
      <c r="AU132" s="279" t="s">
        <v>367</v>
      </c>
      <c r="AV132" s="279"/>
      <c r="AW132" s="279"/>
      <c r="AX132" s="280"/>
    </row>
    <row r="133" spans="1:50" ht="18.75" customHeight="1" x14ac:dyDescent="0.15">
      <c r="A133" s="100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562</v>
      </c>
      <c r="AR133" s="271"/>
      <c r="AS133" s="137" t="s">
        <v>352</v>
      </c>
      <c r="AT133" s="172"/>
      <c r="AU133" s="136">
        <v>32</v>
      </c>
      <c r="AV133" s="136"/>
      <c r="AW133" s="137" t="s">
        <v>300</v>
      </c>
      <c r="AX133" s="138"/>
    </row>
    <row r="134" spans="1:50" ht="39.75" customHeight="1" x14ac:dyDescent="0.15">
      <c r="A134" s="1004"/>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569</v>
      </c>
      <c r="AC134" s="221"/>
      <c r="AD134" s="221"/>
      <c r="AE134" s="266">
        <v>84</v>
      </c>
      <c r="AF134" s="112"/>
      <c r="AG134" s="112"/>
      <c r="AH134" s="112"/>
      <c r="AI134" s="266">
        <v>89</v>
      </c>
      <c r="AJ134" s="112"/>
      <c r="AK134" s="112"/>
      <c r="AL134" s="112"/>
      <c r="AM134" s="266">
        <v>111</v>
      </c>
      <c r="AN134" s="112"/>
      <c r="AO134" s="112"/>
      <c r="AP134" s="112"/>
      <c r="AQ134" s="266" t="s">
        <v>562</v>
      </c>
      <c r="AR134" s="112"/>
      <c r="AS134" s="112"/>
      <c r="AT134" s="112"/>
      <c r="AU134" s="266" t="s">
        <v>562</v>
      </c>
      <c r="AV134" s="112"/>
      <c r="AW134" s="112"/>
      <c r="AX134" s="222"/>
    </row>
    <row r="135" spans="1:50" ht="39.75" customHeight="1" x14ac:dyDescent="0.15">
      <c r="A135" s="100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v>66</v>
      </c>
      <c r="AF135" s="112"/>
      <c r="AG135" s="112"/>
      <c r="AH135" s="112"/>
      <c r="AI135" s="266">
        <v>86</v>
      </c>
      <c r="AJ135" s="112"/>
      <c r="AK135" s="112"/>
      <c r="AL135" s="112"/>
      <c r="AM135" s="266">
        <v>105</v>
      </c>
      <c r="AN135" s="112"/>
      <c r="AO135" s="112"/>
      <c r="AP135" s="112"/>
      <c r="AQ135" s="266" t="s">
        <v>562</v>
      </c>
      <c r="AR135" s="112"/>
      <c r="AS135" s="112"/>
      <c r="AT135" s="112"/>
      <c r="AU135" s="266">
        <v>164</v>
      </c>
      <c r="AV135" s="112"/>
      <c r="AW135" s="112"/>
      <c r="AX135" s="222"/>
    </row>
    <row r="136" spans="1:50" ht="18.75" customHeight="1" x14ac:dyDescent="0.15">
      <c r="A136" s="1004"/>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516</v>
      </c>
      <c r="AF136" s="265"/>
      <c r="AG136" s="265"/>
      <c r="AH136" s="265"/>
      <c r="AI136" s="265" t="s">
        <v>513</v>
      </c>
      <c r="AJ136" s="265"/>
      <c r="AK136" s="265"/>
      <c r="AL136" s="265"/>
      <c r="AM136" s="265" t="s">
        <v>508</v>
      </c>
      <c r="AN136" s="265"/>
      <c r="AO136" s="265"/>
      <c r="AP136" s="267"/>
      <c r="AQ136" s="267" t="s">
        <v>351</v>
      </c>
      <c r="AR136" s="268"/>
      <c r="AS136" s="268"/>
      <c r="AT136" s="269"/>
      <c r="AU136" s="279" t="s">
        <v>367</v>
      </c>
      <c r="AV136" s="279"/>
      <c r="AW136" s="279"/>
      <c r="AX136" s="280"/>
    </row>
    <row r="137" spans="1:50" ht="18.75" customHeight="1" x14ac:dyDescent="0.15">
      <c r="A137" s="100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32</v>
      </c>
      <c r="AR137" s="271"/>
      <c r="AS137" s="137" t="s">
        <v>352</v>
      </c>
      <c r="AT137" s="172"/>
      <c r="AU137" s="136" t="s">
        <v>551</v>
      </c>
      <c r="AV137" s="136"/>
      <c r="AW137" s="137" t="s">
        <v>300</v>
      </c>
      <c r="AX137" s="138"/>
    </row>
    <row r="138" spans="1:50" ht="39.75" hidden="1" customHeight="1" x14ac:dyDescent="0.15">
      <c r="A138" s="100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4"/>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516</v>
      </c>
      <c r="AF140" s="265"/>
      <c r="AG140" s="265"/>
      <c r="AH140" s="265"/>
      <c r="AI140" s="265" t="s">
        <v>513</v>
      </c>
      <c r="AJ140" s="265"/>
      <c r="AK140" s="265"/>
      <c r="AL140" s="265"/>
      <c r="AM140" s="265" t="s">
        <v>508</v>
      </c>
      <c r="AN140" s="265"/>
      <c r="AO140" s="265"/>
      <c r="AP140" s="267"/>
      <c r="AQ140" s="267" t="s">
        <v>351</v>
      </c>
      <c r="AR140" s="268"/>
      <c r="AS140" s="268"/>
      <c r="AT140" s="269"/>
      <c r="AU140" s="279" t="s">
        <v>367</v>
      </c>
      <c r="AV140" s="279"/>
      <c r="AW140" s="279"/>
      <c r="AX140" s="280"/>
    </row>
    <row r="141" spans="1:50" ht="18.75" hidden="1" customHeight="1" x14ac:dyDescent="0.15">
      <c r="A141" s="100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15">
      <c r="A142" s="100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4"/>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516</v>
      </c>
      <c r="AF144" s="265"/>
      <c r="AG144" s="265"/>
      <c r="AH144" s="265"/>
      <c r="AI144" s="265" t="s">
        <v>513</v>
      </c>
      <c r="AJ144" s="265"/>
      <c r="AK144" s="265"/>
      <c r="AL144" s="265"/>
      <c r="AM144" s="265" t="s">
        <v>508</v>
      </c>
      <c r="AN144" s="265"/>
      <c r="AO144" s="265"/>
      <c r="AP144" s="267"/>
      <c r="AQ144" s="267" t="s">
        <v>351</v>
      </c>
      <c r="AR144" s="268"/>
      <c r="AS144" s="268"/>
      <c r="AT144" s="269"/>
      <c r="AU144" s="279" t="s">
        <v>367</v>
      </c>
      <c r="AV144" s="279"/>
      <c r="AW144" s="279"/>
      <c r="AX144" s="280"/>
    </row>
    <row r="145" spans="1:50" ht="18.75" hidden="1" customHeight="1" x14ac:dyDescent="0.15">
      <c r="A145" s="100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15">
      <c r="A146" s="100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4"/>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516</v>
      </c>
      <c r="AF148" s="265"/>
      <c r="AG148" s="265"/>
      <c r="AH148" s="265"/>
      <c r="AI148" s="265" t="s">
        <v>513</v>
      </c>
      <c r="AJ148" s="265"/>
      <c r="AK148" s="265"/>
      <c r="AL148" s="265"/>
      <c r="AM148" s="265" t="s">
        <v>508</v>
      </c>
      <c r="AN148" s="265"/>
      <c r="AO148" s="265"/>
      <c r="AP148" s="267"/>
      <c r="AQ148" s="267" t="s">
        <v>351</v>
      </c>
      <c r="AR148" s="268"/>
      <c r="AS148" s="268"/>
      <c r="AT148" s="269"/>
      <c r="AU148" s="279" t="s">
        <v>367</v>
      </c>
      <c r="AV148" s="279"/>
      <c r="AW148" s="279"/>
      <c r="AX148" s="280"/>
    </row>
    <row r="149" spans="1:50" ht="18.75" hidden="1" customHeight="1" x14ac:dyDescent="0.15">
      <c r="A149" s="100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100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4"/>
      <c r="B152" s="252"/>
      <c r="C152" s="251"/>
      <c r="D152" s="252"/>
      <c r="E152" s="251"/>
      <c r="F152" s="314"/>
      <c r="G152" s="272" t="s">
        <v>368</v>
      </c>
      <c r="H152" s="169"/>
      <c r="I152" s="169"/>
      <c r="J152" s="169"/>
      <c r="K152" s="169"/>
      <c r="L152" s="169"/>
      <c r="M152" s="169"/>
      <c r="N152" s="169"/>
      <c r="O152" s="169"/>
      <c r="P152" s="170"/>
      <c r="Q152" s="176" t="s">
        <v>446</v>
      </c>
      <c r="R152" s="169"/>
      <c r="S152" s="169"/>
      <c r="T152" s="169"/>
      <c r="U152" s="169"/>
      <c r="V152" s="169"/>
      <c r="W152" s="169"/>
      <c r="X152" s="169"/>
      <c r="Y152" s="169"/>
      <c r="Z152" s="169"/>
      <c r="AA152" s="169"/>
      <c r="AB152" s="287" t="s">
        <v>447</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96"/>
    </row>
    <row r="153" spans="1:50" ht="22.5" hidden="1" customHeight="1" x14ac:dyDescent="0.15">
      <c r="A153" s="100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4"/>
      <c r="B154" s="252"/>
      <c r="C154" s="251"/>
      <c r="D154" s="252"/>
      <c r="E154" s="251"/>
      <c r="F154" s="314"/>
      <c r="G154" s="230" t="s">
        <v>562</v>
      </c>
      <c r="H154" s="161"/>
      <c r="I154" s="161"/>
      <c r="J154" s="161"/>
      <c r="K154" s="161"/>
      <c r="L154" s="161"/>
      <c r="M154" s="161"/>
      <c r="N154" s="161"/>
      <c r="O154" s="161"/>
      <c r="P154" s="231"/>
      <c r="Q154" s="160" t="s">
        <v>562</v>
      </c>
      <c r="R154" s="161"/>
      <c r="S154" s="161"/>
      <c r="T154" s="161"/>
      <c r="U154" s="161"/>
      <c r="V154" s="161"/>
      <c r="W154" s="161"/>
      <c r="X154" s="161"/>
      <c r="Y154" s="161"/>
      <c r="Z154" s="161"/>
      <c r="AA154" s="933"/>
      <c r="AB154" s="255" t="s">
        <v>551</v>
      </c>
      <c r="AC154" s="256"/>
      <c r="AD154" s="256"/>
      <c r="AE154" s="261" t="s">
        <v>562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4"/>
      <c r="B155" s="252"/>
      <c r="C155" s="251"/>
      <c r="D155" s="252"/>
      <c r="E155" s="251"/>
      <c r="F155" s="314"/>
      <c r="G155" s="232"/>
      <c r="H155" s="233"/>
      <c r="I155" s="233"/>
      <c r="J155" s="233"/>
      <c r="K155" s="233"/>
      <c r="L155" s="233"/>
      <c r="M155" s="233"/>
      <c r="N155" s="233"/>
      <c r="O155" s="233"/>
      <c r="P155" s="234"/>
      <c r="Q155" s="437"/>
      <c r="R155" s="233"/>
      <c r="S155" s="233"/>
      <c r="T155" s="233"/>
      <c r="U155" s="233"/>
      <c r="V155" s="233"/>
      <c r="W155" s="233"/>
      <c r="X155" s="233"/>
      <c r="Y155" s="233"/>
      <c r="Z155" s="233"/>
      <c r="AA155" s="93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4"/>
      <c r="B156" s="252"/>
      <c r="C156" s="251"/>
      <c r="D156" s="252"/>
      <c r="E156" s="251"/>
      <c r="F156" s="314"/>
      <c r="G156" s="232"/>
      <c r="H156" s="233"/>
      <c r="I156" s="233"/>
      <c r="J156" s="233"/>
      <c r="K156" s="233"/>
      <c r="L156" s="233"/>
      <c r="M156" s="233"/>
      <c r="N156" s="233"/>
      <c r="O156" s="233"/>
      <c r="P156" s="234"/>
      <c r="Q156" s="437"/>
      <c r="R156" s="233"/>
      <c r="S156" s="233"/>
      <c r="T156" s="233"/>
      <c r="U156" s="233"/>
      <c r="V156" s="233"/>
      <c r="W156" s="233"/>
      <c r="X156" s="233"/>
      <c r="Y156" s="233"/>
      <c r="Z156" s="233"/>
      <c r="AA156" s="934"/>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4"/>
      <c r="B157" s="252"/>
      <c r="C157" s="251"/>
      <c r="D157" s="252"/>
      <c r="E157" s="251"/>
      <c r="F157" s="314"/>
      <c r="G157" s="232"/>
      <c r="H157" s="233"/>
      <c r="I157" s="233"/>
      <c r="J157" s="233"/>
      <c r="K157" s="233"/>
      <c r="L157" s="233"/>
      <c r="M157" s="233"/>
      <c r="N157" s="233"/>
      <c r="O157" s="233"/>
      <c r="P157" s="234"/>
      <c r="Q157" s="437"/>
      <c r="R157" s="233"/>
      <c r="S157" s="233"/>
      <c r="T157" s="233"/>
      <c r="U157" s="233"/>
      <c r="V157" s="233"/>
      <c r="W157" s="233"/>
      <c r="X157" s="233"/>
      <c r="Y157" s="233"/>
      <c r="Z157" s="233"/>
      <c r="AA157" s="934"/>
      <c r="AB157" s="257"/>
      <c r="AC157" s="258"/>
      <c r="AD157" s="258"/>
      <c r="AE157" s="160" t="s">
        <v>562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4"/>
      <c r="B159" s="252"/>
      <c r="C159" s="251"/>
      <c r="D159" s="252"/>
      <c r="E159" s="251"/>
      <c r="F159" s="314"/>
      <c r="G159" s="272" t="s">
        <v>368</v>
      </c>
      <c r="H159" s="169"/>
      <c r="I159" s="169"/>
      <c r="J159" s="169"/>
      <c r="K159" s="169"/>
      <c r="L159" s="169"/>
      <c r="M159" s="169"/>
      <c r="N159" s="169"/>
      <c r="O159" s="169"/>
      <c r="P159" s="170"/>
      <c r="Q159" s="176" t="s">
        <v>446</v>
      </c>
      <c r="R159" s="169"/>
      <c r="S159" s="169"/>
      <c r="T159" s="169"/>
      <c r="U159" s="169"/>
      <c r="V159" s="169"/>
      <c r="W159" s="169"/>
      <c r="X159" s="169"/>
      <c r="Y159" s="169"/>
      <c r="Z159" s="169"/>
      <c r="AA159" s="169"/>
      <c r="AB159" s="287" t="s">
        <v>447</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4"/>
      <c r="B162" s="252"/>
      <c r="C162" s="251"/>
      <c r="D162" s="252"/>
      <c r="E162" s="251"/>
      <c r="F162" s="314"/>
      <c r="G162" s="232"/>
      <c r="H162" s="233"/>
      <c r="I162" s="233"/>
      <c r="J162" s="233"/>
      <c r="K162" s="233"/>
      <c r="L162" s="233"/>
      <c r="M162" s="233"/>
      <c r="N162" s="233"/>
      <c r="O162" s="233"/>
      <c r="P162" s="234"/>
      <c r="Q162" s="437"/>
      <c r="R162" s="233"/>
      <c r="S162" s="233"/>
      <c r="T162" s="233"/>
      <c r="U162" s="233"/>
      <c r="V162" s="233"/>
      <c r="W162" s="233"/>
      <c r="X162" s="233"/>
      <c r="Y162" s="233"/>
      <c r="Z162" s="233"/>
      <c r="AA162" s="93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4"/>
      <c r="B163" s="252"/>
      <c r="C163" s="251"/>
      <c r="D163" s="252"/>
      <c r="E163" s="251"/>
      <c r="F163" s="314"/>
      <c r="G163" s="232"/>
      <c r="H163" s="233"/>
      <c r="I163" s="233"/>
      <c r="J163" s="233"/>
      <c r="K163" s="233"/>
      <c r="L163" s="233"/>
      <c r="M163" s="233"/>
      <c r="N163" s="233"/>
      <c r="O163" s="233"/>
      <c r="P163" s="234"/>
      <c r="Q163" s="437"/>
      <c r="R163" s="233"/>
      <c r="S163" s="233"/>
      <c r="T163" s="233"/>
      <c r="U163" s="233"/>
      <c r="V163" s="233"/>
      <c r="W163" s="233"/>
      <c r="X163" s="233"/>
      <c r="Y163" s="233"/>
      <c r="Z163" s="233"/>
      <c r="AA163" s="934"/>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4"/>
      <c r="B164" s="252"/>
      <c r="C164" s="251"/>
      <c r="D164" s="252"/>
      <c r="E164" s="251"/>
      <c r="F164" s="314"/>
      <c r="G164" s="232"/>
      <c r="H164" s="233"/>
      <c r="I164" s="233"/>
      <c r="J164" s="233"/>
      <c r="K164" s="233"/>
      <c r="L164" s="233"/>
      <c r="M164" s="233"/>
      <c r="N164" s="233"/>
      <c r="O164" s="233"/>
      <c r="P164" s="234"/>
      <c r="Q164" s="437"/>
      <c r="R164" s="233"/>
      <c r="S164" s="233"/>
      <c r="T164" s="233"/>
      <c r="U164" s="233"/>
      <c r="V164" s="233"/>
      <c r="W164" s="233"/>
      <c r="X164" s="233"/>
      <c r="Y164" s="233"/>
      <c r="Z164" s="233"/>
      <c r="AA164" s="93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4"/>
      <c r="B166" s="252"/>
      <c r="C166" s="251"/>
      <c r="D166" s="252"/>
      <c r="E166" s="251"/>
      <c r="F166" s="314"/>
      <c r="G166" s="272" t="s">
        <v>368</v>
      </c>
      <c r="H166" s="169"/>
      <c r="I166" s="169"/>
      <c r="J166" s="169"/>
      <c r="K166" s="169"/>
      <c r="L166" s="169"/>
      <c r="M166" s="169"/>
      <c r="N166" s="169"/>
      <c r="O166" s="169"/>
      <c r="P166" s="170"/>
      <c r="Q166" s="176" t="s">
        <v>446</v>
      </c>
      <c r="R166" s="169"/>
      <c r="S166" s="169"/>
      <c r="T166" s="169"/>
      <c r="U166" s="169"/>
      <c r="V166" s="169"/>
      <c r="W166" s="169"/>
      <c r="X166" s="169"/>
      <c r="Y166" s="169"/>
      <c r="Z166" s="169"/>
      <c r="AA166" s="169"/>
      <c r="AB166" s="287" t="s">
        <v>447</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4"/>
      <c r="B169" s="252"/>
      <c r="C169" s="251"/>
      <c r="D169" s="252"/>
      <c r="E169" s="251"/>
      <c r="F169" s="314"/>
      <c r="G169" s="232"/>
      <c r="H169" s="233"/>
      <c r="I169" s="233"/>
      <c r="J169" s="233"/>
      <c r="K169" s="233"/>
      <c r="L169" s="233"/>
      <c r="M169" s="233"/>
      <c r="N169" s="233"/>
      <c r="O169" s="233"/>
      <c r="P169" s="234"/>
      <c r="Q169" s="437"/>
      <c r="R169" s="233"/>
      <c r="S169" s="233"/>
      <c r="T169" s="233"/>
      <c r="U169" s="233"/>
      <c r="V169" s="233"/>
      <c r="W169" s="233"/>
      <c r="X169" s="233"/>
      <c r="Y169" s="233"/>
      <c r="Z169" s="233"/>
      <c r="AA169" s="93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4"/>
      <c r="B170" s="252"/>
      <c r="C170" s="251"/>
      <c r="D170" s="252"/>
      <c r="E170" s="251"/>
      <c r="F170" s="314"/>
      <c r="G170" s="232"/>
      <c r="H170" s="233"/>
      <c r="I170" s="233"/>
      <c r="J170" s="233"/>
      <c r="K170" s="233"/>
      <c r="L170" s="233"/>
      <c r="M170" s="233"/>
      <c r="N170" s="233"/>
      <c r="O170" s="233"/>
      <c r="P170" s="234"/>
      <c r="Q170" s="437"/>
      <c r="R170" s="233"/>
      <c r="S170" s="233"/>
      <c r="T170" s="233"/>
      <c r="U170" s="233"/>
      <c r="V170" s="233"/>
      <c r="W170" s="233"/>
      <c r="X170" s="233"/>
      <c r="Y170" s="233"/>
      <c r="Z170" s="233"/>
      <c r="AA170" s="934"/>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4"/>
      <c r="B171" s="252"/>
      <c r="C171" s="251"/>
      <c r="D171" s="252"/>
      <c r="E171" s="251"/>
      <c r="F171" s="314"/>
      <c r="G171" s="232"/>
      <c r="H171" s="233"/>
      <c r="I171" s="233"/>
      <c r="J171" s="233"/>
      <c r="K171" s="233"/>
      <c r="L171" s="233"/>
      <c r="M171" s="233"/>
      <c r="N171" s="233"/>
      <c r="O171" s="233"/>
      <c r="P171" s="234"/>
      <c r="Q171" s="437"/>
      <c r="R171" s="233"/>
      <c r="S171" s="233"/>
      <c r="T171" s="233"/>
      <c r="U171" s="233"/>
      <c r="V171" s="233"/>
      <c r="W171" s="233"/>
      <c r="X171" s="233"/>
      <c r="Y171" s="233"/>
      <c r="Z171" s="233"/>
      <c r="AA171" s="93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4"/>
      <c r="B173" s="252"/>
      <c r="C173" s="251"/>
      <c r="D173" s="252"/>
      <c r="E173" s="251"/>
      <c r="F173" s="314"/>
      <c r="G173" s="272" t="s">
        <v>368</v>
      </c>
      <c r="H173" s="169"/>
      <c r="I173" s="169"/>
      <c r="J173" s="169"/>
      <c r="K173" s="169"/>
      <c r="L173" s="169"/>
      <c r="M173" s="169"/>
      <c r="N173" s="169"/>
      <c r="O173" s="169"/>
      <c r="P173" s="170"/>
      <c r="Q173" s="176" t="s">
        <v>446</v>
      </c>
      <c r="R173" s="169"/>
      <c r="S173" s="169"/>
      <c r="T173" s="169"/>
      <c r="U173" s="169"/>
      <c r="V173" s="169"/>
      <c r="W173" s="169"/>
      <c r="X173" s="169"/>
      <c r="Y173" s="169"/>
      <c r="Z173" s="169"/>
      <c r="AA173" s="169"/>
      <c r="AB173" s="287" t="s">
        <v>447</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4"/>
      <c r="B176" s="252"/>
      <c r="C176" s="251"/>
      <c r="D176" s="252"/>
      <c r="E176" s="251"/>
      <c r="F176" s="314"/>
      <c r="G176" s="232"/>
      <c r="H176" s="233"/>
      <c r="I176" s="233"/>
      <c r="J176" s="233"/>
      <c r="K176" s="233"/>
      <c r="L176" s="233"/>
      <c r="M176" s="233"/>
      <c r="N176" s="233"/>
      <c r="O176" s="233"/>
      <c r="P176" s="234"/>
      <c r="Q176" s="437"/>
      <c r="R176" s="233"/>
      <c r="S176" s="233"/>
      <c r="T176" s="233"/>
      <c r="U176" s="233"/>
      <c r="V176" s="233"/>
      <c r="W176" s="233"/>
      <c r="X176" s="233"/>
      <c r="Y176" s="233"/>
      <c r="Z176" s="233"/>
      <c r="AA176" s="93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4"/>
      <c r="B177" s="252"/>
      <c r="C177" s="251"/>
      <c r="D177" s="252"/>
      <c r="E177" s="251"/>
      <c r="F177" s="314"/>
      <c r="G177" s="232"/>
      <c r="H177" s="233"/>
      <c r="I177" s="233"/>
      <c r="J177" s="233"/>
      <c r="K177" s="233"/>
      <c r="L177" s="233"/>
      <c r="M177" s="233"/>
      <c r="N177" s="233"/>
      <c r="O177" s="233"/>
      <c r="P177" s="234"/>
      <c r="Q177" s="437"/>
      <c r="R177" s="233"/>
      <c r="S177" s="233"/>
      <c r="T177" s="233"/>
      <c r="U177" s="233"/>
      <c r="V177" s="233"/>
      <c r="W177" s="233"/>
      <c r="X177" s="233"/>
      <c r="Y177" s="233"/>
      <c r="Z177" s="233"/>
      <c r="AA177" s="934"/>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4"/>
      <c r="B178" s="252"/>
      <c r="C178" s="251"/>
      <c r="D178" s="252"/>
      <c r="E178" s="251"/>
      <c r="F178" s="314"/>
      <c r="G178" s="232"/>
      <c r="H178" s="233"/>
      <c r="I178" s="233"/>
      <c r="J178" s="233"/>
      <c r="K178" s="233"/>
      <c r="L178" s="233"/>
      <c r="M178" s="233"/>
      <c r="N178" s="233"/>
      <c r="O178" s="233"/>
      <c r="P178" s="234"/>
      <c r="Q178" s="437"/>
      <c r="R178" s="233"/>
      <c r="S178" s="233"/>
      <c r="T178" s="233"/>
      <c r="U178" s="233"/>
      <c r="V178" s="233"/>
      <c r="W178" s="233"/>
      <c r="X178" s="233"/>
      <c r="Y178" s="233"/>
      <c r="Z178" s="233"/>
      <c r="AA178" s="93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4"/>
      <c r="B180" s="252"/>
      <c r="C180" s="251"/>
      <c r="D180" s="252"/>
      <c r="E180" s="251"/>
      <c r="F180" s="314"/>
      <c r="G180" s="272" t="s">
        <v>368</v>
      </c>
      <c r="H180" s="169"/>
      <c r="I180" s="169"/>
      <c r="J180" s="169"/>
      <c r="K180" s="169"/>
      <c r="L180" s="169"/>
      <c r="M180" s="169"/>
      <c r="N180" s="169"/>
      <c r="O180" s="169"/>
      <c r="P180" s="170"/>
      <c r="Q180" s="176" t="s">
        <v>446</v>
      </c>
      <c r="R180" s="169"/>
      <c r="S180" s="169"/>
      <c r="T180" s="169"/>
      <c r="U180" s="169"/>
      <c r="V180" s="169"/>
      <c r="W180" s="169"/>
      <c r="X180" s="169"/>
      <c r="Y180" s="169"/>
      <c r="Z180" s="169"/>
      <c r="AA180" s="169"/>
      <c r="AB180" s="287" t="s">
        <v>447</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4"/>
      <c r="B183" s="252"/>
      <c r="C183" s="251"/>
      <c r="D183" s="252"/>
      <c r="E183" s="251"/>
      <c r="F183" s="314"/>
      <c r="G183" s="232"/>
      <c r="H183" s="233"/>
      <c r="I183" s="233"/>
      <c r="J183" s="233"/>
      <c r="K183" s="233"/>
      <c r="L183" s="233"/>
      <c r="M183" s="233"/>
      <c r="N183" s="233"/>
      <c r="O183" s="233"/>
      <c r="P183" s="234"/>
      <c r="Q183" s="437"/>
      <c r="R183" s="233"/>
      <c r="S183" s="233"/>
      <c r="T183" s="233"/>
      <c r="U183" s="233"/>
      <c r="V183" s="233"/>
      <c r="W183" s="233"/>
      <c r="X183" s="233"/>
      <c r="Y183" s="233"/>
      <c r="Z183" s="233"/>
      <c r="AA183" s="93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4"/>
      <c r="B184" s="252"/>
      <c r="C184" s="251"/>
      <c r="D184" s="252"/>
      <c r="E184" s="251"/>
      <c r="F184" s="314"/>
      <c r="G184" s="232"/>
      <c r="H184" s="233"/>
      <c r="I184" s="233"/>
      <c r="J184" s="233"/>
      <c r="K184" s="233"/>
      <c r="L184" s="233"/>
      <c r="M184" s="233"/>
      <c r="N184" s="233"/>
      <c r="O184" s="233"/>
      <c r="P184" s="234"/>
      <c r="Q184" s="437"/>
      <c r="R184" s="233"/>
      <c r="S184" s="233"/>
      <c r="T184" s="233"/>
      <c r="U184" s="233"/>
      <c r="V184" s="233"/>
      <c r="W184" s="233"/>
      <c r="X184" s="233"/>
      <c r="Y184" s="233"/>
      <c r="Z184" s="233"/>
      <c r="AA184" s="934"/>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4"/>
      <c r="B185" s="252"/>
      <c r="C185" s="251"/>
      <c r="D185" s="252"/>
      <c r="E185" s="251"/>
      <c r="F185" s="314"/>
      <c r="G185" s="232"/>
      <c r="H185" s="233"/>
      <c r="I185" s="233"/>
      <c r="J185" s="233"/>
      <c r="K185" s="233"/>
      <c r="L185" s="233"/>
      <c r="M185" s="233"/>
      <c r="N185" s="233"/>
      <c r="O185" s="233"/>
      <c r="P185" s="234"/>
      <c r="Q185" s="437"/>
      <c r="R185" s="233"/>
      <c r="S185" s="233"/>
      <c r="T185" s="233"/>
      <c r="U185" s="233"/>
      <c r="V185" s="233"/>
      <c r="W185" s="233"/>
      <c r="X185" s="233"/>
      <c r="Y185" s="233"/>
      <c r="Z185" s="233"/>
      <c r="AA185" s="93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4"/>
      <c r="B187" s="252"/>
      <c r="C187" s="251"/>
      <c r="D187" s="252"/>
      <c r="E187" s="157" t="s">
        <v>410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4.5" customHeight="1" x14ac:dyDescent="0.15">
      <c r="A188" s="1004"/>
      <c r="B188" s="252"/>
      <c r="C188" s="251"/>
      <c r="D188" s="252"/>
      <c r="E188" s="160" t="s">
        <v>584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4.5" customHeight="1" x14ac:dyDescent="0.15">
      <c r="A189" s="1004"/>
      <c r="B189" s="252"/>
      <c r="C189" s="251"/>
      <c r="D189" s="252"/>
      <c r="E189" s="43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8"/>
    </row>
    <row r="190" spans="1:50" ht="45" hidden="1" customHeight="1" x14ac:dyDescent="0.15">
      <c r="A190" s="1004"/>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4"/>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4"/>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516</v>
      </c>
      <c r="AF192" s="265"/>
      <c r="AG192" s="265"/>
      <c r="AH192" s="265"/>
      <c r="AI192" s="265" t="s">
        <v>513</v>
      </c>
      <c r="AJ192" s="265"/>
      <c r="AK192" s="265"/>
      <c r="AL192" s="265"/>
      <c r="AM192" s="265" t="s">
        <v>508</v>
      </c>
      <c r="AN192" s="265"/>
      <c r="AO192" s="265"/>
      <c r="AP192" s="267"/>
      <c r="AQ192" s="267" t="s">
        <v>351</v>
      </c>
      <c r="AR192" s="268"/>
      <c r="AS192" s="268"/>
      <c r="AT192" s="269"/>
      <c r="AU192" s="279" t="s">
        <v>367</v>
      </c>
      <c r="AV192" s="279"/>
      <c r="AW192" s="279"/>
      <c r="AX192" s="280"/>
    </row>
    <row r="193" spans="1:50" ht="18.75" hidden="1" customHeight="1" x14ac:dyDescent="0.15">
      <c r="A193" s="100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100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4"/>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517</v>
      </c>
      <c r="AF196" s="265"/>
      <c r="AG196" s="265"/>
      <c r="AH196" s="265"/>
      <c r="AI196" s="265" t="s">
        <v>513</v>
      </c>
      <c r="AJ196" s="265"/>
      <c r="AK196" s="265"/>
      <c r="AL196" s="265"/>
      <c r="AM196" s="265" t="s">
        <v>508</v>
      </c>
      <c r="AN196" s="265"/>
      <c r="AO196" s="265"/>
      <c r="AP196" s="267"/>
      <c r="AQ196" s="267" t="s">
        <v>351</v>
      </c>
      <c r="AR196" s="268"/>
      <c r="AS196" s="268"/>
      <c r="AT196" s="269"/>
      <c r="AU196" s="279" t="s">
        <v>367</v>
      </c>
      <c r="AV196" s="279"/>
      <c r="AW196" s="279"/>
      <c r="AX196" s="280"/>
    </row>
    <row r="197" spans="1:50" ht="18.75" hidden="1" customHeight="1" x14ac:dyDescent="0.15">
      <c r="A197" s="100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100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4"/>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516</v>
      </c>
      <c r="AF200" s="265"/>
      <c r="AG200" s="265"/>
      <c r="AH200" s="265"/>
      <c r="AI200" s="265" t="s">
        <v>513</v>
      </c>
      <c r="AJ200" s="265"/>
      <c r="AK200" s="265"/>
      <c r="AL200" s="265"/>
      <c r="AM200" s="265" t="s">
        <v>508</v>
      </c>
      <c r="AN200" s="265"/>
      <c r="AO200" s="265"/>
      <c r="AP200" s="267"/>
      <c r="AQ200" s="267" t="s">
        <v>351</v>
      </c>
      <c r="AR200" s="268"/>
      <c r="AS200" s="268"/>
      <c r="AT200" s="269"/>
      <c r="AU200" s="279" t="s">
        <v>367</v>
      </c>
      <c r="AV200" s="279"/>
      <c r="AW200" s="279"/>
      <c r="AX200" s="280"/>
    </row>
    <row r="201" spans="1:50" ht="18.75" hidden="1" customHeight="1" x14ac:dyDescent="0.15">
      <c r="A201" s="100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100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4"/>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516</v>
      </c>
      <c r="AF204" s="265"/>
      <c r="AG204" s="265"/>
      <c r="AH204" s="265"/>
      <c r="AI204" s="265" t="s">
        <v>513</v>
      </c>
      <c r="AJ204" s="265"/>
      <c r="AK204" s="265"/>
      <c r="AL204" s="265"/>
      <c r="AM204" s="265" t="s">
        <v>508</v>
      </c>
      <c r="AN204" s="265"/>
      <c r="AO204" s="265"/>
      <c r="AP204" s="267"/>
      <c r="AQ204" s="267" t="s">
        <v>351</v>
      </c>
      <c r="AR204" s="268"/>
      <c r="AS204" s="268"/>
      <c r="AT204" s="269"/>
      <c r="AU204" s="279" t="s">
        <v>367</v>
      </c>
      <c r="AV204" s="279"/>
      <c r="AW204" s="279"/>
      <c r="AX204" s="280"/>
    </row>
    <row r="205" spans="1:50" ht="18.75" hidden="1" customHeight="1" x14ac:dyDescent="0.15">
      <c r="A205" s="100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100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4"/>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516</v>
      </c>
      <c r="AF208" s="265"/>
      <c r="AG208" s="265"/>
      <c r="AH208" s="265"/>
      <c r="AI208" s="265" t="s">
        <v>513</v>
      </c>
      <c r="AJ208" s="265"/>
      <c r="AK208" s="265"/>
      <c r="AL208" s="265"/>
      <c r="AM208" s="265" t="s">
        <v>508</v>
      </c>
      <c r="AN208" s="265"/>
      <c r="AO208" s="265"/>
      <c r="AP208" s="267"/>
      <c r="AQ208" s="267" t="s">
        <v>351</v>
      </c>
      <c r="AR208" s="268"/>
      <c r="AS208" s="268"/>
      <c r="AT208" s="269"/>
      <c r="AU208" s="279" t="s">
        <v>367</v>
      </c>
      <c r="AV208" s="279"/>
      <c r="AW208" s="279"/>
      <c r="AX208" s="280"/>
    </row>
    <row r="209" spans="1:50" ht="18.75" hidden="1" customHeight="1" x14ac:dyDescent="0.15">
      <c r="A209" s="100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100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4"/>
      <c r="B212" s="252"/>
      <c r="C212" s="251"/>
      <c r="D212" s="252"/>
      <c r="E212" s="251"/>
      <c r="F212" s="314"/>
      <c r="G212" s="272" t="s">
        <v>368</v>
      </c>
      <c r="H212" s="169"/>
      <c r="I212" s="169"/>
      <c r="J212" s="169"/>
      <c r="K212" s="169"/>
      <c r="L212" s="169"/>
      <c r="M212" s="169"/>
      <c r="N212" s="169"/>
      <c r="O212" s="169"/>
      <c r="P212" s="170"/>
      <c r="Q212" s="176" t="s">
        <v>446</v>
      </c>
      <c r="R212" s="169"/>
      <c r="S212" s="169"/>
      <c r="T212" s="169"/>
      <c r="U212" s="169"/>
      <c r="V212" s="169"/>
      <c r="W212" s="169"/>
      <c r="X212" s="169"/>
      <c r="Y212" s="169"/>
      <c r="Z212" s="169"/>
      <c r="AA212" s="169"/>
      <c r="AB212" s="287" t="s">
        <v>447</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96"/>
    </row>
    <row r="213" spans="1:50" ht="22.5" hidden="1" customHeight="1" x14ac:dyDescent="0.15">
      <c r="A213" s="100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4"/>
      <c r="B214" s="252"/>
      <c r="C214" s="251"/>
      <c r="D214" s="252"/>
      <c r="E214" s="251"/>
      <c r="F214" s="314"/>
      <c r="G214" s="230"/>
      <c r="H214" s="161"/>
      <c r="I214" s="161"/>
      <c r="J214" s="161"/>
      <c r="K214" s="161"/>
      <c r="L214" s="161"/>
      <c r="M214" s="161"/>
      <c r="N214" s="161"/>
      <c r="O214" s="161"/>
      <c r="P214" s="231"/>
      <c r="Q214" s="991"/>
      <c r="R214" s="992"/>
      <c r="S214" s="992"/>
      <c r="T214" s="992"/>
      <c r="U214" s="992"/>
      <c r="V214" s="992"/>
      <c r="W214" s="992"/>
      <c r="X214" s="992"/>
      <c r="Y214" s="992"/>
      <c r="Z214" s="992"/>
      <c r="AA214" s="99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4"/>
      <c r="B215" s="252"/>
      <c r="C215" s="251"/>
      <c r="D215" s="252"/>
      <c r="E215" s="251"/>
      <c r="F215" s="314"/>
      <c r="G215" s="232"/>
      <c r="H215" s="233"/>
      <c r="I215" s="233"/>
      <c r="J215" s="233"/>
      <c r="K215" s="233"/>
      <c r="L215" s="233"/>
      <c r="M215" s="233"/>
      <c r="N215" s="233"/>
      <c r="O215" s="233"/>
      <c r="P215" s="234"/>
      <c r="Q215" s="994"/>
      <c r="R215" s="995"/>
      <c r="S215" s="995"/>
      <c r="T215" s="995"/>
      <c r="U215" s="995"/>
      <c r="V215" s="995"/>
      <c r="W215" s="995"/>
      <c r="X215" s="995"/>
      <c r="Y215" s="995"/>
      <c r="Z215" s="995"/>
      <c r="AA215" s="99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4"/>
      <c r="B216" s="252"/>
      <c r="C216" s="251"/>
      <c r="D216" s="252"/>
      <c r="E216" s="251"/>
      <c r="F216" s="314"/>
      <c r="G216" s="232"/>
      <c r="H216" s="233"/>
      <c r="I216" s="233"/>
      <c r="J216" s="233"/>
      <c r="K216" s="233"/>
      <c r="L216" s="233"/>
      <c r="M216" s="233"/>
      <c r="N216" s="233"/>
      <c r="O216" s="233"/>
      <c r="P216" s="234"/>
      <c r="Q216" s="994"/>
      <c r="R216" s="995"/>
      <c r="S216" s="995"/>
      <c r="T216" s="995"/>
      <c r="U216" s="995"/>
      <c r="V216" s="995"/>
      <c r="W216" s="995"/>
      <c r="X216" s="995"/>
      <c r="Y216" s="995"/>
      <c r="Z216" s="995"/>
      <c r="AA216" s="996"/>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4"/>
      <c r="B217" s="252"/>
      <c r="C217" s="251"/>
      <c r="D217" s="252"/>
      <c r="E217" s="251"/>
      <c r="F217" s="314"/>
      <c r="G217" s="232"/>
      <c r="H217" s="233"/>
      <c r="I217" s="233"/>
      <c r="J217" s="233"/>
      <c r="K217" s="233"/>
      <c r="L217" s="233"/>
      <c r="M217" s="233"/>
      <c r="N217" s="233"/>
      <c r="O217" s="233"/>
      <c r="P217" s="234"/>
      <c r="Q217" s="994"/>
      <c r="R217" s="995"/>
      <c r="S217" s="995"/>
      <c r="T217" s="995"/>
      <c r="U217" s="995"/>
      <c r="V217" s="995"/>
      <c r="W217" s="995"/>
      <c r="X217" s="995"/>
      <c r="Y217" s="995"/>
      <c r="Z217" s="995"/>
      <c r="AA217" s="99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4"/>
      <c r="B218" s="252"/>
      <c r="C218" s="251"/>
      <c r="D218" s="252"/>
      <c r="E218" s="251"/>
      <c r="F218" s="314"/>
      <c r="G218" s="235"/>
      <c r="H218" s="164"/>
      <c r="I218" s="164"/>
      <c r="J218" s="164"/>
      <c r="K218" s="164"/>
      <c r="L218" s="164"/>
      <c r="M218" s="164"/>
      <c r="N218" s="164"/>
      <c r="O218" s="164"/>
      <c r="P218" s="236"/>
      <c r="Q218" s="997"/>
      <c r="R218" s="998"/>
      <c r="S218" s="998"/>
      <c r="T218" s="998"/>
      <c r="U218" s="998"/>
      <c r="V218" s="998"/>
      <c r="W218" s="998"/>
      <c r="X218" s="998"/>
      <c r="Y218" s="998"/>
      <c r="Z218" s="998"/>
      <c r="AA218" s="99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4"/>
      <c r="B219" s="252"/>
      <c r="C219" s="251"/>
      <c r="D219" s="252"/>
      <c r="E219" s="251"/>
      <c r="F219" s="314"/>
      <c r="G219" s="272" t="s">
        <v>368</v>
      </c>
      <c r="H219" s="169"/>
      <c r="I219" s="169"/>
      <c r="J219" s="169"/>
      <c r="K219" s="169"/>
      <c r="L219" s="169"/>
      <c r="M219" s="169"/>
      <c r="N219" s="169"/>
      <c r="O219" s="169"/>
      <c r="P219" s="170"/>
      <c r="Q219" s="176" t="s">
        <v>446</v>
      </c>
      <c r="R219" s="169"/>
      <c r="S219" s="169"/>
      <c r="T219" s="169"/>
      <c r="U219" s="169"/>
      <c r="V219" s="169"/>
      <c r="W219" s="169"/>
      <c r="X219" s="169"/>
      <c r="Y219" s="169"/>
      <c r="Z219" s="169"/>
      <c r="AA219" s="169"/>
      <c r="AB219" s="287" t="s">
        <v>447</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4"/>
      <c r="B221" s="252"/>
      <c r="C221" s="251"/>
      <c r="D221" s="252"/>
      <c r="E221" s="251"/>
      <c r="F221" s="314"/>
      <c r="G221" s="230"/>
      <c r="H221" s="161"/>
      <c r="I221" s="161"/>
      <c r="J221" s="161"/>
      <c r="K221" s="161"/>
      <c r="L221" s="161"/>
      <c r="M221" s="161"/>
      <c r="N221" s="161"/>
      <c r="O221" s="161"/>
      <c r="P221" s="231"/>
      <c r="Q221" s="991"/>
      <c r="R221" s="992"/>
      <c r="S221" s="992"/>
      <c r="T221" s="992"/>
      <c r="U221" s="992"/>
      <c r="V221" s="992"/>
      <c r="W221" s="992"/>
      <c r="X221" s="992"/>
      <c r="Y221" s="992"/>
      <c r="Z221" s="992"/>
      <c r="AA221" s="99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4"/>
      <c r="B222" s="252"/>
      <c r="C222" s="251"/>
      <c r="D222" s="252"/>
      <c r="E222" s="251"/>
      <c r="F222" s="314"/>
      <c r="G222" s="232"/>
      <c r="H222" s="233"/>
      <c r="I222" s="233"/>
      <c r="J222" s="233"/>
      <c r="K222" s="233"/>
      <c r="L222" s="233"/>
      <c r="M222" s="233"/>
      <c r="N222" s="233"/>
      <c r="O222" s="233"/>
      <c r="P222" s="234"/>
      <c r="Q222" s="994"/>
      <c r="R222" s="995"/>
      <c r="S222" s="995"/>
      <c r="T222" s="995"/>
      <c r="U222" s="995"/>
      <c r="V222" s="995"/>
      <c r="W222" s="995"/>
      <c r="X222" s="995"/>
      <c r="Y222" s="995"/>
      <c r="Z222" s="995"/>
      <c r="AA222" s="99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4"/>
      <c r="B223" s="252"/>
      <c r="C223" s="251"/>
      <c r="D223" s="252"/>
      <c r="E223" s="251"/>
      <c r="F223" s="314"/>
      <c r="G223" s="232"/>
      <c r="H223" s="233"/>
      <c r="I223" s="233"/>
      <c r="J223" s="233"/>
      <c r="K223" s="233"/>
      <c r="L223" s="233"/>
      <c r="M223" s="233"/>
      <c r="N223" s="233"/>
      <c r="O223" s="233"/>
      <c r="P223" s="234"/>
      <c r="Q223" s="994"/>
      <c r="R223" s="995"/>
      <c r="S223" s="995"/>
      <c r="T223" s="995"/>
      <c r="U223" s="995"/>
      <c r="V223" s="995"/>
      <c r="W223" s="995"/>
      <c r="X223" s="995"/>
      <c r="Y223" s="995"/>
      <c r="Z223" s="995"/>
      <c r="AA223" s="996"/>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4"/>
      <c r="B224" s="252"/>
      <c r="C224" s="251"/>
      <c r="D224" s="252"/>
      <c r="E224" s="251"/>
      <c r="F224" s="314"/>
      <c r="G224" s="232"/>
      <c r="H224" s="233"/>
      <c r="I224" s="233"/>
      <c r="J224" s="233"/>
      <c r="K224" s="233"/>
      <c r="L224" s="233"/>
      <c r="M224" s="233"/>
      <c r="N224" s="233"/>
      <c r="O224" s="233"/>
      <c r="P224" s="234"/>
      <c r="Q224" s="994"/>
      <c r="R224" s="995"/>
      <c r="S224" s="995"/>
      <c r="T224" s="995"/>
      <c r="U224" s="995"/>
      <c r="V224" s="995"/>
      <c r="W224" s="995"/>
      <c r="X224" s="995"/>
      <c r="Y224" s="995"/>
      <c r="Z224" s="995"/>
      <c r="AA224" s="99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4"/>
      <c r="B225" s="252"/>
      <c r="C225" s="251"/>
      <c r="D225" s="252"/>
      <c r="E225" s="251"/>
      <c r="F225" s="314"/>
      <c r="G225" s="235"/>
      <c r="H225" s="164"/>
      <c r="I225" s="164"/>
      <c r="J225" s="164"/>
      <c r="K225" s="164"/>
      <c r="L225" s="164"/>
      <c r="M225" s="164"/>
      <c r="N225" s="164"/>
      <c r="O225" s="164"/>
      <c r="P225" s="236"/>
      <c r="Q225" s="997"/>
      <c r="R225" s="998"/>
      <c r="S225" s="998"/>
      <c r="T225" s="998"/>
      <c r="U225" s="998"/>
      <c r="V225" s="998"/>
      <c r="W225" s="998"/>
      <c r="X225" s="998"/>
      <c r="Y225" s="998"/>
      <c r="Z225" s="998"/>
      <c r="AA225" s="99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4"/>
      <c r="B226" s="252"/>
      <c r="C226" s="251"/>
      <c r="D226" s="252"/>
      <c r="E226" s="251"/>
      <c r="F226" s="314"/>
      <c r="G226" s="272" t="s">
        <v>368</v>
      </c>
      <c r="H226" s="169"/>
      <c r="I226" s="169"/>
      <c r="J226" s="169"/>
      <c r="K226" s="169"/>
      <c r="L226" s="169"/>
      <c r="M226" s="169"/>
      <c r="N226" s="169"/>
      <c r="O226" s="169"/>
      <c r="P226" s="170"/>
      <c r="Q226" s="176" t="s">
        <v>446</v>
      </c>
      <c r="R226" s="169"/>
      <c r="S226" s="169"/>
      <c r="T226" s="169"/>
      <c r="U226" s="169"/>
      <c r="V226" s="169"/>
      <c r="W226" s="169"/>
      <c r="X226" s="169"/>
      <c r="Y226" s="169"/>
      <c r="Z226" s="169"/>
      <c r="AA226" s="169"/>
      <c r="AB226" s="287" t="s">
        <v>447</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4"/>
      <c r="B228" s="252"/>
      <c r="C228" s="251"/>
      <c r="D228" s="252"/>
      <c r="E228" s="251"/>
      <c r="F228" s="314"/>
      <c r="G228" s="230"/>
      <c r="H228" s="161"/>
      <c r="I228" s="161"/>
      <c r="J228" s="161"/>
      <c r="K228" s="161"/>
      <c r="L228" s="161"/>
      <c r="M228" s="161"/>
      <c r="N228" s="161"/>
      <c r="O228" s="161"/>
      <c r="P228" s="231"/>
      <c r="Q228" s="991"/>
      <c r="R228" s="992"/>
      <c r="S228" s="992"/>
      <c r="T228" s="992"/>
      <c r="U228" s="992"/>
      <c r="V228" s="992"/>
      <c r="W228" s="992"/>
      <c r="X228" s="992"/>
      <c r="Y228" s="992"/>
      <c r="Z228" s="992"/>
      <c r="AA228" s="99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4"/>
      <c r="B229" s="252"/>
      <c r="C229" s="251"/>
      <c r="D229" s="252"/>
      <c r="E229" s="251"/>
      <c r="F229" s="314"/>
      <c r="G229" s="232"/>
      <c r="H229" s="233"/>
      <c r="I229" s="233"/>
      <c r="J229" s="233"/>
      <c r="K229" s="233"/>
      <c r="L229" s="233"/>
      <c r="M229" s="233"/>
      <c r="N229" s="233"/>
      <c r="O229" s="233"/>
      <c r="P229" s="234"/>
      <c r="Q229" s="994"/>
      <c r="R229" s="995"/>
      <c r="S229" s="995"/>
      <c r="T229" s="995"/>
      <c r="U229" s="995"/>
      <c r="V229" s="995"/>
      <c r="W229" s="995"/>
      <c r="X229" s="995"/>
      <c r="Y229" s="995"/>
      <c r="Z229" s="995"/>
      <c r="AA229" s="99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4"/>
      <c r="B230" s="252"/>
      <c r="C230" s="251"/>
      <c r="D230" s="252"/>
      <c r="E230" s="251"/>
      <c r="F230" s="314"/>
      <c r="G230" s="232"/>
      <c r="H230" s="233"/>
      <c r="I230" s="233"/>
      <c r="J230" s="233"/>
      <c r="K230" s="233"/>
      <c r="L230" s="233"/>
      <c r="M230" s="233"/>
      <c r="N230" s="233"/>
      <c r="O230" s="233"/>
      <c r="P230" s="234"/>
      <c r="Q230" s="994"/>
      <c r="R230" s="995"/>
      <c r="S230" s="995"/>
      <c r="T230" s="995"/>
      <c r="U230" s="995"/>
      <c r="V230" s="995"/>
      <c r="W230" s="995"/>
      <c r="X230" s="995"/>
      <c r="Y230" s="995"/>
      <c r="Z230" s="995"/>
      <c r="AA230" s="996"/>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4"/>
      <c r="B231" s="252"/>
      <c r="C231" s="251"/>
      <c r="D231" s="252"/>
      <c r="E231" s="251"/>
      <c r="F231" s="314"/>
      <c r="G231" s="232"/>
      <c r="H231" s="233"/>
      <c r="I231" s="233"/>
      <c r="J231" s="233"/>
      <c r="K231" s="233"/>
      <c r="L231" s="233"/>
      <c r="M231" s="233"/>
      <c r="N231" s="233"/>
      <c r="O231" s="233"/>
      <c r="P231" s="234"/>
      <c r="Q231" s="994"/>
      <c r="R231" s="995"/>
      <c r="S231" s="995"/>
      <c r="T231" s="995"/>
      <c r="U231" s="995"/>
      <c r="V231" s="995"/>
      <c r="W231" s="995"/>
      <c r="X231" s="995"/>
      <c r="Y231" s="995"/>
      <c r="Z231" s="995"/>
      <c r="AA231" s="99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4"/>
      <c r="B232" s="252"/>
      <c r="C232" s="251"/>
      <c r="D232" s="252"/>
      <c r="E232" s="251"/>
      <c r="F232" s="314"/>
      <c r="G232" s="235"/>
      <c r="H232" s="164"/>
      <c r="I232" s="164"/>
      <c r="J232" s="164"/>
      <c r="K232" s="164"/>
      <c r="L232" s="164"/>
      <c r="M232" s="164"/>
      <c r="N232" s="164"/>
      <c r="O232" s="164"/>
      <c r="P232" s="236"/>
      <c r="Q232" s="997"/>
      <c r="R232" s="998"/>
      <c r="S232" s="998"/>
      <c r="T232" s="998"/>
      <c r="U232" s="998"/>
      <c r="V232" s="998"/>
      <c r="W232" s="998"/>
      <c r="X232" s="998"/>
      <c r="Y232" s="998"/>
      <c r="Z232" s="998"/>
      <c r="AA232" s="99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4"/>
      <c r="B233" s="252"/>
      <c r="C233" s="251"/>
      <c r="D233" s="252"/>
      <c r="E233" s="251"/>
      <c r="F233" s="314"/>
      <c r="G233" s="272" t="s">
        <v>368</v>
      </c>
      <c r="H233" s="169"/>
      <c r="I233" s="169"/>
      <c r="J233" s="169"/>
      <c r="K233" s="169"/>
      <c r="L233" s="169"/>
      <c r="M233" s="169"/>
      <c r="N233" s="169"/>
      <c r="O233" s="169"/>
      <c r="P233" s="170"/>
      <c r="Q233" s="176" t="s">
        <v>446</v>
      </c>
      <c r="R233" s="169"/>
      <c r="S233" s="169"/>
      <c r="T233" s="169"/>
      <c r="U233" s="169"/>
      <c r="V233" s="169"/>
      <c r="W233" s="169"/>
      <c r="X233" s="169"/>
      <c r="Y233" s="169"/>
      <c r="Z233" s="169"/>
      <c r="AA233" s="169"/>
      <c r="AB233" s="287" t="s">
        <v>447</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4"/>
      <c r="B235" s="252"/>
      <c r="C235" s="251"/>
      <c r="D235" s="252"/>
      <c r="E235" s="251"/>
      <c r="F235" s="314"/>
      <c r="G235" s="230"/>
      <c r="H235" s="161"/>
      <c r="I235" s="161"/>
      <c r="J235" s="161"/>
      <c r="K235" s="161"/>
      <c r="L235" s="161"/>
      <c r="M235" s="161"/>
      <c r="N235" s="161"/>
      <c r="O235" s="161"/>
      <c r="P235" s="231"/>
      <c r="Q235" s="991"/>
      <c r="R235" s="992"/>
      <c r="S235" s="992"/>
      <c r="T235" s="992"/>
      <c r="U235" s="992"/>
      <c r="V235" s="992"/>
      <c r="W235" s="992"/>
      <c r="X235" s="992"/>
      <c r="Y235" s="992"/>
      <c r="Z235" s="992"/>
      <c r="AA235" s="99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4"/>
      <c r="B236" s="252"/>
      <c r="C236" s="251"/>
      <c r="D236" s="252"/>
      <c r="E236" s="251"/>
      <c r="F236" s="314"/>
      <c r="G236" s="232"/>
      <c r="H236" s="233"/>
      <c r="I236" s="233"/>
      <c r="J236" s="233"/>
      <c r="K236" s="233"/>
      <c r="L236" s="233"/>
      <c r="M236" s="233"/>
      <c r="N236" s="233"/>
      <c r="O236" s="233"/>
      <c r="P236" s="234"/>
      <c r="Q236" s="994"/>
      <c r="R236" s="995"/>
      <c r="S236" s="995"/>
      <c r="T236" s="995"/>
      <c r="U236" s="995"/>
      <c r="V236" s="995"/>
      <c r="W236" s="995"/>
      <c r="X236" s="995"/>
      <c r="Y236" s="995"/>
      <c r="Z236" s="995"/>
      <c r="AA236" s="99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4"/>
      <c r="B237" s="252"/>
      <c r="C237" s="251"/>
      <c r="D237" s="252"/>
      <c r="E237" s="251"/>
      <c r="F237" s="314"/>
      <c r="G237" s="232"/>
      <c r="H237" s="233"/>
      <c r="I237" s="233"/>
      <c r="J237" s="233"/>
      <c r="K237" s="233"/>
      <c r="L237" s="233"/>
      <c r="M237" s="233"/>
      <c r="N237" s="233"/>
      <c r="O237" s="233"/>
      <c r="P237" s="234"/>
      <c r="Q237" s="994"/>
      <c r="R237" s="995"/>
      <c r="S237" s="995"/>
      <c r="T237" s="995"/>
      <c r="U237" s="995"/>
      <c r="V237" s="995"/>
      <c r="W237" s="995"/>
      <c r="X237" s="995"/>
      <c r="Y237" s="995"/>
      <c r="Z237" s="995"/>
      <c r="AA237" s="996"/>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4"/>
      <c r="B238" s="252"/>
      <c r="C238" s="251"/>
      <c r="D238" s="252"/>
      <c r="E238" s="251"/>
      <c r="F238" s="314"/>
      <c r="G238" s="232"/>
      <c r="H238" s="233"/>
      <c r="I238" s="233"/>
      <c r="J238" s="233"/>
      <c r="K238" s="233"/>
      <c r="L238" s="233"/>
      <c r="M238" s="233"/>
      <c r="N238" s="233"/>
      <c r="O238" s="233"/>
      <c r="P238" s="234"/>
      <c r="Q238" s="994"/>
      <c r="R238" s="995"/>
      <c r="S238" s="995"/>
      <c r="T238" s="995"/>
      <c r="U238" s="995"/>
      <c r="V238" s="995"/>
      <c r="W238" s="995"/>
      <c r="X238" s="995"/>
      <c r="Y238" s="995"/>
      <c r="Z238" s="995"/>
      <c r="AA238" s="99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4"/>
      <c r="B239" s="252"/>
      <c r="C239" s="251"/>
      <c r="D239" s="252"/>
      <c r="E239" s="251"/>
      <c r="F239" s="314"/>
      <c r="G239" s="235"/>
      <c r="H239" s="164"/>
      <c r="I239" s="164"/>
      <c r="J239" s="164"/>
      <c r="K239" s="164"/>
      <c r="L239" s="164"/>
      <c r="M239" s="164"/>
      <c r="N239" s="164"/>
      <c r="O239" s="164"/>
      <c r="P239" s="236"/>
      <c r="Q239" s="997"/>
      <c r="R239" s="998"/>
      <c r="S239" s="998"/>
      <c r="T239" s="998"/>
      <c r="U239" s="998"/>
      <c r="V239" s="998"/>
      <c r="W239" s="998"/>
      <c r="X239" s="998"/>
      <c r="Y239" s="998"/>
      <c r="Z239" s="998"/>
      <c r="AA239" s="99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4"/>
      <c r="B240" s="252"/>
      <c r="C240" s="251"/>
      <c r="D240" s="252"/>
      <c r="E240" s="251"/>
      <c r="F240" s="314"/>
      <c r="G240" s="272" t="s">
        <v>368</v>
      </c>
      <c r="H240" s="169"/>
      <c r="I240" s="169"/>
      <c r="J240" s="169"/>
      <c r="K240" s="169"/>
      <c r="L240" s="169"/>
      <c r="M240" s="169"/>
      <c r="N240" s="169"/>
      <c r="O240" s="169"/>
      <c r="P240" s="170"/>
      <c r="Q240" s="176" t="s">
        <v>446</v>
      </c>
      <c r="R240" s="169"/>
      <c r="S240" s="169"/>
      <c r="T240" s="169"/>
      <c r="U240" s="169"/>
      <c r="V240" s="169"/>
      <c r="W240" s="169"/>
      <c r="X240" s="169"/>
      <c r="Y240" s="169"/>
      <c r="Z240" s="169"/>
      <c r="AA240" s="169"/>
      <c r="AB240" s="287" t="s">
        <v>447</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4"/>
      <c r="B242" s="252"/>
      <c r="C242" s="251"/>
      <c r="D242" s="252"/>
      <c r="E242" s="251"/>
      <c r="F242" s="314"/>
      <c r="G242" s="230"/>
      <c r="H242" s="161"/>
      <c r="I242" s="161"/>
      <c r="J242" s="161"/>
      <c r="K242" s="161"/>
      <c r="L242" s="161"/>
      <c r="M242" s="161"/>
      <c r="N242" s="161"/>
      <c r="O242" s="161"/>
      <c r="P242" s="231"/>
      <c r="Q242" s="991"/>
      <c r="R242" s="992"/>
      <c r="S242" s="992"/>
      <c r="T242" s="992"/>
      <c r="U242" s="992"/>
      <c r="V242" s="992"/>
      <c r="W242" s="992"/>
      <c r="X242" s="992"/>
      <c r="Y242" s="992"/>
      <c r="Z242" s="992"/>
      <c r="AA242" s="99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4"/>
      <c r="B243" s="252"/>
      <c r="C243" s="251"/>
      <c r="D243" s="252"/>
      <c r="E243" s="251"/>
      <c r="F243" s="314"/>
      <c r="G243" s="232"/>
      <c r="H243" s="233"/>
      <c r="I243" s="233"/>
      <c r="J243" s="233"/>
      <c r="K243" s="233"/>
      <c r="L243" s="233"/>
      <c r="M243" s="233"/>
      <c r="N243" s="233"/>
      <c r="O243" s="233"/>
      <c r="P243" s="234"/>
      <c r="Q243" s="994"/>
      <c r="R243" s="995"/>
      <c r="S243" s="995"/>
      <c r="T243" s="995"/>
      <c r="U243" s="995"/>
      <c r="V243" s="995"/>
      <c r="W243" s="995"/>
      <c r="X243" s="995"/>
      <c r="Y243" s="995"/>
      <c r="Z243" s="995"/>
      <c r="AA243" s="99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4"/>
      <c r="B244" s="252"/>
      <c r="C244" s="251"/>
      <c r="D244" s="252"/>
      <c r="E244" s="251"/>
      <c r="F244" s="314"/>
      <c r="G244" s="232"/>
      <c r="H244" s="233"/>
      <c r="I244" s="233"/>
      <c r="J244" s="233"/>
      <c r="K244" s="233"/>
      <c r="L244" s="233"/>
      <c r="M244" s="233"/>
      <c r="N244" s="233"/>
      <c r="O244" s="233"/>
      <c r="P244" s="234"/>
      <c r="Q244" s="994"/>
      <c r="R244" s="995"/>
      <c r="S244" s="995"/>
      <c r="T244" s="995"/>
      <c r="U244" s="995"/>
      <c r="V244" s="995"/>
      <c r="W244" s="995"/>
      <c r="X244" s="995"/>
      <c r="Y244" s="995"/>
      <c r="Z244" s="995"/>
      <c r="AA244" s="996"/>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4"/>
      <c r="B245" s="252"/>
      <c r="C245" s="251"/>
      <c r="D245" s="252"/>
      <c r="E245" s="251"/>
      <c r="F245" s="314"/>
      <c r="G245" s="232"/>
      <c r="H245" s="233"/>
      <c r="I245" s="233"/>
      <c r="J245" s="233"/>
      <c r="K245" s="233"/>
      <c r="L245" s="233"/>
      <c r="M245" s="233"/>
      <c r="N245" s="233"/>
      <c r="O245" s="233"/>
      <c r="P245" s="234"/>
      <c r="Q245" s="994"/>
      <c r="R245" s="995"/>
      <c r="S245" s="995"/>
      <c r="T245" s="995"/>
      <c r="U245" s="995"/>
      <c r="V245" s="995"/>
      <c r="W245" s="995"/>
      <c r="X245" s="995"/>
      <c r="Y245" s="995"/>
      <c r="Z245" s="995"/>
      <c r="AA245" s="99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4"/>
      <c r="B246" s="252"/>
      <c r="C246" s="251"/>
      <c r="D246" s="252"/>
      <c r="E246" s="315"/>
      <c r="F246" s="316"/>
      <c r="G246" s="235"/>
      <c r="H246" s="164"/>
      <c r="I246" s="164"/>
      <c r="J246" s="164"/>
      <c r="K246" s="164"/>
      <c r="L246" s="164"/>
      <c r="M246" s="164"/>
      <c r="N246" s="164"/>
      <c r="O246" s="164"/>
      <c r="P246" s="236"/>
      <c r="Q246" s="997"/>
      <c r="R246" s="998"/>
      <c r="S246" s="998"/>
      <c r="T246" s="998"/>
      <c r="U246" s="998"/>
      <c r="V246" s="998"/>
      <c r="W246" s="998"/>
      <c r="X246" s="998"/>
      <c r="Y246" s="998"/>
      <c r="Z246" s="998"/>
      <c r="AA246" s="99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4"/>
      <c r="B247" s="252"/>
      <c r="C247" s="251"/>
      <c r="D247" s="252"/>
      <c r="E247" s="157" t="s">
        <v>410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4"/>
      <c r="B249" s="252"/>
      <c r="C249" s="251"/>
      <c r="D249" s="252"/>
      <c r="E249" s="43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8"/>
    </row>
    <row r="250" spans="1:50" ht="45" hidden="1" customHeight="1" x14ac:dyDescent="0.15">
      <c r="A250" s="1004"/>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4"/>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4"/>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516</v>
      </c>
      <c r="AF252" s="265"/>
      <c r="AG252" s="265"/>
      <c r="AH252" s="265"/>
      <c r="AI252" s="265" t="s">
        <v>513</v>
      </c>
      <c r="AJ252" s="265"/>
      <c r="AK252" s="265"/>
      <c r="AL252" s="265"/>
      <c r="AM252" s="265" t="s">
        <v>508</v>
      </c>
      <c r="AN252" s="265"/>
      <c r="AO252" s="265"/>
      <c r="AP252" s="267"/>
      <c r="AQ252" s="267" t="s">
        <v>351</v>
      </c>
      <c r="AR252" s="268"/>
      <c r="AS252" s="268"/>
      <c r="AT252" s="269"/>
      <c r="AU252" s="279" t="s">
        <v>367</v>
      </c>
      <c r="AV252" s="279"/>
      <c r="AW252" s="279"/>
      <c r="AX252" s="280"/>
    </row>
    <row r="253" spans="1:50" ht="18.75" hidden="1" customHeight="1" x14ac:dyDescent="0.15">
      <c r="A253" s="100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100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4"/>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516</v>
      </c>
      <c r="AF256" s="265"/>
      <c r="AG256" s="265"/>
      <c r="AH256" s="265"/>
      <c r="AI256" s="265" t="s">
        <v>513</v>
      </c>
      <c r="AJ256" s="265"/>
      <c r="AK256" s="265"/>
      <c r="AL256" s="265"/>
      <c r="AM256" s="265" t="s">
        <v>509</v>
      </c>
      <c r="AN256" s="265"/>
      <c r="AO256" s="265"/>
      <c r="AP256" s="267"/>
      <c r="AQ256" s="267" t="s">
        <v>351</v>
      </c>
      <c r="AR256" s="268"/>
      <c r="AS256" s="268"/>
      <c r="AT256" s="269"/>
      <c r="AU256" s="279" t="s">
        <v>367</v>
      </c>
      <c r="AV256" s="279"/>
      <c r="AW256" s="279"/>
      <c r="AX256" s="280"/>
    </row>
    <row r="257" spans="1:50" ht="18.75" hidden="1" customHeight="1" x14ac:dyDescent="0.15">
      <c r="A257" s="100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100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4"/>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516</v>
      </c>
      <c r="AF260" s="265"/>
      <c r="AG260" s="265"/>
      <c r="AH260" s="265"/>
      <c r="AI260" s="265" t="s">
        <v>513</v>
      </c>
      <c r="AJ260" s="265"/>
      <c r="AK260" s="265"/>
      <c r="AL260" s="265"/>
      <c r="AM260" s="265" t="s">
        <v>509</v>
      </c>
      <c r="AN260" s="265"/>
      <c r="AO260" s="265"/>
      <c r="AP260" s="267"/>
      <c r="AQ260" s="267" t="s">
        <v>351</v>
      </c>
      <c r="AR260" s="268"/>
      <c r="AS260" s="268"/>
      <c r="AT260" s="269"/>
      <c r="AU260" s="279" t="s">
        <v>367</v>
      </c>
      <c r="AV260" s="279"/>
      <c r="AW260" s="279"/>
      <c r="AX260" s="280"/>
    </row>
    <row r="261" spans="1:50" ht="18.75" hidden="1" customHeight="1" x14ac:dyDescent="0.15">
      <c r="A261" s="100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100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4"/>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516</v>
      </c>
      <c r="AF264" s="181"/>
      <c r="AG264" s="181"/>
      <c r="AH264" s="181"/>
      <c r="AI264" s="181" t="s">
        <v>513</v>
      </c>
      <c r="AJ264" s="181"/>
      <c r="AK264" s="181"/>
      <c r="AL264" s="181"/>
      <c r="AM264" s="181" t="s">
        <v>508</v>
      </c>
      <c r="AN264" s="181"/>
      <c r="AO264" s="181"/>
      <c r="AP264" s="176"/>
      <c r="AQ264" s="176" t="s">
        <v>351</v>
      </c>
      <c r="AR264" s="169"/>
      <c r="AS264" s="169"/>
      <c r="AT264" s="170"/>
      <c r="AU264" s="134" t="s">
        <v>367</v>
      </c>
      <c r="AV264" s="134"/>
      <c r="AW264" s="134"/>
      <c r="AX264" s="135"/>
    </row>
    <row r="265" spans="1:50" ht="18.75" hidden="1" customHeight="1" x14ac:dyDescent="0.15">
      <c r="A265" s="100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100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4"/>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517</v>
      </c>
      <c r="AF268" s="265"/>
      <c r="AG268" s="265"/>
      <c r="AH268" s="265"/>
      <c r="AI268" s="265" t="s">
        <v>513</v>
      </c>
      <c r="AJ268" s="265"/>
      <c r="AK268" s="265"/>
      <c r="AL268" s="265"/>
      <c r="AM268" s="265" t="s">
        <v>508</v>
      </c>
      <c r="AN268" s="265"/>
      <c r="AO268" s="265"/>
      <c r="AP268" s="267"/>
      <c r="AQ268" s="267" t="s">
        <v>351</v>
      </c>
      <c r="AR268" s="268"/>
      <c r="AS268" s="268"/>
      <c r="AT268" s="269"/>
      <c r="AU268" s="279" t="s">
        <v>367</v>
      </c>
      <c r="AV268" s="279"/>
      <c r="AW268" s="279"/>
      <c r="AX268" s="280"/>
    </row>
    <row r="269" spans="1:50" ht="18.75" hidden="1" customHeight="1" x14ac:dyDescent="0.15">
      <c r="A269" s="100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100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4"/>
      <c r="B272" s="252"/>
      <c r="C272" s="251"/>
      <c r="D272" s="252"/>
      <c r="E272" s="251"/>
      <c r="F272" s="314"/>
      <c r="G272" s="272" t="s">
        <v>368</v>
      </c>
      <c r="H272" s="169"/>
      <c r="I272" s="169"/>
      <c r="J272" s="169"/>
      <c r="K272" s="169"/>
      <c r="L272" s="169"/>
      <c r="M272" s="169"/>
      <c r="N272" s="169"/>
      <c r="O272" s="169"/>
      <c r="P272" s="170"/>
      <c r="Q272" s="176" t="s">
        <v>446</v>
      </c>
      <c r="R272" s="169"/>
      <c r="S272" s="169"/>
      <c r="T272" s="169"/>
      <c r="U272" s="169"/>
      <c r="V272" s="169"/>
      <c r="W272" s="169"/>
      <c r="X272" s="169"/>
      <c r="Y272" s="169"/>
      <c r="Z272" s="169"/>
      <c r="AA272" s="169"/>
      <c r="AB272" s="287" t="s">
        <v>447</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96"/>
    </row>
    <row r="273" spans="1:50" ht="22.5" hidden="1" customHeight="1" x14ac:dyDescent="0.15">
      <c r="A273" s="100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4"/>
      <c r="B274" s="252"/>
      <c r="C274" s="251"/>
      <c r="D274" s="252"/>
      <c r="E274" s="251"/>
      <c r="F274" s="314"/>
      <c r="G274" s="230"/>
      <c r="H274" s="161"/>
      <c r="I274" s="161"/>
      <c r="J274" s="161"/>
      <c r="K274" s="161"/>
      <c r="L274" s="161"/>
      <c r="M274" s="161"/>
      <c r="N274" s="161"/>
      <c r="O274" s="161"/>
      <c r="P274" s="231"/>
      <c r="Q274" s="991"/>
      <c r="R274" s="992"/>
      <c r="S274" s="992"/>
      <c r="T274" s="992"/>
      <c r="U274" s="992"/>
      <c r="V274" s="992"/>
      <c r="W274" s="992"/>
      <c r="X274" s="992"/>
      <c r="Y274" s="992"/>
      <c r="Z274" s="992"/>
      <c r="AA274" s="99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4"/>
      <c r="B275" s="252"/>
      <c r="C275" s="251"/>
      <c r="D275" s="252"/>
      <c r="E275" s="251"/>
      <c r="F275" s="314"/>
      <c r="G275" s="232"/>
      <c r="H275" s="233"/>
      <c r="I275" s="233"/>
      <c r="J275" s="233"/>
      <c r="K275" s="233"/>
      <c r="L275" s="233"/>
      <c r="M275" s="233"/>
      <c r="N275" s="233"/>
      <c r="O275" s="233"/>
      <c r="P275" s="234"/>
      <c r="Q275" s="994"/>
      <c r="R275" s="995"/>
      <c r="S275" s="995"/>
      <c r="T275" s="995"/>
      <c r="U275" s="995"/>
      <c r="V275" s="995"/>
      <c r="W275" s="995"/>
      <c r="X275" s="995"/>
      <c r="Y275" s="995"/>
      <c r="Z275" s="995"/>
      <c r="AA275" s="99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4"/>
      <c r="B276" s="252"/>
      <c r="C276" s="251"/>
      <c r="D276" s="252"/>
      <c r="E276" s="251"/>
      <c r="F276" s="314"/>
      <c r="G276" s="232"/>
      <c r="H276" s="233"/>
      <c r="I276" s="233"/>
      <c r="J276" s="233"/>
      <c r="K276" s="233"/>
      <c r="L276" s="233"/>
      <c r="M276" s="233"/>
      <c r="N276" s="233"/>
      <c r="O276" s="233"/>
      <c r="P276" s="234"/>
      <c r="Q276" s="994"/>
      <c r="R276" s="995"/>
      <c r="S276" s="995"/>
      <c r="T276" s="995"/>
      <c r="U276" s="995"/>
      <c r="V276" s="995"/>
      <c r="W276" s="995"/>
      <c r="X276" s="995"/>
      <c r="Y276" s="995"/>
      <c r="Z276" s="995"/>
      <c r="AA276" s="996"/>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4"/>
      <c r="B277" s="252"/>
      <c r="C277" s="251"/>
      <c r="D277" s="252"/>
      <c r="E277" s="251"/>
      <c r="F277" s="314"/>
      <c r="G277" s="232"/>
      <c r="H277" s="233"/>
      <c r="I277" s="233"/>
      <c r="J277" s="233"/>
      <c r="K277" s="233"/>
      <c r="L277" s="233"/>
      <c r="M277" s="233"/>
      <c r="N277" s="233"/>
      <c r="O277" s="233"/>
      <c r="P277" s="234"/>
      <c r="Q277" s="994"/>
      <c r="R277" s="995"/>
      <c r="S277" s="995"/>
      <c r="T277" s="995"/>
      <c r="U277" s="995"/>
      <c r="V277" s="995"/>
      <c r="W277" s="995"/>
      <c r="X277" s="995"/>
      <c r="Y277" s="995"/>
      <c r="Z277" s="995"/>
      <c r="AA277" s="99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4"/>
      <c r="B278" s="252"/>
      <c r="C278" s="251"/>
      <c r="D278" s="252"/>
      <c r="E278" s="251"/>
      <c r="F278" s="314"/>
      <c r="G278" s="235"/>
      <c r="H278" s="164"/>
      <c r="I278" s="164"/>
      <c r="J278" s="164"/>
      <c r="K278" s="164"/>
      <c r="L278" s="164"/>
      <c r="M278" s="164"/>
      <c r="N278" s="164"/>
      <c r="O278" s="164"/>
      <c r="P278" s="236"/>
      <c r="Q278" s="997"/>
      <c r="R278" s="998"/>
      <c r="S278" s="998"/>
      <c r="T278" s="998"/>
      <c r="U278" s="998"/>
      <c r="V278" s="998"/>
      <c r="W278" s="998"/>
      <c r="X278" s="998"/>
      <c r="Y278" s="998"/>
      <c r="Z278" s="998"/>
      <c r="AA278" s="99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4"/>
      <c r="B279" s="252"/>
      <c r="C279" s="251"/>
      <c r="D279" s="252"/>
      <c r="E279" s="251"/>
      <c r="F279" s="314"/>
      <c r="G279" s="272" t="s">
        <v>368</v>
      </c>
      <c r="H279" s="169"/>
      <c r="I279" s="169"/>
      <c r="J279" s="169"/>
      <c r="K279" s="169"/>
      <c r="L279" s="169"/>
      <c r="M279" s="169"/>
      <c r="N279" s="169"/>
      <c r="O279" s="169"/>
      <c r="P279" s="170"/>
      <c r="Q279" s="176" t="s">
        <v>446</v>
      </c>
      <c r="R279" s="169"/>
      <c r="S279" s="169"/>
      <c r="T279" s="169"/>
      <c r="U279" s="169"/>
      <c r="V279" s="169"/>
      <c r="W279" s="169"/>
      <c r="X279" s="169"/>
      <c r="Y279" s="169"/>
      <c r="Z279" s="169"/>
      <c r="AA279" s="169"/>
      <c r="AB279" s="287" t="s">
        <v>447</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4"/>
      <c r="B281" s="252"/>
      <c r="C281" s="251"/>
      <c r="D281" s="252"/>
      <c r="E281" s="251"/>
      <c r="F281" s="314"/>
      <c r="G281" s="230"/>
      <c r="H281" s="161"/>
      <c r="I281" s="161"/>
      <c r="J281" s="161"/>
      <c r="K281" s="161"/>
      <c r="L281" s="161"/>
      <c r="M281" s="161"/>
      <c r="N281" s="161"/>
      <c r="O281" s="161"/>
      <c r="P281" s="231"/>
      <c r="Q281" s="991"/>
      <c r="R281" s="992"/>
      <c r="S281" s="992"/>
      <c r="T281" s="992"/>
      <c r="U281" s="992"/>
      <c r="V281" s="992"/>
      <c r="W281" s="992"/>
      <c r="X281" s="992"/>
      <c r="Y281" s="992"/>
      <c r="Z281" s="992"/>
      <c r="AA281" s="99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4"/>
      <c r="B282" s="252"/>
      <c r="C282" s="251"/>
      <c r="D282" s="252"/>
      <c r="E282" s="251"/>
      <c r="F282" s="314"/>
      <c r="G282" s="232"/>
      <c r="H282" s="233"/>
      <c r="I282" s="233"/>
      <c r="J282" s="233"/>
      <c r="K282" s="233"/>
      <c r="L282" s="233"/>
      <c r="M282" s="233"/>
      <c r="N282" s="233"/>
      <c r="O282" s="233"/>
      <c r="P282" s="234"/>
      <c r="Q282" s="994"/>
      <c r="R282" s="995"/>
      <c r="S282" s="995"/>
      <c r="T282" s="995"/>
      <c r="U282" s="995"/>
      <c r="V282" s="995"/>
      <c r="W282" s="995"/>
      <c r="X282" s="995"/>
      <c r="Y282" s="995"/>
      <c r="Z282" s="995"/>
      <c r="AA282" s="99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4"/>
      <c r="B283" s="252"/>
      <c r="C283" s="251"/>
      <c r="D283" s="252"/>
      <c r="E283" s="251"/>
      <c r="F283" s="314"/>
      <c r="G283" s="232"/>
      <c r="H283" s="233"/>
      <c r="I283" s="233"/>
      <c r="J283" s="233"/>
      <c r="K283" s="233"/>
      <c r="L283" s="233"/>
      <c r="M283" s="233"/>
      <c r="N283" s="233"/>
      <c r="O283" s="233"/>
      <c r="P283" s="234"/>
      <c r="Q283" s="994"/>
      <c r="R283" s="995"/>
      <c r="S283" s="995"/>
      <c r="T283" s="995"/>
      <c r="U283" s="995"/>
      <c r="V283" s="995"/>
      <c r="W283" s="995"/>
      <c r="X283" s="995"/>
      <c r="Y283" s="995"/>
      <c r="Z283" s="995"/>
      <c r="AA283" s="996"/>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4"/>
      <c r="B284" s="252"/>
      <c r="C284" s="251"/>
      <c r="D284" s="252"/>
      <c r="E284" s="251"/>
      <c r="F284" s="314"/>
      <c r="G284" s="232"/>
      <c r="H284" s="233"/>
      <c r="I284" s="233"/>
      <c r="J284" s="233"/>
      <c r="K284" s="233"/>
      <c r="L284" s="233"/>
      <c r="M284" s="233"/>
      <c r="N284" s="233"/>
      <c r="O284" s="233"/>
      <c r="P284" s="234"/>
      <c r="Q284" s="994"/>
      <c r="R284" s="995"/>
      <c r="S284" s="995"/>
      <c r="T284" s="995"/>
      <c r="U284" s="995"/>
      <c r="V284" s="995"/>
      <c r="W284" s="995"/>
      <c r="X284" s="995"/>
      <c r="Y284" s="995"/>
      <c r="Z284" s="995"/>
      <c r="AA284" s="99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4"/>
      <c r="B285" s="252"/>
      <c r="C285" s="251"/>
      <c r="D285" s="252"/>
      <c r="E285" s="251"/>
      <c r="F285" s="314"/>
      <c r="G285" s="235"/>
      <c r="H285" s="164"/>
      <c r="I285" s="164"/>
      <c r="J285" s="164"/>
      <c r="K285" s="164"/>
      <c r="L285" s="164"/>
      <c r="M285" s="164"/>
      <c r="N285" s="164"/>
      <c r="O285" s="164"/>
      <c r="P285" s="236"/>
      <c r="Q285" s="997"/>
      <c r="R285" s="998"/>
      <c r="S285" s="998"/>
      <c r="T285" s="998"/>
      <c r="U285" s="998"/>
      <c r="V285" s="998"/>
      <c r="W285" s="998"/>
      <c r="X285" s="998"/>
      <c r="Y285" s="998"/>
      <c r="Z285" s="998"/>
      <c r="AA285" s="99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4"/>
      <c r="B286" s="252"/>
      <c r="C286" s="251"/>
      <c r="D286" s="252"/>
      <c r="E286" s="251"/>
      <c r="F286" s="314"/>
      <c r="G286" s="272" t="s">
        <v>368</v>
      </c>
      <c r="H286" s="169"/>
      <c r="I286" s="169"/>
      <c r="J286" s="169"/>
      <c r="K286" s="169"/>
      <c r="L286" s="169"/>
      <c r="M286" s="169"/>
      <c r="N286" s="169"/>
      <c r="O286" s="169"/>
      <c r="P286" s="170"/>
      <c r="Q286" s="176" t="s">
        <v>446</v>
      </c>
      <c r="R286" s="169"/>
      <c r="S286" s="169"/>
      <c r="T286" s="169"/>
      <c r="U286" s="169"/>
      <c r="V286" s="169"/>
      <c r="W286" s="169"/>
      <c r="X286" s="169"/>
      <c r="Y286" s="169"/>
      <c r="Z286" s="169"/>
      <c r="AA286" s="169"/>
      <c r="AB286" s="287" t="s">
        <v>447</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4"/>
      <c r="B288" s="252"/>
      <c r="C288" s="251"/>
      <c r="D288" s="252"/>
      <c r="E288" s="251"/>
      <c r="F288" s="314"/>
      <c r="G288" s="230"/>
      <c r="H288" s="161"/>
      <c r="I288" s="161"/>
      <c r="J288" s="161"/>
      <c r="K288" s="161"/>
      <c r="L288" s="161"/>
      <c r="M288" s="161"/>
      <c r="N288" s="161"/>
      <c r="O288" s="161"/>
      <c r="P288" s="231"/>
      <c r="Q288" s="991"/>
      <c r="R288" s="992"/>
      <c r="S288" s="992"/>
      <c r="T288" s="992"/>
      <c r="U288" s="992"/>
      <c r="V288" s="992"/>
      <c r="W288" s="992"/>
      <c r="X288" s="992"/>
      <c r="Y288" s="992"/>
      <c r="Z288" s="992"/>
      <c r="AA288" s="99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4"/>
      <c r="B289" s="252"/>
      <c r="C289" s="251"/>
      <c r="D289" s="252"/>
      <c r="E289" s="251"/>
      <c r="F289" s="314"/>
      <c r="G289" s="232"/>
      <c r="H289" s="233"/>
      <c r="I289" s="233"/>
      <c r="J289" s="233"/>
      <c r="K289" s="233"/>
      <c r="L289" s="233"/>
      <c r="M289" s="233"/>
      <c r="N289" s="233"/>
      <c r="O289" s="233"/>
      <c r="P289" s="234"/>
      <c r="Q289" s="994"/>
      <c r="R289" s="995"/>
      <c r="S289" s="995"/>
      <c r="T289" s="995"/>
      <c r="U289" s="995"/>
      <c r="V289" s="995"/>
      <c r="W289" s="995"/>
      <c r="X289" s="995"/>
      <c r="Y289" s="995"/>
      <c r="Z289" s="995"/>
      <c r="AA289" s="99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4"/>
      <c r="B290" s="252"/>
      <c r="C290" s="251"/>
      <c r="D290" s="252"/>
      <c r="E290" s="251"/>
      <c r="F290" s="314"/>
      <c r="G290" s="232"/>
      <c r="H290" s="233"/>
      <c r="I290" s="233"/>
      <c r="J290" s="233"/>
      <c r="K290" s="233"/>
      <c r="L290" s="233"/>
      <c r="M290" s="233"/>
      <c r="N290" s="233"/>
      <c r="O290" s="233"/>
      <c r="P290" s="234"/>
      <c r="Q290" s="994"/>
      <c r="R290" s="995"/>
      <c r="S290" s="995"/>
      <c r="T290" s="995"/>
      <c r="U290" s="995"/>
      <c r="V290" s="995"/>
      <c r="W290" s="995"/>
      <c r="X290" s="995"/>
      <c r="Y290" s="995"/>
      <c r="Z290" s="995"/>
      <c r="AA290" s="996"/>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4"/>
      <c r="B291" s="252"/>
      <c r="C291" s="251"/>
      <c r="D291" s="252"/>
      <c r="E291" s="251"/>
      <c r="F291" s="314"/>
      <c r="G291" s="232"/>
      <c r="H291" s="233"/>
      <c r="I291" s="233"/>
      <c r="J291" s="233"/>
      <c r="K291" s="233"/>
      <c r="L291" s="233"/>
      <c r="M291" s="233"/>
      <c r="N291" s="233"/>
      <c r="O291" s="233"/>
      <c r="P291" s="234"/>
      <c r="Q291" s="994"/>
      <c r="R291" s="995"/>
      <c r="S291" s="995"/>
      <c r="T291" s="995"/>
      <c r="U291" s="995"/>
      <c r="V291" s="995"/>
      <c r="W291" s="995"/>
      <c r="X291" s="995"/>
      <c r="Y291" s="995"/>
      <c r="Z291" s="995"/>
      <c r="AA291" s="99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4"/>
      <c r="B292" s="252"/>
      <c r="C292" s="251"/>
      <c r="D292" s="252"/>
      <c r="E292" s="251"/>
      <c r="F292" s="314"/>
      <c r="G292" s="235"/>
      <c r="H292" s="164"/>
      <c r="I292" s="164"/>
      <c r="J292" s="164"/>
      <c r="K292" s="164"/>
      <c r="L292" s="164"/>
      <c r="M292" s="164"/>
      <c r="N292" s="164"/>
      <c r="O292" s="164"/>
      <c r="P292" s="236"/>
      <c r="Q292" s="997"/>
      <c r="R292" s="998"/>
      <c r="S292" s="998"/>
      <c r="T292" s="998"/>
      <c r="U292" s="998"/>
      <c r="V292" s="998"/>
      <c r="W292" s="998"/>
      <c r="X292" s="998"/>
      <c r="Y292" s="998"/>
      <c r="Z292" s="998"/>
      <c r="AA292" s="99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4"/>
      <c r="B293" s="252"/>
      <c r="C293" s="251"/>
      <c r="D293" s="252"/>
      <c r="E293" s="251"/>
      <c r="F293" s="314"/>
      <c r="G293" s="272" t="s">
        <v>368</v>
      </c>
      <c r="H293" s="169"/>
      <c r="I293" s="169"/>
      <c r="J293" s="169"/>
      <c r="K293" s="169"/>
      <c r="L293" s="169"/>
      <c r="M293" s="169"/>
      <c r="N293" s="169"/>
      <c r="O293" s="169"/>
      <c r="P293" s="170"/>
      <c r="Q293" s="176" t="s">
        <v>446</v>
      </c>
      <c r="R293" s="169"/>
      <c r="S293" s="169"/>
      <c r="T293" s="169"/>
      <c r="U293" s="169"/>
      <c r="V293" s="169"/>
      <c r="W293" s="169"/>
      <c r="X293" s="169"/>
      <c r="Y293" s="169"/>
      <c r="Z293" s="169"/>
      <c r="AA293" s="169"/>
      <c r="AB293" s="287" t="s">
        <v>447</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4"/>
      <c r="B295" s="252"/>
      <c r="C295" s="251"/>
      <c r="D295" s="252"/>
      <c r="E295" s="251"/>
      <c r="F295" s="314"/>
      <c r="G295" s="230"/>
      <c r="H295" s="161"/>
      <c r="I295" s="161"/>
      <c r="J295" s="161"/>
      <c r="K295" s="161"/>
      <c r="L295" s="161"/>
      <c r="M295" s="161"/>
      <c r="N295" s="161"/>
      <c r="O295" s="161"/>
      <c r="P295" s="231"/>
      <c r="Q295" s="991"/>
      <c r="R295" s="992"/>
      <c r="S295" s="992"/>
      <c r="T295" s="992"/>
      <c r="U295" s="992"/>
      <c r="V295" s="992"/>
      <c r="W295" s="992"/>
      <c r="X295" s="992"/>
      <c r="Y295" s="992"/>
      <c r="Z295" s="992"/>
      <c r="AA295" s="99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4"/>
      <c r="B296" s="252"/>
      <c r="C296" s="251"/>
      <c r="D296" s="252"/>
      <c r="E296" s="251"/>
      <c r="F296" s="314"/>
      <c r="G296" s="232"/>
      <c r="H296" s="233"/>
      <c r="I296" s="233"/>
      <c r="J296" s="233"/>
      <c r="K296" s="233"/>
      <c r="L296" s="233"/>
      <c r="M296" s="233"/>
      <c r="N296" s="233"/>
      <c r="O296" s="233"/>
      <c r="P296" s="234"/>
      <c r="Q296" s="994"/>
      <c r="R296" s="995"/>
      <c r="S296" s="995"/>
      <c r="T296" s="995"/>
      <c r="U296" s="995"/>
      <c r="V296" s="995"/>
      <c r="W296" s="995"/>
      <c r="X296" s="995"/>
      <c r="Y296" s="995"/>
      <c r="Z296" s="995"/>
      <c r="AA296" s="99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4"/>
      <c r="B297" s="252"/>
      <c r="C297" s="251"/>
      <c r="D297" s="252"/>
      <c r="E297" s="251"/>
      <c r="F297" s="314"/>
      <c r="G297" s="232"/>
      <c r="H297" s="233"/>
      <c r="I297" s="233"/>
      <c r="J297" s="233"/>
      <c r="K297" s="233"/>
      <c r="L297" s="233"/>
      <c r="M297" s="233"/>
      <c r="N297" s="233"/>
      <c r="O297" s="233"/>
      <c r="P297" s="234"/>
      <c r="Q297" s="994"/>
      <c r="R297" s="995"/>
      <c r="S297" s="995"/>
      <c r="T297" s="995"/>
      <c r="U297" s="995"/>
      <c r="V297" s="995"/>
      <c r="W297" s="995"/>
      <c r="X297" s="995"/>
      <c r="Y297" s="995"/>
      <c r="Z297" s="995"/>
      <c r="AA297" s="996"/>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4"/>
      <c r="B298" s="252"/>
      <c r="C298" s="251"/>
      <c r="D298" s="252"/>
      <c r="E298" s="251"/>
      <c r="F298" s="314"/>
      <c r="G298" s="232"/>
      <c r="H298" s="233"/>
      <c r="I298" s="233"/>
      <c r="J298" s="233"/>
      <c r="K298" s="233"/>
      <c r="L298" s="233"/>
      <c r="M298" s="233"/>
      <c r="N298" s="233"/>
      <c r="O298" s="233"/>
      <c r="P298" s="234"/>
      <c r="Q298" s="994"/>
      <c r="R298" s="995"/>
      <c r="S298" s="995"/>
      <c r="T298" s="995"/>
      <c r="U298" s="995"/>
      <c r="V298" s="995"/>
      <c r="W298" s="995"/>
      <c r="X298" s="995"/>
      <c r="Y298" s="995"/>
      <c r="Z298" s="995"/>
      <c r="AA298" s="99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4"/>
      <c r="B299" s="252"/>
      <c r="C299" s="251"/>
      <c r="D299" s="252"/>
      <c r="E299" s="251"/>
      <c r="F299" s="314"/>
      <c r="G299" s="235"/>
      <c r="H299" s="164"/>
      <c r="I299" s="164"/>
      <c r="J299" s="164"/>
      <c r="K299" s="164"/>
      <c r="L299" s="164"/>
      <c r="M299" s="164"/>
      <c r="N299" s="164"/>
      <c r="O299" s="164"/>
      <c r="P299" s="236"/>
      <c r="Q299" s="997"/>
      <c r="R299" s="998"/>
      <c r="S299" s="998"/>
      <c r="T299" s="998"/>
      <c r="U299" s="998"/>
      <c r="V299" s="998"/>
      <c r="W299" s="998"/>
      <c r="X299" s="998"/>
      <c r="Y299" s="998"/>
      <c r="Z299" s="998"/>
      <c r="AA299" s="99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4"/>
      <c r="B300" s="252"/>
      <c r="C300" s="251"/>
      <c r="D300" s="252"/>
      <c r="E300" s="251"/>
      <c r="F300" s="314"/>
      <c r="G300" s="272" t="s">
        <v>368</v>
      </c>
      <c r="H300" s="169"/>
      <c r="I300" s="169"/>
      <c r="J300" s="169"/>
      <c r="K300" s="169"/>
      <c r="L300" s="169"/>
      <c r="M300" s="169"/>
      <c r="N300" s="169"/>
      <c r="O300" s="169"/>
      <c r="P300" s="170"/>
      <c r="Q300" s="176" t="s">
        <v>446</v>
      </c>
      <c r="R300" s="169"/>
      <c r="S300" s="169"/>
      <c r="T300" s="169"/>
      <c r="U300" s="169"/>
      <c r="V300" s="169"/>
      <c r="W300" s="169"/>
      <c r="X300" s="169"/>
      <c r="Y300" s="169"/>
      <c r="Z300" s="169"/>
      <c r="AA300" s="169"/>
      <c r="AB300" s="287" t="s">
        <v>447</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4"/>
      <c r="B302" s="252"/>
      <c r="C302" s="251"/>
      <c r="D302" s="252"/>
      <c r="E302" s="251"/>
      <c r="F302" s="314"/>
      <c r="G302" s="230"/>
      <c r="H302" s="161"/>
      <c r="I302" s="161"/>
      <c r="J302" s="161"/>
      <c r="K302" s="161"/>
      <c r="L302" s="161"/>
      <c r="M302" s="161"/>
      <c r="N302" s="161"/>
      <c r="O302" s="161"/>
      <c r="P302" s="231"/>
      <c r="Q302" s="991"/>
      <c r="R302" s="992"/>
      <c r="S302" s="992"/>
      <c r="T302" s="992"/>
      <c r="U302" s="992"/>
      <c r="V302" s="992"/>
      <c r="W302" s="992"/>
      <c r="X302" s="992"/>
      <c r="Y302" s="992"/>
      <c r="Z302" s="992"/>
      <c r="AA302" s="99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4"/>
      <c r="B303" s="252"/>
      <c r="C303" s="251"/>
      <c r="D303" s="252"/>
      <c r="E303" s="251"/>
      <c r="F303" s="314"/>
      <c r="G303" s="232"/>
      <c r="H303" s="233"/>
      <c r="I303" s="233"/>
      <c r="J303" s="233"/>
      <c r="K303" s="233"/>
      <c r="L303" s="233"/>
      <c r="M303" s="233"/>
      <c r="N303" s="233"/>
      <c r="O303" s="233"/>
      <c r="P303" s="234"/>
      <c r="Q303" s="994"/>
      <c r="R303" s="995"/>
      <c r="S303" s="995"/>
      <c r="T303" s="995"/>
      <c r="U303" s="995"/>
      <c r="V303" s="995"/>
      <c r="W303" s="995"/>
      <c r="X303" s="995"/>
      <c r="Y303" s="995"/>
      <c r="Z303" s="995"/>
      <c r="AA303" s="99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4"/>
      <c r="B304" s="252"/>
      <c r="C304" s="251"/>
      <c r="D304" s="252"/>
      <c r="E304" s="251"/>
      <c r="F304" s="314"/>
      <c r="G304" s="232"/>
      <c r="H304" s="233"/>
      <c r="I304" s="233"/>
      <c r="J304" s="233"/>
      <c r="K304" s="233"/>
      <c r="L304" s="233"/>
      <c r="M304" s="233"/>
      <c r="N304" s="233"/>
      <c r="O304" s="233"/>
      <c r="P304" s="234"/>
      <c r="Q304" s="994"/>
      <c r="R304" s="995"/>
      <c r="S304" s="995"/>
      <c r="T304" s="995"/>
      <c r="U304" s="995"/>
      <c r="V304" s="995"/>
      <c r="W304" s="995"/>
      <c r="X304" s="995"/>
      <c r="Y304" s="995"/>
      <c r="Z304" s="995"/>
      <c r="AA304" s="996"/>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4"/>
      <c r="B305" s="252"/>
      <c r="C305" s="251"/>
      <c r="D305" s="252"/>
      <c r="E305" s="251"/>
      <c r="F305" s="314"/>
      <c r="G305" s="232"/>
      <c r="H305" s="233"/>
      <c r="I305" s="233"/>
      <c r="J305" s="233"/>
      <c r="K305" s="233"/>
      <c r="L305" s="233"/>
      <c r="M305" s="233"/>
      <c r="N305" s="233"/>
      <c r="O305" s="233"/>
      <c r="P305" s="234"/>
      <c r="Q305" s="994"/>
      <c r="R305" s="995"/>
      <c r="S305" s="995"/>
      <c r="T305" s="995"/>
      <c r="U305" s="995"/>
      <c r="V305" s="995"/>
      <c r="W305" s="995"/>
      <c r="X305" s="995"/>
      <c r="Y305" s="995"/>
      <c r="Z305" s="995"/>
      <c r="AA305" s="99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4"/>
      <c r="B306" s="252"/>
      <c r="C306" s="251"/>
      <c r="D306" s="252"/>
      <c r="E306" s="315"/>
      <c r="F306" s="316"/>
      <c r="G306" s="235"/>
      <c r="H306" s="164"/>
      <c r="I306" s="164"/>
      <c r="J306" s="164"/>
      <c r="K306" s="164"/>
      <c r="L306" s="164"/>
      <c r="M306" s="164"/>
      <c r="N306" s="164"/>
      <c r="O306" s="164"/>
      <c r="P306" s="236"/>
      <c r="Q306" s="997"/>
      <c r="R306" s="998"/>
      <c r="S306" s="998"/>
      <c r="T306" s="998"/>
      <c r="U306" s="998"/>
      <c r="V306" s="998"/>
      <c r="W306" s="998"/>
      <c r="X306" s="998"/>
      <c r="Y306" s="998"/>
      <c r="Z306" s="998"/>
      <c r="AA306" s="99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4"/>
      <c r="B307" s="252"/>
      <c r="C307" s="251"/>
      <c r="D307" s="252"/>
      <c r="E307" s="157" t="s">
        <v>410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4"/>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4"/>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4"/>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516</v>
      </c>
      <c r="AF312" s="265"/>
      <c r="AG312" s="265"/>
      <c r="AH312" s="265"/>
      <c r="AI312" s="265" t="s">
        <v>513</v>
      </c>
      <c r="AJ312" s="265"/>
      <c r="AK312" s="265"/>
      <c r="AL312" s="265"/>
      <c r="AM312" s="265" t="s">
        <v>508</v>
      </c>
      <c r="AN312" s="265"/>
      <c r="AO312" s="265"/>
      <c r="AP312" s="267"/>
      <c r="AQ312" s="267" t="s">
        <v>351</v>
      </c>
      <c r="AR312" s="268"/>
      <c r="AS312" s="268"/>
      <c r="AT312" s="269"/>
      <c r="AU312" s="279" t="s">
        <v>367</v>
      </c>
      <c r="AV312" s="279"/>
      <c r="AW312" s="279"/>
      <c r="AX312" s="280"/>
    </row>
    <row r="313" spans="1:50" ht="18.75" hidden="1" customHeight="1" x14ac:dyDescent="0.15">
      <c r="A313" s="100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100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4"/>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516</v>
      </c>
      <c r="AF316" s="265"/>
      <c r="AG316" s="265"/>
      <c r="AH316" s="265"/>
      <c r="AI316" s="265" t="s">
        <v>513</v>
      </c>
      <c r="AJ316" s="265"/>
      <c r="AK316" s="265"/>
      <c r="AL316" s="265"/>
      <c r="AM316" s="265" t="s">
        <v>508</v>
      </c>
      <c r="AN316" s="265"/>
      <c r="AO316" s="265"/>
      <c r="AP316" s="267"/>
      <c r="AQ316" s="267" t="s">
        <v>351</v>
      </c>
      <c r="AR316" s="268"/>
      <c r="AS316" s="268"/>
      <c r="AT316" s="269"/>
      <c r="AU316" s="279" t="s">
        <v>367</v>
      </c>
      <c r="AV316" s="279"/>
      <c r="AW316" s="279"/>
      <c r="AX316" s="280"/>
    </row>
    <row r="317" spans="1:50" ht="18.75" hidden="1" customHeight="1" x14ac:dyDescent="0.15">
      <c r="A317" s="100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100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4"/>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516</v>
      </c>
      <c r="AF320" s="265"/>
      <c r="AG320" s="265"/>
      <c r="AH320" s="265"/>
      <c r="AI320" s="265" t="s">
        <v>513</v>
      </c>
      <c r="AJ320" s="265"/>
      <c r="AK320" s="265"/>
      <c r="AL320" s="265"/>
      <c r="AM320" s="265" t="s">
        <v>509</v>
      </c>
      <c r="AN320" s="265"/>
      <c r="AO320" s="265"/>
      <c r="AP320" s="267"/>
      <c r="AQ320" s="267" t="s">
        <v>351</v>
      </c>
      <c r="AR320" s="268"/>
      <c r="AS320" s="268"/>
      <c r="AT320" s="269"/>
      <c r="AU320" s="279" t="s">
        <v>367</v>
      </c>
      <c r="AV320" s="279"/>
      <c r="AW320" s="279"/>
      <c r="AX320" s="280"/>
    </row>
    <row r="321" spans="1:50" ht="18.75" hidden="1" customHeight="1" x14ac:dyDescent="0.15">
      <c r="A321" s="100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100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4"/>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516</v>
      </c>
      <c r="AF324" s="265"/>
      <c r="AG324" s="265"/>
      <c r="AH324" s="265"/>
      <c r="AI324" s="265" t="s">
        <v>513</v>
      </c>
      <c r="AJ324" s="265"/>
      <c r="AK324" s="265"/>
      <c r="AL324" s="265"/>
      <c r="AM324" s="265" t="s">
        <v>508</v>
      </c>
      <c r="AN324" s="265"/>
      <c r="AO324" s="265"/>
      <c r="AP324" s="267"/>
      <c r="AQ324" s="267" t="s">
        <v>351</v>
      </c>
      <c r="AR324" s="268"/>
      <c r="AS324" s="268"/>
      <c r="AT324" s="269"/>
      <c r="AU324" s="279" t="s">
        <v>367</v>
      </c>
      <c r="AV324" s="279"/>
      <c r="AW324" s="279"/>
      <c r="AX324" s="280"/>
    </row>
    <row r="325" spans="1:50" ht="18.75" hidden="1" customHeight="1" x14ac:dyDescent="0.15">
      <c r="A325" s="100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100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4"/>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517</v>
      </c>
      <c r="AF328" s="265"/>
      <c r="AG328" s="265"/>
      <c r="AH328" s="265"/>
      <c r="AI328" s="265" t="s">
        <v>513</v>
      </c>
      <c r="AJ328" s="265"/>
      <c r="AK328" s="265"/>
      <c r="AL328" s="265"/>
      <c r="AM328" s="265" t="s">
        <v>509</v>
      </c>
      <c r="AN328" s="265"/>
      <c r="AO328" s="265"/>
      <c r="AP328" s="267"/>
      <c r="AQ328" s="267" t="s">
        <v>351</v>
      </c>
      <c r="AR328" s="268"/>
      <c r="AS328" s="268"/>
      <c r="AT328" s="269"/>
      <c r="AU328" s="279" t="s">
        <v>367</v>
      </c>
      <c r="AV328" s="279"/>
      <c r="AW328" s="279"/>
      <c r="AX328" s="280"/>
    </row>
    <row r="329" spans="1:50" ht="18.75" hidden="1" customHeight="1" x14ac:dyDescent="0.15">
      <c r="A329" s="100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100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4"/>
      <c r="B332" s="252"/>
      <c r="C332" s="251"/>
      <c r="D332" s="252"/>
      <c r="E332" s="251"/>
      <c r="F332" s="314"/>
      <c r="G332" s="272" t="s">
        <v>368</v>
      </c>
      <c r="H332" s="169"/>
      <c r="I332" s="169"/>
      <c r="J332" s="169"/>
      <c r="K332" s="169"/>
      <c r="L332" s="169"/>
      <c r="M332" s="169"/>
      <c r="N332" s="169"/>
      <c r="O332" s="169"/>
      <c r="P332" s="170"/>
      <c r="Q332" s="176" t="s">
        <v>446</v>
      </c>
      <c r="R332" s="169"/>
      <c r="S332" s="169"/>
      <c r="T332" s="169"/>
      <c r="U332" s="169"/>
      <c r="V332" s="169"/>
      <c r="W332" s="169"/>
      <c r="X332" s="169"/>
      <c r="Y332" s="169"/>
      <c r="Z332" s="169"/>
      <c r="AA332" s="169"/>
      <c r="AB332" s="287" t="s">
        <v>447</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96"/>
    </row>
    <row r="333" spans="1:50" ht="22.5" hidden="1" customHeight="1" x14ac:dyDescent="0.15">
      <c r="A333" s="100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4"/>
      <c r="B334" s="252"/>
      <c r="C334" s="251"/>
      <c r="D334" s="252"/>
      <c r="E334" s="251"/>
      <c r="F334" s="314"/>
      <c r="G334" s="230"/>
      <c r="H334" s="161"/>
      <c r="I334" s="161"/>
      <c r="J334" s="161"/>
      <c r="K334" s="161"/>
      <c r="L334" s="161"/>
      <c r="M334" s="161"/>
      <c r="N334" s="161"/>
      <c r="O334" s="161"/>
      <c r="P334" s="231"/>
      <c r="Q334" s="991"/>
      <c r="R334" s="992"/>
      <c r="S334" s="992"/>
      <c r="T334" s="992"/>
      <c r="U334" s="992"/>
      <c r="V334" s="992"/>
      <c r="W334" s="992"/>
      <c r="X334" s="992"/>
      <c r="Y334" s="992"/>
      <c r="Z334" s="992"/>
      <c r="AA334" s="99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4"/>
      <c r="B335" s="252"/>
      <c r="C335" s="251"/>
      <c r="D335" s="252"/>
      <c r="E335" s="251"/>
      <c r="F335" s="314"/>
      <c r="G335" s="232"/>
      <c r="H335" s="233"/>
      <c r="I335" s="233"/>
      <c r="J335" s="233"/>
      <c r="K335" s="233"/>
      <c r="L335" s="233"/>
      <c r="M335" s="233"/>
      <c r="N335" s="233"/>
      <c r="O335" s="233"/>
      <c r="P335" s="234"/>
      <c r="Q335" s="994"/>
      <c r="R335" s="995"/>
      <c r="S335" s="995"/>
      <c r="T335" s="995"/>
      <c r="U335" s="995"/>
      <c r="V335" s="995"/>
      <c r="W335" s="995"/>
      <c r="X335" s="995"/>
      <c r="Y335" s="995"/>
      <c r="Z335" s="995"/>
      <c r="AA335" s="99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4"/>
      <c r="B336" s="252"/>
      <c r="C336" s="251"/>
      <c r="D336" s="252"/>
      <c r="E336" s="251"/>
      <c r="F336" s="314"/>
      <c r="G336" s="232"/>
      <c r="H336" s="233"/>
      <c r="I336" s="233"/>
      <c r="J336" s="233"/>
      <c r="K336" s="233"/>
      <c r="L336" s="233"/>
      <c r="M336" s="233"/>
      <c r="N336" s="233"/>
      <c r="O336" s="233"/>
      <c r="P336" s="234"/>
      <c r="Q336" s="994"/>
      <c r="R336" s="995"/>
      <c r="S336" s="995"/>
      <c r="T336" s="995"/>
      <c r="U336" s="995"/>
      <c r="V336" s="995"/>
      <c r="W336" s="995"/>
      <c r="X336" s="995"/>
      <c r="Y336" s="995"/>
      <c r="Z336" s="995"/>
      <c r="AA336" s="996"/>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4"/>
      <c r="B337" s="252"/>
      <c r="C337" s="251"/>
      <c r="D337" s="252"/>
      <c r="E337" s="251"/>
      <c r="F337" s="314"/>
      <c r="G337" s="232"/>
      <c r="H337" s="233"/>
      <c r="I337" s="233"/>
      <c r="J337" s="233"/>
      <c r="K337" s="233"/>
      <c r="L337" s="233"/>
      <c r="M337" s="233"/>
      <c r="N337" s="233"/>
      <c r="O337" s="233"/>
      <c r="P337" s="234"/>
      <c r="Q337" s="994"/>
      <c r="R337" s="995"/>
      <c r="S337" s="995"/>
      <c r="T337" s="995"/>
      <c r="U337" s="995"/>
      <c r="V337" s="995"/>
      <c r="W337" s="995"/>
      <c r="X337" s="995"/>
      <c r="Y337" s="995"/>
      <c r="Z337" s="995"/>
      <c r="AA337" s="99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4"/>
      <c r="B338" s="252"/>
      <c r="C338" s="251"/>
      <c r="D338" s="252"/>
      <c r="E338" s="251"/>
      <c r="F338" s="314"/>
      <c r="G338" s="235"/>
      <c r="H338" s="164"/>
      <c r="I338" s="164"/>
      <c r="J338" s="164"/>
      <c r="K338" s="164"/>
      <c r="L338" s="164"/>
      <c r="M338" s="164"/>
      <c r="N338" s="164"/>
      <c r="O338" s="164"/>
      <c r="P338" s="236"/>
      <c r="Q338" s="997"/>
      <c r="R338" s="998"/>
      <c r="S338" s="998"/>
      <c r="T338" s="998"/>
      <c r="U338" s="998"/>
      <c r="V338" s="998"/>
      <c r="W338" s="998"/>
      <c r="X338" s="998"/>
      <c r="Y338" s="998"/>
      <c r="Z338" s="998"/>
      <c r="AA338" s="99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4"/>
      <c r="B339" s="252"/>
      <c r="C339" s="251"/>
      <c r="D339" s="252"/>
      <c r="E339" s="251"/>
      <c r="F339" s="314"/>
      <c r="G339" s="272" t="s">
        <v>368</v>
      </c>
      <c r="H339" s="169"/>
      <c r="I339" s="169"/>
      <c r="J339" s="169"/>
      <c r="K339" s="169"/>
      <c r="L339" s="169"/>
      <c r="M339" s="169"/>
      <c r="N339" s="169"/>
      <c r="O339" s="169"/>
      <c r="P339" s="170"/>
      <c r="Q339" s="176" t="s">
        <v>446</v>
      </c>
      <c r="R339" s="169"/>
      <c r="S339" s="169"/>
      <c r="T339" s="169"/>
      <c r="U339" s="169"/>
      <c r="V339" s="169"/>
      <c r="W339" s="169"/>
      <c r="X339" s="169"/>
      <c r="Y339" s="169"/>
      <c r="Z339" s="169"/>
      <c r="AA339" s="169"/>
      <c r="AB339" s="287" t="s">
        <v>447</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4"/>
      <c r="B341" s="252"/>
      <c r="C341" s="251"/>
      <c r="D341" s="252"/>
      <c r="E341" s="251"/>
      <c r="F341" s="314"/>
      <c r="G341" s="230"/>
      <c r="H341" s="161"/>
      <c r="I341" s="161"/>
      <c r="J341" s="161"/>
      <c r="K341" s="161"/>
      <c r="L341" s="161"/>
      <c r="M341" s="161"/>
      <c r="N341" s="161"/>
      <c r="O341" s="161"/>
      <c r="P341" s="231"/>
      <c r="Q341" s="991"/>
      <c r="R341" s="992"/>
      <c r="S341" s="992"/>
      <c r="T341" s="992"/>
      <c r="U341" s="992"/>
      <c r="V341" s="992"/>
      <c r="W341" s="992"/>
      <c r="X341" s="992"/>
      <c r="Y341" s="992"/>
      <c r="Z341" s="992"/>
      <c r="AA341" s="99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4"/>
      <c r="B342" s="252"/>
      <c r="C342" s="251"/>
      <c r="D342" s="252"/>
      <c r="E342" s="251"/>
      <c r="F342" s="314"/>
      <c r="G342" s="232"/>
      <c r="H342" s="233"/>
      <c r="I342" s="233"/>
      <c r="J342" s="233"/>
      <c r="K342" s="233"/>
      <c r="L342" s="233"/>
      <c r="M342" s="233"/>
      <c r="N342" s="233"/>
      <c r="O342" s="233"/>
      <c r="P342" s="234"/>
      <c r="Q342" s="994"/>
      <c r="R342" s="995"/>
      <c r="S342" s="995"/>
      <c r="T342" s="995"/>
      <c r="U342" s="995"/>
      <c r="V342" s="995"/>
      <c r="W342" s="995"/>
      <c r="X342" s="995"/>
      <c r="Y342" s="995"/>
      <c r="Z342" s="995"/>
      <c r="AA342" s="99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4"/>
      <c r="B343" s="252"/>
      <c r="C343" s="251"/>
      <c r="D343" s="252"/>
      <c r="E343" s="251"/>
      <c r="F343" s="314"/>
      <c r="G343" s="232"/>
      <c r="H343" s="233"/>
      <c r="I343" s="233"/>
      <c r="J343" s="233"/>
      <c r="K343" s="233"/>
      <c r="L343" s="233"/>
      <c r="M343" s="233"/>
      <c r="N343" s="233"/>
      <c r="O343" s="233"/>
      <c r="P343" s="234"/>
      <c r="Q343" s="994"/>
      <c r="R343" s="995"/>
      <c r="S343" s="995"/>
      <c r="T343" s="995"/>
      <c r="U343" s="995"/>
      <c r="V343" s="995"/>
      <c r="W343" s="995"/>
      <c r="X343" s="995"/>
      <c r="Y343" s="995"/>
      <c r="Z343" s="995"/>
      <c r="AA343" s="996"/>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4"/>
      <c r="B344" s="252"/>
      <c r="C344" s="251"/>
      <c r="D344" s="252"/>
      <c r="E344" s="251"/>
      <c r="F344" s="314"/>
      <c r="G344" s="232"/>
      <c r="H344" s="233"/>
      <c r="I344" s="233"/>
      <c r="J344" s="233"/>
      <c r="K344" s="233"/>
      <c r="L344" s="233"/>
      <c r="M344" s="233"/>
      <c r="N344" s="233"/>
      <c r="O344" s="233"/>
      <c r="P344" s="234"/>
      <c r="Q344" s="994"/>
      <c r="R344" s="995"/>
      <c r="S344" s="995"/>
      <c r="T344" s="995"/>
      <c r="U344" s="995"/>
      <c r="V344" s="995"/>
      <c r="W344" s="995"/>
      <c r="X344" s="995"/>
      <c r="Y344" s="995"/>
      <c r="Z344" s="995"/>
      <c r="AA344" s="99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4"/>
      <c r="B345" s="252"/>
      <c r="C345" s="251"/>
      <c r="D345" s="252"/>
      <c r="E345" s="251"/>
      <c r="F345" s="314"/>
      <c r="G345" s="235"/>
      <c r="H345" s="164"/>
      <c r="I345" s="164"/>
      <c r="J345" s="164"/>
      <c r="K345" s="164"/>
      <c r="L345" s="164"/>
      <c r="M345" s="164"/>
      <c r="N345" s="164"/>
      <c r="O345" s="164"/>
      <c r="P345" s="236"/>
      <c r="Q345" s="997"/>
      <c r="R345" s="998"/>
      <c r="S345" s="998"/>
      <c r="T345" s="998"/>
      <c r="U345" s="998"/>
      <c r="V345" s="998"/>
      <c r="W345" s="998"/>
      <c r="X345" s="998"/>
      <c r="Y345" s="998"/>
      <c r="Z345" s="998"/>
      <c r="AA345" s="99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4"/>
      <c r="B346" s="252"/>
      <c r="C346" s="251"/>
      <c r="D346" s="252"/>
      <c r="E346" s="251"/>
      <c r="F346" s="314"/>
      <c r="G346" s="272" t="s">
        <v>368</v>
      </c>
      <c r="H346" s="169"/>
      <c r="I346" s="169"/>
      <c r="J346" s="169"/>
      <c r="K346" s="169"/>
      <c r="L346" s="169"/>
      <c r="M346" s="169"/>
      <c r="N346" s="169"/>
      <c r="O346" s="169"/>
      <c r="P346" s="170"/>
      <c r="Q346" s="176" t="s">
        <v>446</v>
      </c>
      <c r="R346" s="169"/>
      <c r="S346" s="169"/>
      <c r="T346" s="169"/>
      <c r="U346" s="169"/>
      <c r="V346" s="169"/>
      <c r="W346" s="169"/>
      <c r="X346" s="169"/>
      <c r="Y346" s="169"/>
      <c r="Z346" s="169"/>
      <c r="AA346" s="169"/>
      <c r="AB346" s="287" t="s">
        <v>447</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4"/>
      <c r="B348" s="252"/>
      <c r="C348" s="251"/>
      <c r="D348" s="252"/>
      <c r="E348" s="251"/>
      <c r="F348" s="314"/>
      <c r="G348" s="230"/>
      <c r="H348" s="161"/>
      <c r="I348" s="161"/>
      <c r="J348" s="161"/>
      <c r="K348" s="161"/>
      <c r="L348" s="161"/>
      <c r="M348" s="161"/>
      <c r="N348" s="161"/>
      <c r="O348" s="161"/>
      <c r="P348" s="231"/>
      <c r="Q348" s="991"/>
      <c r="R348" s="992"/>
      <c r="S348" s="992"/>
      <c r="T348" s="992"/>
      <c r="U348" s="992"/>
      <c r="V348" s="992"/>
      <c r="W348" s="992"/>
      <c r="X348" s="992"/>
      <c r="Y348" s="992"/>
      <c r="Z348" s="992"/>
      <c r="AA348" s="99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4"/>
      <c r="B349" s="252"/>
      <c r="C349" s="251"/>
      <c r="D349" s="252"/>
      <c r="E349" s="251"/>
      <c r="F349" s="314"/>
      <c r="G349" s="232"/>
      <c r="H349" s="233"/>
      <c r="I349" s="233"/>
      <c r="J349" s="233"/>
      <c r="K349" s="233"/>
      <c r="L349" s="233"/>
      <c r="M349" s="233"/>
      <c r="N349" s="233"/>
      <c r="O349" s="233"/>
      <c r="P349" s="234"/>
      <c r="Q349" s="994"/>
      <c r="R349" s="995"/>
      <c r="S349" s="995"/>
      <c r="T349" s="995"/>
      <c r="U349" s="995"/>
      <c r="V349" s="995"/>
      <c r="W349" s="995"/>
      <c r="X349" s="995"/>
      <c r="Y349" s="995"/>
      <c r="Z349" s="995"/>
      <c r="AA349" s="99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4"/>
      <c r="B350" s="252"/>
      <c r="C350" s="251"/>
      <c r="D350" s="252"/>
      <c r="E350" s="251"/>
      <c r="F350" s="314"/>
      <c r="G350" s="232"/>
      <c r="H350" s="233"/>
      <c r="I350" s="233"/>
      <c r="J350" s="233"/>
      <c r="K350" s="233"/>
      <c r="L350" s="233"/>
      <c r="M350" s="233"/>
      <c r="N350" s="233"/>
      <c r="O350" s="233"/>
      <c r="P350" s="234"/>
      <c r="Q350" s="994"/>
      <c r="R350" s="995"/>
      <c r="S350" s="995"/>
      <c r="T350" s="995"/>
      <c r="U350" s="995"/>
      <c r="V350" s="995"/>
      <c r="W350" s="995"/>
      <c r="X350" s="995"/>
      <c r="Y350" s="995"/>
      <c r="Z350" s="995"/>
      <c r="AA350" s="996"/>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4"/>
      <c r="B351" s="252"/>
      <c r="C351" s="251"/>
      <c r="D351" s="252"/>
      <c r="E351" s="251"/>
      <c r="F351" s="314"/>
      <c r="G351" s="232"/>
      <c r="H351" s="233"/>
      <c r="I351" s="233"/>
      <c r="J351" s="233"/>
      <c r="K351" s="233"/>
      <c r="L351" s="233"/>
      <c r="M351" s="233"/>
      <c r="N351" s="233"/>
      <c r="O351" s="233"/>
      <c r="P351" s="234"/>
      <c r="Q351" s="994"/>
      <c r="R351" s="995"/>
      <c r="S351" s="995"/>
      <c r="T351" s="995"/>
      <c r="U351" s="995"/>
      <c r="V351" s="995"/>
      <c r="W351" s="995"/>
      <c r="X351" s="995"/>
      <c r="Y351" s="995"/>
      <c r="Z351" s="995"/>
      <c r="AA351" s="99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4"/>
      <c r="B352" s="252"/>
      <c r="C352" s="251"/>
      <c r="D352" s="252"/>
      <c r="E352" s="251"/>
      <c r="F352" s="314"/>
      <c r="G352" s="235"/>
      <c r="H352" s="164"/>
      <c r="I352" s="164"/>
      <c r="J352" s="164"/>
      <c r="K352" s="164"/>
      <c r="L352" s="164"/>
      <c r="M352" s="164"/>
      <c r="N352" s="164"/>
      <c r="O352" s="164"/>
      <c r="P352" s="236"/>
      <c r="Q352" s="997"/>
      <c r="R352" s="998"/>
      <c r="S352" s="998"/>
      <c r="T352" s="998"/>
      <c r="U352" s="998"/>
      <c r="V352" s="998"/>
      <c r="W352" s="998"/>
      <c r="X352" s="998"/>
      <c r="Y352" s="998"/>
      <c r="Z352" s="998"/>
      <c r="AA352" s="99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4"/>
      <c r="B353" s="252"/>
      <c r="C353" s="251"/>
      <c r="D353" s="252"/>
      <c r="E353" s="251"/>
      <c r="F353" s="314"/>
      <c r="G353" s="272" t="s">
        <v>368</v>
      </c>
      <c r="H353" s="169"/>
      <c r="I353" s="169"/>
      <c r="J353" s="169"/>
      <c r="K353" s="169"/>
      <c r="L353" s="169"/>
      <c r="M353" s="169"/>
      <c r="N353" s="169"/>
      <c r="O353" s="169"/>
      <c r="P353" s="170"/>
      <c r="Q353" s="176" t="s">
        <v>446</v>
      </c>
      <c r="R353" s="169"/>
      <c r="S353" s="169"/>
      <c r="T353" s="169"/>
      <c r="U353" s="169"/>
      <c r="V353" s="169"/>
      <c r="W353" s="169"/>
      <c r="X353" s="169"/>
      <c r="Y353" s="169"/>
      <c r="Z353" s="169"/>
      <c r="AA353" s="169"/>
      <c r="AB353" s="287" t="s">
        <v>447</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4"/>
      <c r="B355" s="252"/>
      <c r="C355" s="251"/>
      <c r="D355" s="252"/>
      <c r="E355" s="251"/>
      <c r="F355" s="314"/>
      <c r="G355" s="230"/>
      <c r="H355" s="161"/>
      <c r="I355" s="161"/>
      <c r="J355" s="161"/>
      <c r="K355" s="161"/>
      <c r="L355" s="161"/>
      <c r="M355" s="161"/>
      <c r="N355" s="161"/>
      <c r="O355" s="161"/>
      <c r="P355" s="231"/>
      <c r="Q355" s="991"/>
      <c r="R355" s="992"/>
      <c r="S355" s="992"/>
      <c r="T355" s="992"/>
      <c r="U355" s="992"/>
      <c r="V355" s="992"/>
      <c r="W355" s="992"/>
      <c r="X355" s="992"/>
      <c r="Y355" s="992"/>
      <c r="Z355" s="992"/>
      <c r="AA355" s="99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4"/>
      <c r="B356" s="252"/>
      <c r="C356" s="251"/>
      <c r="D356" s="252"/>
      <c r="E356" s="251"/>
      <c r="F356" s="314"/>
      <c r="G356" s="232"/>
      <c r="H356" s="233"/>
      <c r="I356" s="233"/>
      <c r="J356" s="233"/>
      <c r="K356" s="233"/>
      <c r="L356" s="233"/>
      <c r="M356" s="233"/>
      <c r="N356" s="233"/>
      <c r="O356" s="233"/>
      <c r="P356" s="234"/>
      <c r="Q356" s="994"/>
      <c r="R356" s="995"/>
      <c r="S356" s="995"/>
      <c r="T356" s="995"/>
      <c r="U356" s="995"/>
      <c r="V356" s="995"/>
      <c r="W356" s="995"/>
      <c r="X356" s="995"/>
      <c r="Y356" s="995"/>
      <c r="Z356" s="995"/>
      <c r="AA356" s="99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4"/>
      <c r="B357" s="252"/>
      <c r="C357" s="251"/>
      <c r="D357" s="252"/>
      <c r="E357" s="251"/>
      <c r="F357" s="314"/>
      <c r="G357" s="232"/>
      <c r="H357" s="233"/>
      <c r="I357" s="233"/>
      <c r="J357" s="233"/>
      <c r="K357" s="233"/>
      <c r="L357" s="233"/>
      <c r="M357" s="233"/>
      <c r="N357" s="233"/>
      <c r="O357" s="233"/>
      <c r="P357" s="234"/>
      <c r="Q357" s="994"/>
      <c r="R357" s="995"/>
      <c r="S357" s="995"/>
      <c r="T357" s="995"/>
      <c r="U357" s="995"/>
      <c r="V357" s="995"/>
      <c r="W357" s="995"/>
      <c r="X357" s="995"/>
      <c r="Y357" s="995"/>
      <c r="Z357" s="995"/>
      <c r="AA357" s="996"/>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4"/>
      <c r="B358" s="252"/>
      <c r="C358" s="251"/>
      <c r="D358" s="252"/>
      <c r="E358" s="251"/>
      <c r="F358" s="314"/>
      <c r="G358" s="232"/>
      <c r="H358" s="233"/>
      <c r="I358" s="233"/>
      <c r="J358" s="233"/>
      <c r="K358" s="233"/>
      <c r="L358" s="233"/>
      <c r="M358" s="233"/>
      <c r="N358" s="233"/>
      <c r="O358" s="233"/>
      <c r="P358" s="234"/>
      <c r="Q358" s="994"/>
      <c r="R358" s="995"/>
      <c r="S358" s="995"/>
      <c r="T358" s="995"/>
      <c r="U358" s="995"/>
      <c r="V358" s="995"/>
      <c r="W358" s="995"/>
      <c r="X358" s="995"/>
      <c r="Y358" s="995"/>
      <c r="Z358" s="995"/>
      <c r="AA358" s="99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4"/>
      <c r="B359" s="252"/>
      <c r="C359" s="251"/>
      <c r="D359" s="252"/>
      <c r="E359" s="251"/>
      <c r="F359" s="314"/>
      <c r="G359" s="235"/>
      <c r="H359" s="164"/>
      <c r="I359" s="164"/>
      <c r="J359" s="164"/>
      <c r="K359" s="164"/>
      <c r="L359" s="164"/>
      <c r="M359" s="164"/>
      <c r="N359" s="164"/>
      <c r="O359" s="164"/>
      <c r="P359" s="236"/>
      <c r="Q359" s="997"/>
      <c r="R359" s="998"/>
      <c r="S359" s="998"/>
      <c r="T359" s="998"/>
      <c r="U359" s="998"/>
      <c r="V359" s="998"/>
      <c r="W359" s="998"/>
      <c r="X359" s="998"/>
      <c r="Y359" s="998"/>
      <c r="Z359" s="998"/>
      <c r="AA359" s="99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4"/>
      <c r="B360" s="252"/>
      <c r="C360" s="251"/>
      <c r="D360" s="252"/>
      <c r="E360" s="251"/>
      <c r="F360" s="314"/>
      <c r="G360" s="272" t="s">
        <v>368</v>
      </c>
      <c r="H360" s="169"/>
      <c r="I360" s="169"/>
      <c r="J360" s="169"/>
      <c r="K360" s="169"/>
      <c r="L360" s="169"/>
      <c r="M360" s="169"/>
      <c r="N360" s="169"/>
      <c r="O360" s="169"/>
      <c r="P360" s="170"/>
      <c r="Q360" s="176" t="s">
        <v>446</v>
      </c>
      <c r="R360" s="169"/>
      <c r="S360" s="169"/>
      <c r="T360" s="169"/>
      <c r="U360" s="169"/>
      <c r="V360" s="169"/>
      <c r="W360" s="169"/>
      <c r="X360" s="169"/>
      <c r="Y360" s="169"/>
      <c r="Z360" s="169"/>
      <c r="AA360" s="169"/>
      <c r="AB360" s="287" t="s">
        <v>447</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4"/>
      <c r="B362" s="252"/>
      <c r="C362" s="251"/>
      <c r="D362" s="252"/>
      <c r="E362" s="251"/>
      <c r="F362" s="314"/>
      <c r="G362" s="230"/>
      <c r="H362" s="161"/>
      <c r="I362" s="161"/>
      <c r="J362" s="161"/>
      <c r="K362" s="161"/>
      <c r="L362" s="161"/>
      <c r="M362" s="161"/>
      <c r="N362" s="161"/>
      <c r="O362" s="161"/>
      <c r="P362" s="231"/>
      <c r="Q362" s="991"/>
      <c r="R362" s="992"/>
      <c r="S362" s="992"/>
      <c r="T362" s="992"/>
      <c r="U362" s="992"/>
      <c r="V362" s="992"/>
      <c r="W362" s="992"/>
      <c r="X362" s="992"/>
      <c r="Y362" s="992"/>
      <c r="Z362" s="992"/>
      <c r="AA362" s="99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4"/>
      <c r="B363" s="252"/>
      <c r="C363" s="251"/>
      <c r="D363" s="252"/>
      <c r="E363" s="251"/>
      <c r="F363" s="314"/>
      <c r="G363" s="232"/>
      <c r="H363" s="233"/>
      <c r="I363" s="233"/>
      <c r="J363" s="233"/>
      <c r="K363" s="233"/>
      <c r="L363" s="233"/>
      <c r="M363" s="233"/>
      <c r="N363" s="233"/>
      <c r="O363" s="233"/>
      <c r="P363" s="234"/>
      <c r="Q363" s="994"/>
      <c r="R363" s="995"/>
      <c r="S363" s="995"/>
      <c r="T363" s="995"/>
      <c r="U363" s="995"/>
      <c r="V363" s="995"/>
      <c r="W363" s="995"/>
      <c r="X363" s="995"/>
      <c r="Y363" s="995"/>
      <c r="Z363" s="995"/>
      <c r="AA363" s="99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4"/>
      <c r="B364" s="252"/>
      <c r="C364" s="251"/>
      <c r="D364" s="252"/>
      <c r="E364" s="251"/>
      <c r="F364" s="314"/>
      <c r="G364" s="232"/>
      <c r="H364" s="233"/>
      <c r="I364" s="233"/>
      <c r="J364" s="233"/>
      <c r="K364" s="233"/>
      <c r="L364" s="233"/>
      <c r="M364" s="233"/>
      <c r="N364" s="233"/>
      <c r="O364" s="233"/>
      <c r="P364" s="234"/>
      <c r="Q364" s="994"/>
      <c r="R364" s="995"/>
      <c r="S364" s="995"/>
      <c r="T364" s="995"/>
      <c r="U364" s="995"/>
      <c r="V364" s="995"/>
      <c r="W364" s="995"/>
      <c r="X364" s="995"/>
      <c r="Y364" s="995"/>
      <c r="Z364" s="995"/>
      <c r="AA364" s="996"/>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4"/>
      <c r="B365" s="252"/>
      <c r="C365" s="251"/>
      <c r="D365" s="252"/>
      <c r="E365" s="251"/>
      <c r="F365" s="314"/>
      <c r="G365" s="232"/>
      <c r="H365" s="233"/>
      <c r="I365" s="233"/>
      <c r="J365" s="233"/>
      <c r="K365" s="233"/>
      <c r="L365" s="233"/>
      <c r="M365" s="233"/>
      <c r="N365" s="233"/>
      <c r="O365" s="233"/>
      <c r="P365" s="234"/>
      <c r="Q365" s="994"/>
      <c r="R365" s="995"/>
      <c r="S365" s="995"/>
      <c r="T365" s="995"/>
      <c r="U365" s="995"/>
      <c r="V365" s="995"/>
      <c r="W365" s="995"/>
      <c r="X365" s="995"/>
      <c r="Y365" s="995"/>
      <c r="Z365" s="995"/>
      <c r="AA365" s="99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4"/>
      <c r="B366" s="252"/>
      <c r="C366" s="251"/>
      <c r="D366" s="252"/>
      <c r="E366" s="315"/>
      <c r="F366" s="316"/>
      <c r="G366" s="235"/>
      <c r="H366" s="164"/>
      <c r="I366" s="164"/>
      <c r="J366" s="164"/>
      <c r="K366" s="164"/>
      <c r="L366" s="164"/>
      <c r="M366" s="164"/>
      <c r="N366" s="164"/>
      <c r="O366" s="164"/>
      <c r="P366" s="236"/>
      <c r="Q366" s="997"/>
      <c r="R366" s="998"/>
      <c r="S366" s="998"/>
      <c r="T366" s="998"/>
      <c r="U366" s="998"/>
      <c r="V366" s="998"/>
      <c r="W366" s="998"/>
      <c r="X366" s="998"/>
      <c r="Y366" s="998"/>
      <c r="Z366" s="998"/>
      <c r="AA366" s="99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4"/>
      <c r="B367" s="252"/>
      <c r="C367" s="251"/>
      <c r="D367" s="252"/>
      <c r="E367" s="157" t="s">
        <v>410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4"/>
      <c r="B369" s="252"/>
      <c r="C369" s="251"/>
      <c r="D369" s="252"/>
      <c r="E369" s="43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8"/>
    </row>
    <row r="370" spans="1:50" ht="45" hidden="1" customHeight="1" x14ac:dyDescent="0.15">
      <c r="A370" s="1004"/>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4"/>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4"/>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516</v>
      </c>
      <c r="AF372" s="265"/>
      <c r="AG372" s="265"/>
      <c r="AH372" s="265"/>
      <c r="AI372" s="265" t="s">
        <v>513</v>
      </c>
      <c r="AJ372" s="265"/>
      <c r="AK372" s="265"/>
      <c r="AL372" s="265"/>
      <c r="AM372" s="265" t="s">
        <v>508</v>
      </c>
      <c r="AN372" s="265"/>
      <c r="AO372" s="265"/>
      <c r="AP372" s="267"/>
      <c r="AQ372" s="267" t="s">
        <v>351</v>
      </c>
      <c r="AR372" s="268"/>
      <c r="AS372" s="268"/>
      <c r="AT372" s="269"/>
      <c r="AU372" s="279" t="s">
        <v>367</v>
      </c>
      <c r="AV372" s="279"/>
      <c r="AW372" s="279"/>
      <c r="AX372" s="280"/>
    </row>
    <row r="373" spans="1:50" ht="18.75" hidden="1" customHeight="1" x14ac:dyDescent="0.15">
      <c r="A373" s="100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100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4"/>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516</v>
      </c>
      <c r="AF376" s="265"/>
      <c r="AG376" s="265"/>
      <c r="AH376" s="265"/>
      <c r="AI376" s="265" t="s">
        <v>513</v>
      </c>
      <c r="AJ376" s="265"/>
      <c r="AK376" s="265"/>
      <c r="AL376" s="265"/>
      <c r="AM376" s="265" t="s">
        <v>508</v>
      </c>
      <c r="AN376" s="265"/>
      <c r="AO376" s="265"/>
      <c r="AP376" s="267"/>
      <c r="AQ376" s="267" t="s">
        <v>351</v>
      </c>
      <c r="AR376" s="268"/>
      <c r="AS376" s="268"/>
      <c r="AT376" s="269"/>
      <c r="AU376" s="279" t="s">
        <v>367</v>
      </c>
      <c r="AV376" s="279"/>
      <c r="AW376" s="279"/>
      <c r="AX376" s="280"/>
    </row>
    <row r="377" spans="1:50" ht="18.75" hidden="1" customHeight="1" x14ac:dyDescent="0.15">
      <c r="A377" s="100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100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4"/>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516</v>
      </c>
      <c r="AF380" s="265"/>
      <c r="AG380" s="265"/>
      <c r="AH380" s="265"/>
      <c r="AI380" s="265" t="s">
        <v>513</v>
      </c>
      <c r="AJ380" s="265"/>
      <c r="AK380" s="265"/>
      <c r="AL380" s="265"/>
      <c r="AM380" s="265" t="s">
        <v>508</v>
      </c>
      <c r="AN380" s="265"/>
      <c r="AO380" s="265"/>
      <c r="AP380" s="267"/>
      <c r="AQ380" s="267" t="s">
        <v>351</v>
      </c>
      <c r="AR380" s="268"/>
      <c r="AS380" s="268"/>
      <c r="AT380" s="269"/>
      <c r="AU380" s="279" t="s">
        <v>367</v>
      </c>
      <c r="AV380" s="279"/>
      <c r="AW380" s="279"/>
      <c r="AX380" s="280"/>
    </row>
    <row r="381" spans="1:50" ht="18.75" hidden="1" customHeight="1" x14ac:dyDescent="0.15">
      <c r="A381" s="100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100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4"/>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516</v>
      </c>
      <c r="AF384" s="265"/>
      <c r="AG384" s="265"/>
      <c r="AH384" s="265"/>
      <c r="AI384" s="265" t="s">
        <v>513</v>
      </c>
      <c r="AJ384" s="265"/>
      <c r="AK384" s="265"/>
      <c r="AL384" s="265"/>
      <c r="AM384" s="265" t="s">
        <v>508</v>
      </c>
      <c r="AN384" s="265"/>
      <c r="AO384" s="265"/>
      <c r="AP384" s="267"/>
      <c r="AQ384" s="267" t="s">
        <v>351</v>
      </c>
      <c r="AR384" s="268"/>
      <c r="AS384" s="268"/>
      <c r="AT384" s="269"/>
      <c r="AU384" s="279" t="s">
        <v>367</v>
      </c>
      <c r="AV384" s="279"/>
      <c r="AW384" s="279"/>
      <c r="AX384" s="280"/>
    </row>
    <row r="385" spans="1:50" ht="18.75" hidden="1" customHeight="1" x14ac:dyDescent="0.15">
      <c r="A385" s="100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100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4"/>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516</v>
      </c>
      <c r="AF388" s="265"/>
      <c r="AG388" s="265"/>
      <c r="AH388" s="265"/>
      <c r="AI388" s="265" t="s">
        <v>513</v>
      </c>
      <c r="AJ388" s="265"/>
      <c r="AK388" s="265"/>
      <c r="AL388" s="265"/>
      <c r="AM388" s="265" t="s">
        <v>508</v>
      </c>
      <c r="AN388" s="265"/>
      <c r="AO388" s="265"/>
      <c r="AP388" s="267"/>
      <c r="AQ388" s="267" t="s">
        <v>351</v>
      </c>
      <c r="AR388" s="268"/>
      <c r="AS388" s="268"/>
      <c r="AT388" s="269"/>
      <c r="AU388" s="279" t="s">
        <v>367</v>
      </c>
      <c r="AV388" s="279"/>
      <c r="AW388" s="279"/>
      <c r="AX388" s="280"/>
    </row>
    <row r="389" spans="1:50" ht="18.75" hidden="1" customHeight="1" x14ac:dyDescent="0.15">
      <c r="A389" s="100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100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4"/>
      <c r="B392" s="252"/>
      <c r="C392" s="251"/>
      <c r="D392" s="252"/>
      <c r="E392" s="251"/>
      <c r="F392" s="314"/>
      <c r="G392" s="272" t="s">
        <v>368</v>
      </c>
      <c r="H392" s="169"/>
      <c r="I392" s="169"/>
      <c r="J392" s="169"/>
      <c r="K392" s="169"/>
      <c r="L392" s="169"/>
      <c r="M392" s="169"/>
      <c r="N392" s="169"/>
      <c r="O392" s="169"/>
      <c r="P392" s="170"/>
      <c r="Q392" s="176" t="s">
        <v>446</v>
      </c>
      <c r="R392" s="169"/>
      <c r="S392" s="169"/>
      <c r="T392" s="169"/>
      <c r="U392" s="169"/>
      <c r="V392" s="169"/>
      <c r="W392" s="169"/>
      <c r="X392" s="169"/>
      <c r="Y392" s="169"/>
      <c r="Z392" s="169"/>
      <c r="AA392" s="169"/>
      <c r="AB392" s="287" t="s">
        <v>447</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96"/>
    </row>
    <row r="393" spans="1:50" ht="22.5" hidden="1" customHeight="1" x14ac:dyDescent="0.15">
      <c r="A393" s="100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4"/>
      <c r="B394" s="252"/>
      <c r="C394" s="251"/>
      <c r="D394" s="252"/>
      <c r="E394" s="251"/>
      <c r="F394" s="314"/>
      <c r="G394" s="230"/>
      <c r="H394" s="161"/>
      <c r="I394" s="161"/>
      <c r="J394" s="161"/>
      <c r="K394" s="161"/>
      <c r="L394" s="161"/>
      <c r="M394" s="161"/>
      <c r="N394" s="161"/>
      <c r="O394" s="161"/>
      <c r="P394" s="231"/>
      <c r="Q394" s="991"/>
      <c r="R394" s="992"/>
      <c r="S394" s="992"/>
      <c r="T394" s="992"/>
      <c r="U394" s="992"/>
      <c r="V394" s="992"/>
      <c r="W394" s="992"/>
      <c r="X394" s="992"/>
      <c r="Y394" s="992"/>
      <c r="Z394" s="992"/>
      <c r="AA394" s="99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4"/>
      <c r="B395" s="252"/>
      <c r="C395" s="251"/>
      <c r="D395" s="252"/>
      <c r="E395" s="251"/>
      <c r="F395" s="314"/>
      <c r="G395" s="232"/>
      <c r="H395" s="233"/>
      <c r="I395" s="233"/>
      <c r="J395" s="233"/>
      <c r="K395" s="233"/>
      <c r="L395" s="233"/>
      <c r="M395" s="233"/>
      <c r="N395" s="233"/>
      <c r="O395" s="233"/>
      <c r="P395" s="234"/>
      <c r="Q395" s="994"/>
      <c r="R395" s="995"/>
      <c r="S395" s="995"/>
      <c r="T395" s="995"/>
      <c r="U395" s="995"/>
      <c r="V395" s="995"/>
      <c r="W395" s="995"/>
      <c r="X395" s="995"/>
      <c r="Y395" s="995"/>
      <c r="Z395" s="995"/>
      <c r="AA395" s="99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4"/>
      <c r="B396" s="252"/>
      <c r="C396" s="251"/>
      <c r="D396" s="252"/>
      <c r="E396" s="251"/>
      <c r="F396" s="314"/>
      <c r="G396" s="232"/>
      <c r="H396" s="233"/>
      <c r="I396" s="233"/>
      <c r="J396" s="233"/>
      <c r="K396" s="233"/>
      <c r="L396" s="233"/>
      <c r="M396" s="233"/>
      <c r="N396" s="233"/>
      <c r="O396" s="233"/>
      <c r="P396" s="234"/>
      <c r="Q396" s="994"/>
      <c r="R396" s="995"/>
      <c r="S396" s="995"/>
      <c r="T396" s="995"/>
      <c r="U396" s="995"/>
      <c r="V396" s="995"/>
      <c r="W396" s="995"/>
      <c r="X396" s="995"/>
      <c r="Y396" s="995"/>
      <c r="Z396" s="995"/>
      <c r="AA396" s="996"/>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4"/>
      <c r="B397" s="252"/>
      <c r="C397" s="251"/>
      <c r="D397" s="252"/>
      <c r="E397" s="251"/>
      <c r="F397" s="314"/>
      <c r="G397" s="232"/>
      <c r="H397" s="233"/>
      <c r="I397" s="233"/>
      <c r="J397" s="233"/>
      <c r="K397" s="233"/>
      <c r="L397" s="233"/>
      <c r="M397" s="233"/>
      <c r="N397" s="233"/>
      <c r="O397" s="233"/>
      <c r="P397" s="234"/>
      <c r="Q397" s="994"/>
      <c r="R397" s="995"/>
      <c r="S397" s="995"/>
      <c r="T397" s="995"/>
      <c r="U397" s="995"/>
      <c r="V397" s="995"/>
      <c r="W397" s="995"/>
      <c r="X397" s="995"/>
      <c r="Y397" s="995"/>
      <c r="Z397" s="995"/>
      <c r="AA397" s="99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4"/>
      <c r="B398" s="252"/>
      <c r="C398" s="251"/>
      <c r="D398" s="252"/>
      <c r="E398" s="251"/>
      <c r="F398" s="314"/>
      <c r="G398" s="235"/>
      <c r="H398" s="164"/>
      <c r="I398" s="164"/>
      <c r="J398" s="164"/>
      <c r="K398" s="164"/>
      <c r="L398" s="164"/>
      <c r="M398" s="164"/>
      <c r="N398" s="164"/>
      <c r="O398" s="164"/>
      <c r="P398" s="236"/>
      <c r="Q398" s="997"/>
      <c r="R398" s="998"/>
      <c r="S398" s="998"/>
      <c r="T398" s="998"/>
      <c r="U398" s="998"/>
      <c r="V398" s="998"/>
      <c r="W398" s="998"/>
      <c r="X398" s="998"/>
      <c r="Y398" s="998"/>
      <c r="Z398" s="998"/>
      <c r="AA398" s="99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4"/>
      <c r="B399" s="252"/>
      <c r="C399" s="251"/>
      <c r="D399" s="252"/>
      <c r="E399" s="251"/>
      <c r="F399" s="314"/>
      <c r="G399" s="272" t="s">
        <v>368</v>
      </c>
      <c r="H399" s="169"/>
      <c r="I399" s="169"/>
      <c r="J399" s="169"/>
      <c r="K399" s="169"/>
      <c r="L399" s="169"/>
      <c r="M399" s="169"/>
      <c r="N399" s="169"/>
      <c r="O399" s="169"/>
      <c r="P399" s="170"/>
      <c r="Q399" s="176" t="s">
        <v>446</v>
      </c>
      <c r="R399" s="169"/>
      <c r="S399" s="169"/>
      <c r="T399" s="169"/>
      <c r="U399" s="169"/>
      <c r="V399" s="169"/>
      <c r="W399" s="169"/>
      <c r="X399" s="169"/>
      <c r="Y399" s="169"/>
      <c r="Z399" s="169"/>
      <c r="AA399" s="169"/>
      <c r="AB399" s="287" t="s">
        <v>447</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4"/>
      <c r="B401" s="252"/>
      <c r="C401" s="251"/>
      <c r="D401" s="252"/>
      <c r="E401" s="251"/>
      <c r="F401" s="314"/>
      <c r="G401" s="230"/>
      <c r="H401" s="161"/>
      <c r="I401" s="161"/>
      <c r="J401" s="161"/>
      <c r="K401" s="161"/>
      <c r="L401" s="161"/>
      <c r="M401" s="161"/>
      <c r="N401" s="161"/>
      <c r="O401" s="161"/>
      <c r="P401" s="231"/>
      <c r="Q401" s="991"/>
      <c r="R401" s="992"/>
      <c r="S401" s="992"/>
      <c r="T401" s="992"/>
      <c r="U401" s="992"/>
      <c r="V401" s="992"/>
      <c r="W401" s="992"/>
      <c r="X401" s="992"/>
      <c r="Y401" s="992"/>
      <c r="Z401" s="992"/>
      <c r="AA401" s="99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4"/>
      <c r="B402" s="252"/>
      <c r="C402" s="251"/>
      <c r="D402" s="252"/>
      <c r="E402" s="251"/>
      <c r="F402" s="314"/>
      <c r="G402" s="232"/>
      <c r="H402" s="233"/>
      <c r="I402" s="233"/>
      <c r="J402" s="233"/>
      <c r="K402" s="233"/>
      <c r="L402" s="233"/>
      <c r="M402" s="233"/>
      <c r="N402" s="233"/>
      <c r="O402" s="233"/>
      <c r="P402" s="234"/>
      <c r="Q402" s="994"/>
      <c r="R402" s="995"/>
      <c r="S402" s="995"/>
      <c r="T402" s="995"/>
      <c r="U402" s="995"/>
      <c r="V402" s="995"/>
      <c r="W402" s="995"/>
      <c r="X402" s="995"/>
      <c r="Y402" s="995"/>
      <c r="Z402" s="995"/>
      <c r="AA402" s="99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4"/>
      <c r="B403" s="252"/>
      <c r="C403" s="251"/>
      <c r="D403" s="252"/>
      <c r="E403" s="251"/>
      <c r="F403" s="314"/>
      <c r="G403" s="232"/>
      <c r="H403" s="233"/>
      <c r="I403" s="233"/>
      <c r="J403" s="233"/>
      <c r="K403" s="233"/>
      <c r="L403" s="233"/>
      <c r="M403" s="233"/>
      <c r="N403" s="233"/>
      <c r="O403" s="233"/>
      <c r="P403" s="234"/>
      <c r="Q403" s="994"/>
      <c r="R403" s="995"/>
      <c r="S403" s="995"/>
      <c r="T403" s="995"/>
      <c r="U403" s="995"/>
      <c r="V403" s="995"/>
      <c r="W403" s="995"/>
      <c r="X403" s="995"/>
      <c r="Y403" s="995"/>
      <c r="Z403" s="995"/>
      <c r="AA403" s="996"/>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4"/>
      <c r="B404" s="252"/>
      <c r="C404" s="251"/>
      <c r="D404" s="252"/>
      <c r="E404" s="251"/>
      <c r="F404" s="314"/>
      <c r="G404" s="232"/>
      <c r="H404" s="233"/>
      <c r="I404" s="233"/>
      <c r="J404" s="233"/>
      <c r="K404" s="233"/>
      <c r="L404" s="233"/>
      <c r="M404" s="233"/>
      <c r="N404" s="233"/>
      <c r="O404" s="233"/>
      <c r="P404" s="234"/>
      <c r="Q404" s="994"/>
      <c r="R404" s="995"/>
      <c r="S404" s="995"/>
      <c r="T404" s="995"/>
      <c r="U404" s="995"/>
      <c r="V404" s="995"/>
      <c r="W404" s="995"/>
      <c r="X404" s="995"/>
      <c r="Y404" s="995"/>
      <c r="Z404" s="995"/>
      <c r="AA404" s="99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4"/>
      <c r="B405" s="252"/>
      <c r="C405" s="251"/>
      <c r="D405" s="252"/>
      <c r="E405" s="251"/>
      <c r="F405" s="314"/>
      <c r="G405" s="235"/>
      <c r="H405" s="164"/>
      <c r="I405" s="164"/>
      <c r="J405" s="164"/>
      <c r="K405" s="164"/>
      <c r="L405" s="164"/>
      <c r="M405" s="164"/>
      <c r="N405" s="164"/>
      <c r="O405" s="164"/>
      <c r="P405" s="236"/>
      <c r="Q405" s="997"/>
      <c r="R405" s="998"/>
      <c r="S405" s="998"/>
      <c r="T405" s="998"/>
      <c r="U405" s="998"/>
      <c r="V405" s="998"/>
      <c r="W405" s="998"/>
      <c r="X405" s="998"/>
      <c r="Y405" s="998"/>
      <c r="Z405" s="998"/>
      <c r="AA405" s="99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4"/>
      <c r="B406" s="252"/>
      <c r="C406" s="251"/>
      <c r="D406" s="252"/>
      <c r="E406" s="251"/>
      <c r="F406" s="314"/>
      <c r="G406" s="272" t="s">
        <v>368</v>
      </c>
      <c r="H406" s="169"/>
      <c r="I406" s="169"/>
      <c r="J406" s="169"/>
      <c r="K406" s="169"/>
      <c r="L406" s="169"/>
      <c r="M406" s="169"/>
      <c r="N406" s="169"/>
      <c r="O406" s="169"/>
      <c r="P406" s="170"/>
      <c r="Q406" s="176" t="s">
        <v>446</v>
      </c>
      <c r="R406" s="169"/>
      <c r="S406" s="169"/>
      <c r="T406" s="169"/>
      <c r="U406" s="169"/>
      <c r="V406" s="169"/>
      <c r="W406" s="169"/>
      <c r="X406" s="169"/>
      <c r="Y406" s="169"/>
      <c r="Z406" s="169"/>
      <c r="AA406" s="169"/>
      <c r="AB406" s="287" t="s">
        <v>447</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4"/>
      <c r="B408" s="252"/>
      <c r="C408" s="251"/>
      <c r="D408" s="252"/>
      <c r="E408" s="251"/>
      <c r="F408" s="314"/>
      <c r="G408" s="230"/>
      <c r="H408" s="161"/>
      <c r="I408" s="161"/>
      <c r="J408" s="161"/>
      <c r="K408" s="161"/>
      <c r="L408" s="161"/>
      <c r="M408" s="161"/>
      <c r="N408" s="161"/>
      <c r="O408" s="161"/>
      <c r="P408" s="231"/>
      <c r="Q408" s="991"/>
      <c r="R408" s="992"/>
      <c r="S408" s="992"/>
      <c r="T408" s="992"/>
      <c r="U408" s="992"/>
      <c r="V408" s="992"/>
      <c r="W408" s="992"/>
      <c r="X408" s="992"/>
      <c r="Y408" s="992"/>
      <c r="Z408" s="992"/>
      <c r="AA408" s="99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4"/>
      <c r="B409" s="252"/>
      <c r="C409" s="251"/>
      <c r="D409" s="252"/>
      <c r="E409" s="251"/>
      <c r="F409" s="314"/>
      <c r="G409" s="232"/>
      <c r="H409" s="233"/>
      <c r="I409" s="233"/>
      <c r="J409" s="233"/>
      <c r="K409" s="233"/>
      <c r="L409" s="233"/>
      <c r="M409" s="233"/>
      <c r="N409" s="233"/>
      <c r="O409" s="233"/>
      <c r="P409" s="234"/>
      <c r="Q409" s="994"/>
      <c r="R409" s="995"/>
      <c r="S409" s="995"/>
      <c r="T409" s="995"/>
      <c r="U409" s="995"/>
      <c r="V409" s="995"/>
      <c r="W409" s="995"/>
      <c r="X409" s="995"/>
      <c r="Y409" s="995"/>
      <c r="Z409" s="995"/>
      <c r="AA409" s="99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4"/>
      <c r="B410" s="252"/>
      <c r="C410" s="251"/>
      <c r="D410" s="252"/>
      <c r="E410" s="251"/>
      <c r="F410" s="314"/>
      <c r="G410" s="232"/>
      <c r="H410" s="233"/>
      <c r="I410" s="233"/>
      <c r="J410" s="233"/>
      <c r="K410" s="233"/>
      <c r="L410" s="233"/>
      <c r="M410" s="233"/>
      <c r="N410" s="233"/>
      <c r="O410" s="233"/>
      <c r="P410" s="234"/>
      <c r="Q410" s="994"/>
      <c r="R410" s="995"/>
      <c r="S410" s="995"/>
      <c r="T410" s="995"/>
      <c r="U410" s="995"/>
      <c r="V410" s="995"/>
      <c r="W410" s="995"/>
      <c r="X410" s="995"/>
      <c r="Y410" s="995"/>
      <c r="Z410" s="995"/>
      <c r="AA410" s="996"/>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4"/>
      <c r="B411" s="252"/>
      <c r="C411" s="251"/>
      <c r="D411" s="252"/>
      <c r="E411" s="251"/>
      <c r="F411" s="314"/>
      <c r="G411" s="232"/>
      <c r="H411" s="233"/>
      <c r="I411" s="233"/>
      <c r="J411" s="233"/>
      <c r="K411" s="233"/>
      <c r="L411" s="233"/>
      <c r="M411" s="233"/>
      <c r="N411" s="233"/>
      <c r="O411" s="233"/>
      <c r="P411" s="234"/>
      <c r="Q411" s="994"/>
      <c r="R411" s="995"/>
      <c r="S411" s="995"/>
      <c r="T411" s="995"/>
      <c r="U411" s="995"/>
      <c r="V411" s="995"/>
      <c r="W411" s="995"/>
      <c r="X411" s="995"/>
      <c r="Y411" s="995"/>
      <c r="Z411" s="995"/>
      <c r="AA411" s="99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4"/>
      <c r="B412" s="252"/>
      <c r="C412" s="251"/>
      <c r="D412" s="252"/>
      <c r="E412" s="251"/>
      <c r="F412" s="314"/>
      <c r="G412" s="235"/>
      <c r="H412" s="164"/>
      <c r="I412" s="164"/>
      <c r="J412" s="164"/>
      <c r="K412" s="164"/>
      <c r="L412" s="164"/>
      <c r="M412" s="164"/>
      <c r="N412" s="164"/>
      <c r="O412" s="164"/>
      <c r="P412" s="236"/>
      <c r="Q412" s="997"/>
      <c r="R412" s="998"/>
      <c r="S412" s="998"/>
      <c r="T412" s="998"/>
      <c r="U412" s="998"/>
      <c r="V412" s="998"/>
      <c r="W412" s="998"/>
      <c r="X412" s="998"/>
      <c r="Y412" s="998"/>
      <c r="Z412" s="998"/>
      <c r="AA412" s="99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4"/>
      <c r="B413" s="252"/>
      <c r="C413" s="251"/>
      <c r="D413" s="252"/>
      <c r="E413" s="251"/>
      <c r="F413" s="314"/>
      <c r="G413" s="272" t="s">
        <v>368</v>
      </c>
      <c r="H413" s="169"/>
      <c r="I413" s="169"/>
      <c r="J413" s="169"/>
      <c r="K413" s="169"/>
      <c r="L413" s="169"/>
      <c r="M413" s="169"/>
      <c r="N413" s="169"/>
      <c r="O413" s="169"/>
      <c r="P413" s="170"/>
      <c r="Q413" s="176" t="s">
        <v>446</v>
      </c>
      <c r="R413" s="169"/>
      <c r="S413" s="169"/>
      <c r="T413" s="169"/>
      <c r="U413" s="169"/>
      <c r="V413" s="169"/>
      <c r="W413" s="169"/>
      <c r="X413" s="169"/>
      <c r="Y413" s="169"/>
      <c r="Z413" s="169"/>
      <c r="AA413" s="169"/>
      <c r="AB413" s="287" t="s">
        <v>447</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4"/>
      <c r="B415" s="252"/>
      <c r="C415" s="251"/>
      <c r="D415" s="252"/>
      <c r="E415" s="251"/>
      <c r="F415" s="314"/>
      <c r="G415" s="230"/>
      <c r="H415" s="161"/>
      <c r="I415" s="161"/>
      <c r="J415" s="161"/>
      <c r="K415" s="161"/>
      <c r="L415" s="161"/>
      <c r="M415" s="161"/>
      <c r="N415" s="161"/>
      <c r="O415" s="161"/>
      <c r="P415" s="231"/>
      <c r="Q415" s="991"/>
      <c r="R415" s="992"/>
      <c r="S415" s="992"/>
      <c r="T415" s="992"/>
      <c r="U415" s="992"/>
      <c r="V415" s="992"/>
      <c r="W415" s="992"/>
      <c r="X415" s="992"/>
      <c r="Y415" s="992"/>
      <c r="Z415" s="992"/>
      <c r="AA415" s="99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4"/>
      <c r="B416" s="252"/>
      <c r="C416" s="251"/>
      <c r="D416" s="252"/>
      <c r="E416" s="251"/>
      <c r="F416" s="314"/>
      <c r="G416" s="232"/>
      <c r="H416" s="233"/>
      <c r="I416" s="233"/>
      <c r="J416" s="233"/>
      <c r="K416" s="233"/>
      <c r="L416" s="233"/>
      <c r="M416" s="233"/>
      <c r="N416" s="233"/>
      <c r="O416" s="233"/>
      <c r="P416" s="234"/>
      <c r="Q416" s="994"/>
      <c r="R416" s="995"/>
      <c r="S416" s="995"/>
      <c r="T416" s="995"/>
      <c r="U416" s="995"/>
      <c r="V416" s="995"/>
      <c r="W416" s="995"/>
      <c r="X416" s="995"/>
      <c r="Y416" s="995"/>
      <c r="Z416" s="995"/>
      <c r="AA416" s="99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4"/>
      <c r="B417" s="252"/>
      <c r="C417" s="251"/>
      <c r="D417" s="252"/>
      <c r="E417" s="251"/>
      <c r="F417" s="314"/>
      <c r="G417" s="232"/>
      <c r="H417" s="233"/>
      <c r="I417" s="233"/>
      <c r="J417" s="233"/>
      <c r="K417" s="233"/>
      <c r="L417" s="233"/>
      <c r="M417" s="233"/>
      <c r="N417" s="233"/>
      <c r="O417" s="233"/>
      <c r="P417" s="234"/>
      <c r="Q417" s="994"/>
      <c r="R417" s="995"/>
      <c r="S417" s="995"/>
      <c r="T417" s="995"/>
      <c r="U417" s="995"/>
      <c r="V417" s="995"/>
      <c r="W417" s="995"/>
      <c r="X417" s="995"/>
      <c r="Y417" s="995"/>
      <c r="Z417" s="995"/>
      <c r="AA417" s="996"/>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4"/>
      <c r="B418" s="252"/>
      <c r="C418" s="251"/>
      <c r="D418" s="252"/>
      <c r="E418" s="251"/>
      <c r="F418" s="314"/>
      <c r="G418" s="232"/>
      <c r="H418" s="233"/>
      <c r="I418" s="233"/>
      <c r="J418" s="233"/>
      <c r="K418" s="233"/>
      <c r="L418" s="233"/>
      <c r="M418" s="233"/>
      <c r="N418" s="233"/>
      <c r="O418" s="233"/>
      <c r="P418" s="234"/>
      <c r="Q418" s="994"/>
      <c r="R418" s="995"/>
      <c r="S418" s="995"/>
      <c r="T418" s="995"/>
      <c r="U418" s="995"/>
      <c r="V418" s="995"/>
      <c r="W418" s="995"/>
      <c r="X418" s="995"/>
      <c r="Y418" s="995"/>
      <c r="Z418" s="995"/>
      <c r="AA418" s="99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4"/>
      <c r="B419" s="252"/>
      <c r="C419" s="251"/>
      <c r="D419" s="252"/>
      <c r="E419" s="251"/>
      <c r="F419" s="314"/>
      <c r="G419" s="235"/>
      <c r="H419" s="164"/>
      <c r="I419" s="164"/>
      <c r="J419" s="164"/>
      <c r="K419" s="164"/>
      <c r="L419" s="164"/>
      <c r="M419" s="164"/>
      <c r="N419" s="164"/>
      <c r="O419" s="164"/>
      <c r="P419" s="236"/>
      <c r="Q419" s="997"/>
      <c r="R419" s="998"/>
      <c r="S419" s="998"/>
      <c r="T419" s="998"/>
      <c r="U419" s="998"/>
      <c r="V419" s="998"/>
      <c r="W419" s="998"/>
      <c r="X419" s="998"/>
      <c r="Y419" s="998"/>
      <c r="Z419" s="998"/>
      <c r="AA419" s="99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4"/>
      <c r="B420" s="252"/>
      <c r="C420" s="251"/>
      <c r="D420" s="252"/>
      <c r="E420" s="251"/>
      <c r="F420" s="314"/>
      <c r="G420" s="272" t="s">
        <v>368</v>
      </c>
      <c r="H420" s="169"/>
      <c r="I420" s="169"/>
      <c r="J420" s="169"/>
      <c r="K420" s="169"/>
      <c r="L420" s="169"/>
      <c r="M420" s="169"/>
      <c r="N420" s="169"/>
      <c r="O420" s="169"/>
      <c r="P420" s="170"/>
      <c r="Q420" s="176" t="s">
        <v>446</v>
      </c>
      <c r="R420" s="169"/>
      <c r="S420" s="169"/>
      <c r="T420" s="169"/>
      <c r="U420" s="169"/>
      <c r="V420" s="169"/>
      <c r="W420" s="169"/>
      <c r="X420" s="169"/>
      <c r="Y420" s="169"/>
      <c r="Z420" s="169"/>
      <c r="AA420" s="169"/>
      <c r="AB420" s="287" t="s">
        <v>447</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4"/>
      <c r="B422" s="252"/>
      <c r="C422" s="251"/>
      <c r="D422" s="252"/>
      <c r="E422" s="251"/>
      <c r="F422" s="314"/>
      <c r="G422" s="230"/>
      <c r="H422" s="161"/>
      <c r="I422" s="161"/>
      <c r="J422" s="161"/>
      <c r="K422" s="161"/>
      <c r="L422" s="161"/>
      <c r="M422" s="161"/>
      <c r="N422" s="161"/>
      <c r="O422" s="161"/>
      <c r="P422" s="231"/>
      <c r="Q422" s="991"/>
      <c r="R422" s="992"/>
      <c r="S422" s="992"/>
      <c r="T422" s="992"/>
      <c r="U422" s="992"/>
      <c r="V422" s="992"/>
      <c r="W422" s="992"/>
      <c r="X422" s="992"/>
      <c r="Y422" s="992"/>
      <c r="Z422" s="992"/>
      <c r="AA422" s="99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4"/>
      <c r="B423" s="252"/>
      <c r="C423" s="251"/>
      <c r="D423" s="252"/>
      <c r="E423" s="251"/>
      <c r="F423" s="314"/>
      <c r="G423" s="232"/>
      <c r="H423" s="233"/>
      <c r="I423" s="233"/>
      <c r="J423" s="233"/>
      <c r="K423" s="233"/>
      <c r="L423" s="233"/>
      <c r="M423" s="233"/>
      <c r="N423" s="233"/>
      <c r="O423" s="233"/>
      <c r="P423" s="234"/>
      <c r="Q423" s="994"/>
      <c r="R423" s="995"/>
      <c r="S423" s="995"/>
      <c r="T423" s="995"/>
      <c r="U423" s="995"/>
      <c r="V423" s="995"/>
      <c r="W423" s="995"/>
      <c r="X423" s="995"/>
      <c r="Y423" s="995"/>
      <c r="Z423" s="995"/>
      <c r="AA423" s="99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4"/>
      <c r="B424" s="252"/>
      <c r="C424" s="251"/>
      <c r="D424" s="252"/>
      <c r="E424" s="251"/>
      <c r="F424" s="314"/>
      <c r="G424" s="232"/>
      <c r="H424" s="233"/>
      <c r="I424" s="233"/>
      <c r="J424" s="233"/>
      <c r="K424" s="233"/>
      <c r="L424" s="233"/>
      <c r="M424" s="233"/>
      <c r="N424" s="233"/>
      <c r="O424" s="233"/>
      <c r="P424" s="234"/>
      <c r="Q424" s="994"/>
      <c r="R424" s="995"/>
      <c r="S424" s="995"/>
      <c r="T424" s="995"/>
      <c r="U424" s="995"/>
      <c r="V424" s="995"/>
      <c r="W424" s="995"/>
      <c r="X424" s="995"/>
      <c r="Y424" s="995"/>
      <c r="Z424" s="995"/>
      <c r="AA424" s="996"/>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4"/>
      <c r="B425" s="252"/>
      <c r="C425" s="251"/>
      <c r="D425" s="252"/>
      <c r="E425" s="251"/>
      <c r="F425" s="314"/>
      <c r="G425" s="232"/>
      <c r="H425" s="233"/>
      <c r="I425" s="233"/>
      <c r="J425" s="233"/>
      <c r="K425" s="233"/>
      <c r="L425" s="233"/>
      <c r="M425" s="233"/>
      <c r="N425" s="233"/>
      <c r="O425" s="233"/>
      <c r="P425" s="234"/>
      <c r="Q425" s="994"/>
      <c r="R425" s="995"/>
      <c r="S425" s="995"/>
      <c r="T425" s="995"/>
      <c r="U425" s="995"/>
      <c r="V425" s="995"/>
      <c r="W425" s="995"/>
      <c r="X425" s="995"/>
      <c r="Y425" s="995"/>
      <c r="Z425" s="995"/>
      <c r="AA425" s="99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4"/>
      <c r="B426" s="252"/>
      <c r="C426" s="251"/>
      <c r="D426" s="252"/>
      <c r="E426" s="315"/>
      <c r="F426" s="316"/>
      <c r="G426" s="235"/>
      <c r="H426" s="164"/>
      <c r="I426" s="164"/>
      <c r="J426" s="164"/>
      <c r="K426" s="164"/>
      <c r="L426" s="164"/>
      <c r="M426" s="164"/>
      <c r="N426" s="164"/>
      <c r="O426" s="164"/>
      <c r="P426" s="236"/>
      <c r="Q426" s="997"/>
      <c r="R426" s="998"/>
      <c r="S426" s="998"/>
      <c r="T426" s="998"/>
      <c r="U426" s="998"/>
      <c r="V426" s="998"/>
      <c r="W426" s="998"/>
      <c r="X426" s="998"/>
      <c r="Y426" s="998"/>
      <c r="Z426" s="998"/>
      <c r="AA426" s="99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4"/>
      <c r="B427" s="252"/>
      <c r="C427" s="251"/>
      <c r="D427" s="252"/>
      <c r="E427" s="157" t="s">
        <v>410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4"/>
      <c r="B429" s="252"/>
      <c r="C429" s="315"/>
      <c r="D429" s="100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4"/>
      <c r="B430" s="252"/>
      <c r="C430" s="249" t="s">
        <v>542</v>
      </c>
      <c r="D430" s="250"/>
      <c r="E430" s="238" t="s">
        <v>526</v>
      </c>
      <c r="F430" s="457"/>
      <c r="G430" s="240" t="s">
        <v>371</v>
      </c>
      <c r="H430" s="158"/>
      <c r="I430" s="158"/>
      <c r="J430" s="241" t="s">
        <v>553</v>
      </c>
      <c r="K430" s="242"/>
      <c r="L430" s="242"/>
      <c r="M430" s="242"/>
      <c r="N430" s="242"/>
      <c r="O430" s="242"/>
      <c r="P430" s="242"/>
      <c r="Q430" s="242"/>
      <c r="R430" s="242"/>
      <c r="S430" s="242"/>
      <c r="T430" s="243"/>
      <c r="U430" s="244" t="s">
        <v>553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4"/>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509</v>
      </c>
      <c r="AJ431" s="181"/>
      <c r="AK431" s="181"/>
      <c r="AL431" s="176"/>
      <c r="AM431" s="181" t="s">
        <v>504</v>
      </c>
      <c r="AN431" s="181"/>
      <c r="AO431" s="181"/>
      <c r="AP431" s="176"/>
      <c r="AQ431" s="176" t="s">
        <v>351</v>
      </c>
      <c r="AR431" s="169"/>
      <c r="AS431" s="169"/>
      <c r="AT431" s="170"/>
      <c r="AU431" s="134" t="s">
        <v>253</v>
      </c>
      <c r="AV431" s="134"/>
      <c r="AW431" s="134"/>
      <c r="AX431" s="135"/>
    </row>
    <row r="432" spans="1:50" ht="18.75" customHeight="1" x14ac:dyDescent="0.15">
      <c r="A432" s="100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352</v>
      </c>
      <c r="AH432" s="172"/>
      <c r="AI432" s="182"/>
      <c r="AJ432" s="182"/>
      <c r="AK432" s="182"/>
      <c r="AL432" s="177"/>
      <c r="AM432" s="182"/>
      <c r="AN432" s="182"/>
      <c r="AO432" s="182"/>
      <c r="AP432" s="177"/>
      <c r="AQ432" s="217"/>
      <c r="AR432" s="136"/>
      <c r="AS432" s="137" t="s">
        <v>352</v>
      </c>
      <c r="AT432" s="172"/>
      <c r="AU432" s="136"/>
      <c r="AV432" s="136"/>
      <c r="AW432" s="137" t="s">
        <v>300</v>
      </c>
      <c r="AX432" s="138"/>
    </row>
    <row r="433" spans="1:50" ht="23.25" customHeight="1" x14ac:dyDescent="0.15">
      <c r="A433" s="100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553</v>
      </c>
      <c r="AC433" s="133"/>
      <c r="AD433" s="133"/>
      <c r="AE433" s="111" t="s">
        <v>553</v>
      </c>
      <c r="AF433" s="112"/>
      <c r="AG433" s="112"/>
      <c r="AH433" s="113"/>
      <c r="AI433" s="111" t="s">
        <v>553</v>
      </c>
      <c r="AJ433" s="112"/>
      <c r="AK433" s="112"/>
      <c r="AL433" s="112"/>
      <c r="AM433" s="111" t="s">
        <v>551</v>
      </c>
      <c r="AN433" s="112"/>
      <c r="AO433" s="112"/>
      <c r="AP433" s="113"/>
      <c r="AQ433" s="111" t="s">
        <v>553</v>
      </c>
      <c r="AR433" s="112"/>
      <c r="AS433" s="112"/>
      <c r="AT433" s="113"/>
      <c r="AU433" s="112" t="s">
        <v>553</v>
      </c>
      <c r="AV433" s="112"/>
      <c r="AW433" s="112"/>
      <c r="AX433" s="222"/>
    </row>
    <row r="434" spans="1:50" ht="23.25" customHeight="1" x14ac:dyDescent="0.15">
      <c r="A434" s="100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553</v>
      </c>
      <c r="AC434" s="221"/>
      <c r="AD434" s="221"/>
      <c r="AE434" s="111" t="s">
        <v>553</v>
      </c>
      <c r="AF434" s="112"/>
      <c r="AG434" s="112"/>
      <c r="AH434" s="113"/>
      <c r="AI434" s="111" t="s">
        <v>586</v>
      </c>
      <c r="AJ434" s="112"/>
      <c r="AK434" s="112"/>
      <c r="AL434" s="112"/>
      <c r="AM434" s="111" t="s">
        <v>551</v>
      </c>
      <c r="AN434" s="112"/>
      <c r="AO434" s="112"/>
      <c r="AP434" s="113"/>
      <c r="AQ434" s="111" t="s">
        <v>553</v>
      </c>
      <c r="AR434" s="112"/>
      <c r="AS434" s="112"/>
      <c r="AT434" s="113"/>
      <c r="AU434" s="112" t="s">
        <v>585</v>
      </c>
      <c r="AV434" s="112"/>
      <c r="AW434" s="112"/>
      <c r="AX434" s="222"/>
    </row>
    <row r="435" spans="1:50" ht="23.25" customHeight="1" x14ac:dyDescent="0.15">
      <c r="A435" s="100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553</v>
      </c>
      <c r="AF435" s="112"/>
      <c r="AG435" s="112"/>
      <c r="AH435" s="113"/>
      <c r="AI435" s="111" t="s">
        <v>553</v>
      </c>
      <c r="AJ435" s="112"/>
      <c r="AK435" s="112"/>
      <c r="AL435" s="112"/>
      <c r="AM435" s="111" t="s">
        <v>551</v>
      </c>
      <c r="AN435" s="112"/>
      <c r="AO435" s="112"/>
      <c r="AP435" s="113"/>
      <c r="AQ435" s="111" t="s">
        <v>553</v>
      </c>
      <c r="AR435" s="112"/>
      <c r="AS435" s="112"/>
      <c r="AT435" s="113"/>
      <c r="AU435" s="112" t="s">
        <v>586</v>
      </c>
      <c r="AV435" s="112"/>
      <c r="AW435" s="112"/>
      <c r="AX435" s="222"/>
    </row>
    <row r="436" spans="1:50" ht="18.75" hidden="1" customHeight="1" x14ac:dyDescent="0.15">
      <c r="A436" s="1004"/>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508</v>
      </c>
      <c r="AJ436" s="181"/>
      <c r="AK436" s="181"/>
      <c r="AL436" s="176"/>
      <c r="AM436" s="181" t="s">
        <v>504</v>
      </c>
      <c r="AN436" s="181"/>
      <c r="AO436" s="181"/>
      <c r="AP436" s="176"/>
      <c r="AQ436" s="176" t="s">
        <v>351</v>
      </c>
      <c r="AR436" s="169"/>
      <c r="AS436" s="169"/>
      <c r="AT436" s="170"/>
      <c r="AU436" s="134" t="s">
        <v>253</v>
      </c>
      <c r="AV436" s="134"/>
      <c r="AW436" s="134"/>
      <c r="AX436" s="135"/>
    </row>
    <row r="437" spans="1:50" ht="18.75" hidden="1" customHeight="1" x14ac:dyDescent="0.15">
      <c r="A437" s="100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100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4"/>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508</v>
      </c>
      <c r="AJ441" s="181"/>
      <c r="AK441" s="181"/>
      <c r="AL441" s="176"/>
      <c r="AM441" s="181" t="s">
        <v>500</v>
      </c>
      <c r="AN441" s="181"/>
      <c r="AO441" s="181"/>
      <c r="AP441" s="176"/>
      <c r="AQ441" s="176" t="s">
        <v>351</v>
      </c>
      <c r="AR441" s="169"/>
      <c r="AS441" s="169"/>
      <c r="AT441" s="170"/>
      <c r="AU441" s="134" t="s">
        <v>253</v>
      </c>
      <c r="AV441" s="134"/>
      <c r="AW441" s="134"/>
      <c r="AX441" s="135"/>
    </row>
    <row r="442" spans="1:50" ht="18.75" hidden="1" customHeight="1" x14ac:dyDescent="0.15">
      <c r="A442" s="100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100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4"/>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508</v>
      </c>
      <c r="AJ446" s="181"/>
      <c r="AK446" s="181"/>
      <c r="AL446" s="176"/>
      <c r="AM446" s="181" t="s">
        <v>505</v>
      </c>
      <c r="AN446" s="181"/>
      <c r="AO446" s="181"/>
      <c r="AP446" s="176"/>
      <c r="AQ446" s="176" t="s">
        <v>351</v>
      </c>
      <c r="AR446" s="169"/>
      <c r="AS446" s="169"/>
      <c r="AT446" s="170"/>
      <c r="AU446" s="134" t="s">
        <v>253</v>
      </c>
      <c r="AV446" s="134"/>
      <c r="AW446" s="134"/>
      <c r="AX446" s="135"/>
    </row>
    <row r="447" spans="1:50" ht="18.75" hidden="1" customHeight="1" x14ac:dyDescent="0.15">
      <c r="A447" s="100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100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4"/>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508</v>
      </c>
      <c r="AJ451" s="181"/>
      <c r="AK451" s="181"/>
      <c r="AL451" s="176"/>
      <c r="AM451" s="181" t="s">
        <v>504</v>
      </c>
      <c r="AN451" s="181"/>
      <c r="AO451" s="181"/>
      <c r="AP451" s="176"/>
      <c r="AQ451" s="176" t="s">
        <v>351</v>
      </c>
      <c r="AR451" s="169"/>
      <c r="AS451" s="169"/>
      <c r="AT451" s="170"/>
      <c r="AU451" s="134" t="s">
        <v>253</v>
      </c>
      <c r="AV451" s="134"/>
      <c r="AW451" s="134"/>
      <c r="AX451" s="135"/>
    </row>
    <row r="452" spans="1:50" ht="18.75" hidden="1" customHeight="1" x14ac:dyDescent="0.15">
      <c r="A452" s="100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100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4"/>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508</v>
      </c>
      <c r="AJ456" s="181"/>
      <c r="AK456" s="181"/>
      <c r="AL456" s="176"/>
      <c r="AM456" s="181" t="s">
        <v>504</v>
      </c>
      <c r="AN456" s="181"/>
      <c r="AO456" s="181"/>
      <c r="AP456" s="176"/>
      <c r="AQ456" s="176" t="s">
        <v>351</v>
      </c>
      <c r="AR456" s="169"/>
      <c r="AS456" s="169"/>
      <c r="AT456" s="170"/>
      <c r="AU456" s="134" t="s">
        <v>253</v>
      </c>
      <c r="AV456" s="134"/>
      <c r="AW456" s="134"/>
      <c r="AX456" s="135"/>
    </row>
    <row r="457" spans="1:50" ht="18.75" hidden="1" customHeight="1" x14ac:dyDescent="0.15">
      <c r="A457" s="100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352</v>
      </c>
      <c r="AH457" s="172"/>
      <c r="AI457" s="182"/>
      <c r="AJ457" s="182"/>
      <c r="AK457" s="182"/>
      <c r="AL457" s="177"/>
      <c r="AM457" s="182"/>
      <c r="AN457" s="182"/>
      <c r="AO457" s="182"/>
      <c r="AP457" s="177"/>
      <c r="AQ457" s="217"/>
      <c r="AR457" s="136"/>
      <c r="AS457" s="137" t="s">
        <v>352</v>
      </c>
      <c r="AT457" s="172"/>
      <c r="AU457" s="136"/>
      <c r="AV457" s="136"/>
      <c r="AW457" s="137" t="s">
        <v>300</v>
      </c>
      <c r="AX457" s="138"/>
    </row>
    <row r="458" spans="1:50" ht="23.25" hidden="1" customHeight="1" x14ac:dyDescent="0.15">
      <c r="A458" s="1004"/>
      <c r="B458" s="252"/>
      <c r="C458" s="251"/>
      <c r="D458" s="252"/>
      <c r="E458" s="166"/>
      <c r="F458" s="167"/>
      <c r="G458" s="230" t="s">
        <v>553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553</v>
      </c>
      <c r="AC458" s="133"/>
      <c r="AD458" s="133"/>
      <c r="AE458" s="111" t="s">
        <v>586</v>
      </c>
      <c r="AF458" s="112"/>
      <c r="AG458" s="112"/>
      <c r="AH458" s="112"/>
      <c r="AI458" s="111" t="s">
        <v>553</v>
      </c>
      <c r="AJ458" s="112"/>
      <c r="AK458" s="112"/>
      <c r="AL458" s="112"/>
      <c r="AM458" s="111" t="s">
        <v>551</v>
      </c>
      <c r="AN458" s="112"/>
      <c r="AO458" s="112"/>
      <c r="AP458" s="113"/>
      <c r="AQ458" s="111" t="s">
        <v>553</v>
      </c>
      <c r="AR458" s="112"/>
      <c r="AS458" s="112"/>
      <c r="AT458" s="113"/>
      <c r="AU458" s="112" t="s">
        <v>553</v>
      </c>
      <c r="AV458" s="112"/>
      <c r="AW458" s="112"/>
      <c r="AX458" s="222"/>
    </row>
    <row r="459" spans="1:50" ht="23.25" hidden="1" customHeight="1" x14ac:dyDescent="0.15">
      <c r="A459" s="100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553</v>
      </c>
      <c r="AC459" s="221"/>
      <c r="AD459" s="221"/>
      <c r="AE459" s="111" t="s">
        <v>553</v>
      </c>
      <c r="AF459" s="112"/>
      <c r="AG459" s="112"/>
      <c r="AH459" s="113"/>
      <c r="AI459" s="111" t="s">
        <v>553</v>
      </c>
      <c r="AJ459" s="112"/>
      <c r="AK459" s="112"/>
      <c r="AL459" s="112"/>
      <c r="AM459" s="111" t="s">
        <v>551</v>
      </c>
      <c r="AN459" s="112"/>
      <c r="AO459" s="112"/>
      <c r="AP459" s="113"/>
      <c r="AQ459" s="111" t="s">
        <v>553</v>
      </c>
      <c r="AR459" s="112"/>
      <c r="AS459" s="112"/>
      <c r="AT459" s="113"/>
      <c r="AU459" s="112" t="s">
        <v>553</v>
      </c>
      <c r="AV459" s="112"/>
      <c r="AW459" s="112"/>
      <c r="AX459" s="222"/>
    </row>
    <row r="460" spans="1:50" ht="23.25" hidden="1" customHeight="1" x14ac:dyDescent="0.15">
      <c r="A460" s="100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553</v>
      </c>
      <c r="AF460" s="112"/>
      <c r="AG460" s="112"/>
      <c r="AH460" s="113"/>
      <c r="AI460" s="111" t="s">
        <v>553</v>
      </c>
      <c r="AJ460" s="112"/>
      <c r="AK460" s="112"/>
      <c r="AL460" s="112"/>
      <c r="AM460" s="111" t="s">
        <v>551</v>
      </c>
      <c r="AN460" s="112"/>
      <c r="AO460" s="112"/>
      <c r="AP460" s="113"/>
      <c r="AQ460" s="111" t="s">
        <v>553</v>
      </c>
      <c r="AR460" s="112"/>
      <c r="AS460" s="112"/>
      <c r="AT460" s="113"/>
      <c r="AU460" s="112" t="s">
        <v>553</v>
      </c>
      <c r="AV460" s="112"/>
      <c r="AW460" s="112"/>
      <c r="AX460" s="222"/>
    </row>
    <row r="461" spans="1:50" ht="18.75" hidden="1" customHeight="1" x14ac:dyDescent="0.15">
      <c r="A461" s="1004"/>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508</v>
      </c>
      <c r="AJ461" s="181"/>
      <c r="AK461" s="181"/>
      <c r="AL461" s="176"/>
      <c r="AM461" s="181" t="s">
        <v>506</v>
      </c>
      <c r="AN461" s="181"/>
      <c r="AO461" s="181"/>
      <c r="AP461" s="176"/>
      <c r="AQ461" s="176" t="s">
        <v>351</v>
      </c>
      <c r="AR461" s="169"/>
      <c r="AS461" s="169"/>
      <c r="AT461" s="170"/>
      <c r="AU461" s="134" t="s">
        <v>253</v>
      </c>
      <c r="AV461" s="134"/>
      <c r="AW461" s="134"/>
      <c r="AX461" s="135"/>
    </row>
    <row r="462" spans="1:50" ht="18.75" hidden="1" customHeight="1" x14ac:dyDescent="0.15">
      <c r="A462" s="100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100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4"/>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508</v>
      </c>
      <c r="AJ466" s="181"/>
      <c r="AK466" s="181"/>
      <c r="AL466" s="176"/>
      <c r="AM466" s="181" t="s">
        <v>504</v>
      </c>
      <c r="AN466" s="181"/>
      <c r="AO466" s="181"/>
      <c r="AP466" s="176"/>
      <c r="AQ466" s="176" t="s">
        <v>351</v>
      </c>
      <c r="AR466" s="169"/>
      <c r="AS466" s="169"/>
      <c r="AT466" s="170"/>
      <c r="AU466" s="134" t="s">
        <v>253</v>
      </c>
      <c r="AV466" s="134"/>
      <c r="AW466" s="134"/>
      <c r="AX466" s="135"/>
    </row>
    <row r="467" spans="1:50" ht="18.75" hidden="1" customHeight="1" x14ac:dyDescent="0.15">
      <c r="A467" s="100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100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4"/>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508</v>
      </c>
      <c r="AJ471" s="181"/>
      <c r="AK471" s="181"/>
      <c r="AL471" s="176"/>
      <c r="AM471" s="181" t="s">
        <v>500</v>
      </c>
      <c r="AN471" s="181"/>
      <c r="AO471" s="181"/>
      <c r="AP471" s="176"/>
      <c r="AQ471" s="176" t="s">
        <v>351</v>
      </c>
      <c r="AR471" s="169"/>
      <c r="AS471" s="169"/>
      <c r="AT471" s="170"/>
      <c r="AU471" s="134" t="s">
        <v>253</v>
      </c>
      <c r="AV471" s="134"/>
      <c r="AW471" s="134"/>
      <c r="AX471" s="135"/>
    </row>
    <row r="472" spans="1:50" ht="18.75" hidden="1" customHeight="1" x14ac:dyDescent="0.15">
      <c r="A472" s="100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100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15">
      <c r="A476" s="1004"/>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508</v>
      </c>
      <c r="AJ476" s="181"/>
      <c r="AK476" s="181"/>
      <c r="AL476" s="176"/>
      <c r="AM476" s="181" t="s">
        <v>504</v>
      </c>
      <c r="AN476" s="181"/>
      <c r="AO476" s="181"/>
      <c r="AP476" s="176"/>
      <c r="AQ476" s="176" t="s">
        <v>351</v>
      </c>
      <c r="AR476" s="169"/>
      <c r="AS476" s="169"/>
      <c r="AT476" s="170"/>
      <c r="AU476" s="134" t="s">
        <v>253</v>
      </c>
      <c r="AV476" s="134"/>
      <c r="AW476" s="134"/>
      <c r="AX476" s="135"/>
    </row>
    <row r="477" spans="1:50" ht="18.75" customHeight="1" x14ac:dyDescent="0.15">
      <c r="A477" s="100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customHeight="1" x14ac:dyDescent="0.15">
      <c r="A478" s="100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customHeight="1" x14ac:dyDescent="0.15">
      <c r="A479" s="100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customHeight="1" x14ac:dyDescent="0.15">
      <c r="A480" s="100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4"/>
      <c r="B481" s="252"/>
      <c r="C481" s="251"/>
      <c r="D481" s="252"/>
      <c r="E481" s="157" t="s">
        <v>548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4"/>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4"/>
      <c r="B484" s="252"/>
      <c r="C484" s="251"/>
      <c r="D484" s="252"/>
      <c r="E484" s="238" t="s">
        <v>543</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4"/>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509</v>
      </c>
      <c r="AJ485" s="181"/>
      <c r="AK485" s="181"/>
      <c r="AL485" s="176"/>
      <c r="AM485" s="181" t="s">
        <v>506</v>
      </c>
      <c r="AN485" s="181"/>
      <c r="AO485" s="181"/>
      <c r="AP485" s="176"/>
      <c r="AQ485" s="176" t="s">
        <v>351</v>
      </c>
      <c r="AR485" s="169"/>
      <c r="AS485" s="169"/>
      <c r="AT485" s="170"/>
      <c r="AU485" s="134" t="s">
        <v>253</v>
      </c>
      <c r="AV485" s="134"/>
      <c r="AW485" s="134"/>
      <c r="AX485" s="135"/>
    </row>
    <row r="486" spans="1:50" ht="18.75" hidden="1" customHeight="1" x14ac:dyDescent="0.15">
      <c r="A486" s="100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100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4"/>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508</v>
      </c>
      <c r="AJ490" s="181"/>
      <c r="AK490" s="181"/>
      <c r="AL490" s="176"/>
      <c r="AM490" s="181" t="s">
        <v>506</v>
      </c>
      <c r="AN490" s="181"/>
      <c r="AO490" s="181"/>
      <c r="AP490" s="176"/>
      <c r="AQ490" s="176" t="s">
        <v>351</v>
      </c>
      <c r="AR490" s="169"/>
      <c r="AS490" s="169"/>
      <c r="AT490" s="170"/>
      <c r="AU490" s="134" t="s">
        <v>253</v>
      </c>
      <c r="AV490" s="134"/>
      <c r="AW490" s="134"/>
      <c r="AX490" s="135"/>
    </row>
    <row r="491" spans="1:50" ht="18.75" hidden="1" customHeight="1" x14ac:dyDescent="0.15">
      <c r="A491" s="100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100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4"/>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508</v>
      </c>
      <c r="AJ495" s="181"/>
      <c r="AK495" s="181"/>
      <c r="AL495" s="176"/>
      <c r="AM495" s="181" t="s">
        <v>504</v>
      </c>
      <c r="AN495" s="181"/>
      <c r="AO495" s="181"/>
      <c r="AP495" s="176"/>
      <c r="AQ495" s="176" t="s">
        <v>351</v>
      </c>
      <c r="AR495" s="169"/>
      <c r="AS495" s="169"/>
      <c r="AT495" s="170"/>
      <c r="AU495" s="134" t="s">
        <v>253</v>
      </c>
      <c r="AV495" s="134"/>
      <c r="AW495" s="134"/>
      <c r="AX495" s="135"/>
    </row>
    <row r="496" spans="1:50" ht="18.75" hidden="1" customHeight="1" x14ac:dyDescent="0.15">
      <c r="A496" s="100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100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4"/>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508</v>
      </c>
      <c r="AJ500" s="181"/>
      <c r="AK500" s="181"/>
      <c r="AL500" s="176"/>
      <c r="AM500" s="181" t="s">
        <v>505</v>
      </c>
      <c r="AN500" s="181"/>
      <c r="AO500" s="181"/>
      <c r="AP500" s="176"/>
      <c r="AQ500" s="176" t="s">
        <v>351</v>
      </c>
      <c r="AR500" s="169"/>
      <c r="AS500" s="169"/>
      <c r="AT500" s="170"/>
      <c r="AU500" s="134" t="s">
        <v>253</v>
      </c>
      <c r="AV500" s="134"/>
      <c r="AW500" s="134"/>
      <c r="AX500" s="135"/>
    </row>
    <row r="501" spans="1:50" ht="18.75" hidden="1" customHeight="1" x14ac:dyDescent="0.15">
      <c r="A501" s="100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100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4"/>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508</v>
      </c>
      <c r="AJ505" s="181"/>
      <c r="AK505" s="181"/>
      <c r="AL505" s="176"/>
      <c r="AM505" s="181" t="s">
        <v>506</v>
      </c>
      <c r="AN505" s="181"/>
      <c r="AO505" s="181"/>
      <c r="AP505" s="176"/>
      <c r="AQ505" s="176" t="s">
        <v>351</v>
      </c>
      <c r="AR505" s="169"/>
      <c r="AS505" s="169"/>
      <c r="AT505" s="170"/>
      <c r="AU505" s="134" t="s">
        <v>253</v>
      </c>
      <c r="AV505" s="134"/>
      <c r="AW505" s="134"/>
      <c r="AX505" s="135"/>
    </row>
    <row r="506" spans="1:50" ht="18.75" hidden="1" customHeight="1" x14ac:dyDescent="0.15">
      <c r="A506" s="100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100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4"/>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508</v>
      </c>
      <c r="AJ510" s="181"/>
      <c r="AK510" s="181"/>
      <c r="AL510" s="176"/>
      <c r="AM510" s="181" t="s">
        <v>504</v>
      </c>
      <c r="AN510" s="181"/>
      <c r="AO510" s="181"/>
      <c r="AP510" s="176"/>
      <c r="AQ510" s="176" t="s">
        <v>351</v>
      </c>
      <c r="AR510" s="169"/>
      <c r="AS510" s="169"/>
      <c r="AT510" s="170"/>
      <c r="AU510" s="134" t="s">
        <v>253</v>
      </c>
      <c r="AV510" s="134"/>
      <c r="AW510" s="134"/>
      <c r="AX510" s="135"/>
    </row>
    <row r="511" spans="1:50" ht="18.75" hidden="1" customHeight="1" x14ac:dyDescent="0.15">
      <c r="A511" s="100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100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4"/>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509</v>
      </c>
      <c r="AJ515" s="181"/>
      <c r="AK515" s="181"/>
      <c r="AL515" s="176"/>
      <c r="AM515" s="181" t="s">
        <v>504</v>
      </c>
      <c r="AN515" s="181"/>
      <c r="AO515" s="181"/>
      <c r="AP515" s="176"/>
      <c r="AQ515" s="176" t="s">
        <v>351</v>
      </c>
      <c r="AR515" s="169"/>
      <c r="AS515" s="169"/>
      <c r="AT515" s="170"/>
      <c r="AU515" s="134" t="s">
        <v>253</v>
      </c>
      <c r="AV515" s="134"/>
      <c r="AW515" s="134"/>
      <c r="AX515" s="135"/>
    </row>
    <row r="516" spans="1:50" ht="18.75" hidden="1" customHeight="1" x14ac:dyDescent="0.15">
      <c r="A516" s="100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100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4"/>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509</v>
      </c>
      <c r="AJ520" s="181"/>
      <c r="AK520" s="181"/>
      <c r="AL520" s="176"/>
      <c r="AM520" s="181" t="s">
        <v>504</v>
      </c>
      <c r="AN520" s="181"/>
      <c r="AO520" s="181"/>
      <c r="AP520" s="176"/>
      <c r="AQ520" s="176" t="s">
        <v>351</v>
      </c>
      <c r="AR520" s="169"/>
      <c r="AS520" s="169"/>
      <c r="AT520" s="170"/>
      <c r="AU520" s="134" t="s">
        <v>253</v>
      </c>
      <c r="AV520" s="134"/>
      <c r="AW520" s="134"/>
      <c r="AX520" s="135"/>
    </row>
    <row r="521" spans="1:50" ht="18.75" hidden="1" customHeight="1" x14ac:dyDescent="0.15">
      <c r="A521" s="100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100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4"/>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508</v>
      </c>
      <c r="AJ525" s="181"/>
      <c r="AK525" s="181"/>
      <c r="AL525" s="176"/>
      <c r="AM525" s="181" t="s">
        <v>500</v>
      </c>
      <c r="AN525" s="181"/>
      <c r="AO525" s="181"/>
      <c r="AP525" s="176"/>
      <c r="AQ525" s="176" t="s">
        <v>351</v>
      </c>
      <c r="AR525" s="169"/>
      <c r="AS525" s="169"/>
      <c r="AT525" s="170"/>
      <c r="AU525" s="134" t="s">
        <v>253</v>
      </c>
      <c r="AV525" s="134"/>
      <c r="AW525" s="134"/>
      <c r="AX525" s="135"/>
    </row>
    <row r="526" spans="1:50" ht="18.75" hidden="1" customHeight="1" x14ac:dyDescent="0.15">
      <c r="A526" s="100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100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4"/>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508</v>
      </c>
      <c r="AJ530" s="181"/>
      <c r="AK530" s="181"/>
      <c r="AL530" s="176"/>
      <c r="AM530" s="181" t="s">
        <v>504</v>
      </c>
      <c r="AN530" s="181"/>
      <c r="AO530" s="181"/>
      <c r="AP530" s="176"/>
      <c r="AQ530" s="176" t="s">
        <v>351</v>
      </c>
      <c r="AR530" s="169"/>
      <c r="AS530" s="169"/>
      <c r="AT530" s="170"/>
      <c r="AU530" s="134" t="s">
        <v>253</v>
      </c>
      <c r="AV530" s="134"/>
      <c r="AW530" s="134"/>
      <c r="AX530" s="135"/>
    </row>
    <row r="531" spans="1:50" ht="18.75" hidden="1" customHeight="1" x14ac:dyDescent="0.15">
      <c r="A531" s="100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100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4"/>
      <c r="B535" s="252"/>
      <c r="C535" s="251"/>
      <c r="D535" s="252"/>
      <c r="E535" s="157" t="s">
        <v>549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4"/>
      <c r="B538" s="252"/>
      <c r="C538" s="251"/>
      <c r="D538" s="252"/>
      <c r="E538" s="238" t="s">
        <v>544</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4"/>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509</v>
      </c>
      <c r="AJ539" s="181"/>
      <c r="AK539" s="181"/>
      <c r="AL539" s="176"/>
      <c r="AM539" s="181" t="s">
        <v>504</v>
      </c>
      <c r="AN539" s="181"/>
      <c r="AO539" s="181"/>
      <c r="AP539" s="176"/>
      <c r="AQ539" s="176" t="s">
        <v>351</v>
      </c>
      <c r="AR539" s="169"/>
      <c r="AS539" s="169"/>
      <c r="AT539" s="170"/>
      <c r="AU539" s="134" t="s">
        <v>253</v>
      </c>
      <c r="AV539" s="134"/>
      <c r="AW539" s="134"/>
      <c r="AX539" s="135"/>
    </row>
    <row r="540" spans="1:50" ht="18.75" hidden="1" customHeight="1" x14ac:dyDescent="0.15">
      <c r="A540" s="100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100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4"/>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508</v>
      </c>
      <c r="AJ544" s="181"/>
      <c r="AK544" s="181"/>
      <c r="AL544" s="176"/>
      <c r="AM544" s="181" t="s">
        <v>506</v>
      </c>
      <c r="AN544" s="181"/>
      <c r="AO544" s="181"/>
      <c r="AP544" s="176"/>
      <c r="AQ544" s="176" t="s">
        <v>351</v>
      </c>
      <c r="AR544" s="169"/>
      <c r="AS544" s="169"/>
      <c r="AT544" s="170"/>
      <c r="AU544" s="134" t="s">
        <v>253</v>
      </c>
      <c r="AV544" s="134"/>
      <c r="AW544" s="134"/>
      <c r="AX544" s="135"/>
    </row>
    <row r="545" spans="1:50" ht="18.75" hidden="1" customHeight="1" x14ac:dyDescent="0.15">
      <c r="A545" s="100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100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4"/>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508</v>
      </c>
      <c r="AJ549" s="181"/>
      <c r="AK549" s="181"/>
      <c r="AL549" s="176"/>
      <c r="AM549" s="181" t="s">
        <v>500</v>
      </c>
      <c r="AN549" s="181"/>
      <c r="AO549" s="181"/>
      <c r="AP549" s="176"/>
      <c r="AQ549" s="176" t="s">
        <v>351</v>
      </c>
      <c r="AR549" s="169"/>
      <c r="AS549" s="169"/>
      <c r="AT549" s="170"/>
      <c r="AU549" s="134" t="s">
        <v>253</v>
      </c>
      <c r="AV549" s="134"/>
      <c r="AW549" s="134"/>
      <c r="AX549" s="135"/>
    </row>
    <row r="550" spans="1:50" ht="18.75" hidden="1" customHeight="1" x14ac:dyDescent="0.15">
      <c r="A550" s="100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100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4"/>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508</v>
      </c>
      <c r="AJ554" s="181"/>
      <c r="AK554" s="181"/>
      <c r="AL554" s="176"/>
      <c r="AM554" s="181" t="s">
        <v>500</v>
      </c>
      <c r="AN554" s="181"/>
      <c r="AO554" s="181"/>
      <c r="AP554" s="176"/>
      <c r="AQ554" s="176" t="s">
        <v>351</v>
      </c>
      <c r="AR554" s="169"/>
      <c r="AS554" s="169"/>
      <c r="AT554" s="170"/>
      <c r="AU554" s="134" t="s">
        <v>253</v>
      </c>
      <c r="AV554" s="134"/>
      <c r="AW554" s="134"/>
      <c r="AX554" s="135"/>
    </row>
    <row r="555" spans="1:50" ht="18.75" hidden="1" customHeight="1" x14ac:dyDescent="0.15">
      <c r="A555" s="100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100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4"/>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508</v>
      </c>
      <c r="AJ559" s="181"/>
      <c r="AK559" s="181"/>
      <c r="AL559" s="176"/>
      <c r="AM559" s="181" t="s">
        <v>504</v>
      </c>
      <c r="AN559" s="181"/>
      <c r="AO559" s="181"/>
      <c r="AP559" s="176"/>
      <c r="AQ559" s="176" t="s">
        <v>351</v>
      </c>
      <c r="AR559" s="169"/>
      <c r="AS559" s="169"/>
      <c r="AT559" s="170"/>
      <c r="AU559" s="134" t="s">
        <v>253</v>
      </c>
      <c r="AV559" s="134"/>
      <c r="AW559" s="134"/>
      <c r="AX559" s="135"/>
    </row>
    <row r="560" spans="1:50" ht="18.75" hidden="1" customHeight="1" x14ac:dyDescent="0.15">
      <c r="A560" s="100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100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4"/>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508</v>
      </c>
      <c r="AJ564" s="181"/>
      <c r="AK564" s="181"/>
      <c r="AL564" s="176"/>
      <c r="AM564" s="181" t="s">
        <v>500</v>
      </c>
      <c r="AN564" s="181"/>
      <c r="AO564" s="181"/>
      <c r="AP564" s="176"/>
      <c r="AQ564" s="176" t="s">
        <v>351</v>
      </c>
      <c r="AR564" s="169"/>
      <c r="AS564" s="169"/>
      <c r="AT564" s="170"/>
      <c r="AU564" s="134" t="s">
        <v>253</v>
      </c>
      <c r="AV564" s="134"/>
      <c r="AW564" s="134"/>
      <c r="AX564" s="135"/>
    </row>
    <row r="565" spans="1:50" ht="18.75" hidden="1" customHeight="1" x14ac:dyDescent="0.15">
      <c r="A565" s="100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100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4"/>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509</v>
      </c>
      <c r="AJ569" s="181"/>
      <c r="AK569" s="181"/>
      <c r="AL569" s="176"/>
      <c r="AM569" s="181" t="s">
        <v>500</v>
      </c>
      <c r="AN569" s="181"/>
      <c r="AO569" s="181"/>
      <c r="AP569" s="176"/>
      <c r="AQ569" s="176" t="s">
        <v>351</v>
      </c>
      <c r="AR569" s="169"/>
      <c r="AS569" s="169"/>
      <c r="AT569" s="170"/>
      <c r="AU569" s="134" t="s">
        <v>253</v>
      </c>
      <c r="AV569" s="134"/>
      <c r="AW569" s="134"/>
      <c r="AX569" s="135"/>
    </row>
    <row r="570" spans="1:50" ht="18.75" hidden="1" customHeight="1" x14ac:dyDescent="0.15">
      <c r="A570" s="100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100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4"/>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508</v>
      </c>
      <c r="AJ574" s="181"/>
      <c r="AK574" s="181"/>
      <c r="AL574" s="176"/>
      <c r="AM574" s="181" t="s">
        <v>500</v>
      </c>
      <c r="AN574" s="181"/>
      <c r="AO574" s="181"/>
      <c r="AP574" s="176"/>
      <c r="AQ574" s="176" t="s">
        <v>351</v>
      </c>
      <c r="AR574" s="169"/>
      <c r="AS574" s="169"/>
      <c r="AT574" s="170"/>
      <c r="AU574" s="134" t="s">
        <v>253</v>
      </c>
      <c r="AV574" s="134"/>
      <c r="AW574" s="134"/>
      <c r="AX574" s="135"/>
    </row>
    <row r="575" spans="1:50" ht="18.75" hidden="1" customHeight="1" x14ac:dyDescent="0.15">
      <c r="A575" s="100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100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4"/>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508</v>
      </c>
      <c r="AJ579" s="181"/>
      <c r="AK579" s="181"/>
      <c r="AL579" s="176"/>
      <c r="AM579" s="181" t="s">
        <v>500</v>
      </c>
      <c r="AN579" s="181"/>
      <c r="AO579" s="181"/>
      <c r="AP579" s="176"/>
      <c r="AQ579" s="176" t="s">
        <v>351</v>
      </c>
      <c r="AR579" s="169"/>
      <c r="AS579" s="169"/>
      <c r="AT579" s="170"/>
      <c r="AU579" s="134" t="s">
        <v>253</v>
      </c>
      <c r="AV579" s="134"/>
      <c r="AW579" s="134"/>
      <c r="AX579" s="135"/>
    </row>
    <row r="580" spans="1:50" ht="18.75" hidden="1" customHeight="1" x14ac:dyDescent="0.15">
      <c r="A580" s="100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100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4"/>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508</v>
      </c>
      <c r="AJ584" s="181"/>
      <c r="AK584" s="181"/>
      <c r="AL584" s="176"/>
      <c r="AM584" s="181" t="s">
        <v>504</v>
      </c>
      <c r="AN584" s="181"/>
      <c r="AO584" s="181"/>
      <c r="AP584" s="176"/>
      <c r="AQ584" s="176" t="s">
        <v>351</v>
      </c>
      <c r="AR584" s="169"/>
      <c r="AS584" s="169"/>
      <c r="AT584" s="170"/>
      <c r="AU584" s="134" t="s">
        <v>253</v>
      </c>
      <c r="AV584" s="134"/>
      <c r="AW584" s="134"/>
      <c r="AX584" s="135"/>
    </row>
    <row r="585" spans="1:50" ht="18.75" hidden="1" customHeight="1" x14ac:dyDescent="0.15">
      <c r="A585" s="100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100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4"/>
      <c r="B589" s="252"/>
      <c r="C589" s="251"/>
      <c r="D589" s="252"/>
      <c r="E589" s="157" t="s">
        <v>549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4"/>
      <c r="B592" s="252"/>
      <c r="C592" s="251"/>
      <c r="D592" s="252"/>
      <c r="E592" s="238" t="s">
        <v>543</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4"/>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508</v>
      </c>
      <c r="AJ593" s="181"/>
      <c r="AK593" s="181"/>
      <c r="AL593" s="176"/>
      <c r="AM593" s="181" t="s">
        <v>500</v>
      </c>
      <c r="AN593" s="181"/>
      <c r="AO593" s="181"/>
      <c r="AP593" s="176"/>
      <c r="AQ593" s="176" t="s">
        <v>351</v>
      </c>
      <c r="AR593" s="169"/>
      <c r="AS593" s="169"/>
      <c r="AT593" s="170"/>
      <c r="AU593" s="134" t="s">
        <v>253</v>
      </c>
      <c r="AV593" s="134"/>
      <c r="AW593" s="134"/>
      <c r="AX593" s="135"/>
    </row>
    <row r="594" spans="1:50" ht="18.75" hidden="1" customHeight="1" x14ac:dyDescent="0.15">
      <c r="A594" s="100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100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4"/>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509</v>
      </c>
      <c r="AJ598" s="181"/>
      <c r="AK598" s="181"/>
      <c r="AL598" s="176"/>
      <c r="AM598" s="181" t="s">
        <v>505</v>
      </c>
      <c r="AN598" s="181"/>
      <c r="AO598" s="181"/>
      <c r="AP598" s="176"/>
      <c r="AQ598" s="176" t="s">
        <v>351</v>
      </c>
      <c r="AR598" s="169"/>
      <c r="AS598" s="169"/>
      <c r="AT598" s="170"/>
      <c r="AU598" s="134" t="s">
        <v>253</v>
      </c>
      <c r="AV598" s="134"/>
      <c r="AW598" s="134"/>
      <c r="AX598" s="135"/>
    </row>
    <row r="599" spans="1:50" ht="18.75" hidden="1" customHeight="1" x14ac:dyDescent="0.15">
      <c r="A599" s="100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100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4"/>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508</v>
      </c>
      <c r="AJ603" s="181"/>
      <c r="AK603" s="181"/>
      <c r="AL603" s="176"/>
      <c r="AM603" s="181" t="s">
        <v>500</v>
      </c>
      <c r="AN603" s="181"/>
      <c r="AO603" s="181"/>
      <c r="AP603" s="176"/>
      <c r="AQ603" s="176" t="s">
        <v>351</v>
      </c>
      <c r="AR603" s="169"/>
      <c r="AS603" s="169"/>
      <c r="AT603" s="170"/>
      <c r="AU603" s="134" t="s">
        <v>253</v>
      </c>
      <c r="AV603" s="134"/>
      <c r="AW603" s="134"/>
      <c r="AX603" s="135"/>
    </row>
    <row r="604" spans="1:50" ht="18.75" hidden="1" customHeight="1" x14ac:dyDescent="0.15">
      <c r="A604" s="100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100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4"/>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508</v>
      </c>
      <c r="AJ608" s="181"/>
      <c r="AK608" s="181"/>
      <c r="AL608" s="176"/>
      <c r="AM608" s="181" t="s">
        <v>500</v>
      </c>
      <c r="AN608" s="181"/>
      <c r="AO608" s="181"/>
      <c r="AP608" s="176"/>
      <c r="AQ608" s="176" t="s">
        <v>351</v>
      </c>
      <c r="AR608" s="169"/>
      <c r="AS608" s="169"/>
      <c r="AT608" s="170"/>
      <c r="AU608" s="134" t="s">
        <v>253</v>
      </c>
      <c r="AV608" s="134"/>
      <c r="AW608" s="134"/>
      <c r="AX608" s="135"/>
    </row>
    <row r="609" spans="1:50" ht="18.75" hidden="1" customHeight="1" x14ac:dyDescent="0.15">
      <c r="A609" s="100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100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4"/>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508</v>
      </c>
      <c r="AJ613" s="181"/>
      <c r="AK613" s="181"/>
      <c r="AL613" s="176"/>
      <c r="AM613" s="181" t="s">
        <v>504</v>
      </c>
      <c r="AN613" s="181"/>
      <c r="AO613" s="181"/>
      <c r="AP613" s="176"/>
      <c r="AQ613" s="176" t="s">
        <v>351</v>
      </c>
      <c r="AR613" s="169"/>
      <c r="AS613" s="169"/>
      <c r="AT613" s="170"/>
      <c r="AU613" s="134" t="s">
        <v>253</v>
      </c>
      <c r="AV613" s="134"/>
      <c r="AW613" s="134"/>
      <c r="AX613" s="135"/>
    </row>
    <row r="614" spans="1:50" ht="18.75" hidden="1" customHeight="1" x14ac:dyDescent="0.15">
      <c r="A614" s="100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100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4"/>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508</v>
      </c>
      <c r="AJ618" s="181"/>
      <c r="AK618" s="181"/>
      <c r="AL618" s="176"/>
      <c r="AM618" s="181" t="s">
        <v>504</v>
      </c>
      <c r="AN618" s="181"/>
      <c r="AO618" s="181"/>
      <c r="AP618" s="176"/>
      <c r="AQ618" s="176" t="s">
        <v>351</v>
      </c>
      <c r="AR618" s="169"/>
      <c r="AS618" s="169"/>
      <c r="AT618" s="170"/>
      <c r="AU618" s="134" t="s">
        <v>253</v>
      </c>
      <c r="AV618" s="134"/>
      <c r="AW618" s="134"/>
      <c r="AX618" s="135"/>
    </row>
    <row r="619" spans="1:50" ht="18.75" hidden="1" customHeight="1" x14ac:dyDescent="0.15">
      <c r="A619" s="100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100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4"/>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508</v>
      </c>
      <c r="AJ623" s="181"/>
      <c r="AK623" s="181"/>
      <c r="AL623" s="176"/>
      <c r="AM623" s="181" t="s">
        <v>505</v>
      </c>
      <c r="AN623" s="181"/>
      <c r="AO623" s="181"/>
      <c r="AP623" s="176"/>
      <c r="AQ623" s="176" t="s">
        <v>351</v>
      </c>
      <c r="AR623" s="169"/>
      <c r="AS623" s="169"/>
      <c r="AT623" s="170"/>
      <c r="AU623" s="134" t="s">
        <v>253</v>
      </c>
      <c r="AV623" s="134"/>
      <c r="AW623" s="134"/>
      <c r="AX623" s="135"/>
    </row>
    <row r="624" spans="1:50" ht="18.75" hidden="1" customHeight="1" x14ac:dyDescent="0.15">
      <c r="A624" s="100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100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4"/>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508</v>
      </c>
      <c r="AJ628" s="181"/>
      <c r="AK628" s="181"/>
      <c r="AL628" s="176"/>
      <c r="AM628" s="181" t="s">
        <v>504</v>
      </c>
      <c r="AN628" s="181"/>
      <c r="AO628" s="181"/>
      <c r="AP628" s="176"/>
      <c r="AQ628" s="176" t="s">
        <v>351</v>
      </c>
      <c r="AR628" s="169"/>
      <c r="AS628" s="169"/>
      <c r="AT628" s="170"/>
      <c r="AU628" s="134" t="s">
        <v>253</v>
      </c>
      <c r="AV628" s="134"/>
      <c r="AW628" s="134"/>
      <c r="AX628" s="135"/>
    </row>
    <row r="629" spans="1:50" ht="18.75" hidden="1" customHeight="1" x14ac:dyDescent="0.15">
      <c r="A629" s="100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100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4"/>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508</v>
      </c>
      <c r="AJ633" s="181"/>
      <c r="AK633" s="181"/>
      <c r="AL633" s="176"/>
      <c r="AM633" s="181" t="s">
        <v>500</v>
      </c>
      <c r="AN633" s="181"/>
      <c r="AO633" s="181"/>
      <c r="AP633" s="176"/>
      <c r="AQ633" s="176" t="s">
        <v>351</v>
      </c>
      <c r="AR633" s="169"/>
      <c r="AS633" s="169"/>
      <c r="AT633" s="170"/>
      <c r="AU633" s="134" t="s">
        <v>253</v>
      </c>
      <c r="AV633" s="134"/>
      <c r="AW633" s="134"/>
      <c r="AX633" s="135"/>
    </row>
    <row r="634" spans="1:50" ht="18.75" hidden="1" customHeight="1" x14ac:dyDescent="0.15">
      <c r="A634" s="100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100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4"/>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508</v>
      </c>
      <c r="AJ638" s="181"/>
      <c r="AK638" s="181"/>
      <c r="AL638" s="176"/>
      <c r="AM638" s="181" t="s">
        <v>504</v>
      </c>
      <c r="AN638" s="181"/>
      <c r="AO638" s="181"/>
      <c r="AP638" s="176"/>
      <c r="AQ638" s="176" t="s">
        <v>351</v>
      </c>
      <c r="AR638" s="169"/>
      <c r="AS638" s="169"/>
      <c r="AT638" s="170"/>
      <c r="AU638" s="134" t="s">
        <v>253</v>
      </c>
      <c r="AV638" s="134"/>
      <c r="AW638" s="134"/>
      <c r="AX638" s="135"/>
    </row>
    <row r="639" spans="1:50" ht="18.75" hidden="1" customHeight="1" x14ac:dyDescent="0.15">
      <c r="A639" s="100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100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4"/>
      <c r="B643" s="252"/>
      <c r="C643" s="251"/>
      <c r="D643" s="252"/>
      <c r="E643" s="157" t="s">
        <v>549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4"/>
      <c r="B646" s="252"/>
      <c r="C646" s="251"/>
      <c r="D646" s="252"/>
      <c r="E646" s="238" t="s">
        <v>544</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4"/>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509</v>
      </c>
      <c r="AJ647" s="181"/>
      <c r="AK647" s="181"/>
      <c r="AL647" s="176"/>
      <c r="AM647" s="181" t="s">
        <v>500</v>
      </c>
      <c r="AN647" s="181"/>
      <c r="AO647" s="181"/>
      <c r="AP647" s="176"/>
      <c r="AQ647" s="176" t="s">
        <v>351</v>
      </c>
      <c r="AR647" s="169"/>
      <c r="AS647" s="169"/>
      <c r="AT647" s="170"/>
      <c r="AU647" s="134" t="s">
        <v>253</v>
      </c>
      <c r="AV647" s="134"/>
      <c r="AW647" s="134"/>
      <c r="AX647" s="135"/>
    </row>
    <row r="648" spans="1:50" ht="18.75" hidden="1" customHeight="1" x14ac:dyDescent="0.15">
      <c r="A648" s="100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100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4"/>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508</v>
      </c>
      <c r="AJ652" s="181"/>
      <c r="AK652" s="181"/>
      <c r="AL652" s="176"/>
      <c r="AM652" s="181" t="s">
        <v>500</v>
      </c>
      <c r="AN652" s="181"/>
      <c r="AO652" s="181"/>
      <c r="AP652" s="176"/>
      <c r="AQ652" s="176" t="s">
        <v>351</v>
      </c>
      <c r="AR652" s="169"/>
      <c r="AS652" s="169"/>
      <c r="AT652" s="170"/>
      <c r="AU652" s="134" t="s">
        <v>253</v>
      </c>
      <c r="AV652" s="134"/>
      <c r="AW652" s="134"/>
      <c r="AX652" s="135"/>
    </row>
    <row r="653" spans="1:50" ht="18.75" hidden="1" customHeight="1" x14ac:dyDescent="0.15">
      <c r="A653" s="100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100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4"/>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508</v>
      </c>
      <c r="AJ657" s="181"/>
      <c r="AK657" s="181"/>
      <c r="AL657" s="176"/>
      <c r="AM657" s="181" t="s">
        <v>504</v>
      </c>
      <c r="AN657" s="181"/>
      <c r="AO657" s="181"/>
      <c r="AP657" s="176"/>
      <c r="AQ657" s="176" t="s">
        <v>351</v>
      </c>
      <c r="AR657" s="169"/>
      <c r="AS657" s="169"/>
      <c r="AT657" s="170"/>
      <c r="AU657" s="134" t="s">
        <v>253</v>
      </c>
      <c r="AV657" s="134"/>
      <c r="AW657" s="134"/>
      <c r="AX657" s="135"/>
    </row>
    <row r="658" spans="1:50" ht="18.75" hidden="1" customHeight="1" x14ac:dyDescent="0.15">
      <c r="A658" s="100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100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4"/>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508</v>
      </c>
      <c r="AJ662" s="181"/>
      <c r="AK662" s="181"/>
      <c r="AL662" s="176"/>
      <c r="AM662" s="181" t="s">
        <v>500</v>
      </c>
      <c r="AN662" s="181"/>
      <c r="AO662" s="181"/>
      <c r="AP662" s="176"/>
      <c r="AQ662" s="176" t="s">
        <v>351</v>
      </c>
      <c r="AR662" s="169"/>
      <c r="AS662" s="169"/>
      <c r="AT662" s="170"/>
      <c r="AU662" s="134" t="s">
        <v>253</v>
      </c>
      <c r="AV662" s="134"/>
      <c r="AW662" s="134"/>
      <c r="AX662" s="135"/>
    </row>
    <row r="663" spans="1:50" ht="18.75" hidden="1" customHeight="1" x14ac:dyDescent="0.15">
      <c r="A663" s="100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100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4"/>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508</v>
      </c>
      <c r="AJ667" s="181"/>
      <c r="AK667" s="181"/>
      <c r="AL667" s="176"/>
      <c r="AM667" s="181" t="s">
        <v>500</v>
      </c>
      <c r="AN667" s="181"/>
      <c r="AO667" s="181"/>
      <c r="AP667" s="176"/>
      <c r="AQ667" s="176" t="s">
        <v>351</v>
      </c>
      <c r="AR667" s="169"/>
      <c r="AS667" s="169"/>
      <c r="AT667" s="170"/>
      <c r="AU667" s="134" t="s">
        <v>253</v>
      </c>
      <c r="AV667" s="134"/>
      <c r="AW667" s="134"/>
      <c r="AX667" s="135"/>
    </row>
    <row r="668" spans="1:50" ht="18.75" hidden="1" customHeight="1" x14ac:dyDescent="0.15">
      <c r="A668" s="100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100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4"/>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509</v>
      </c>
      <c r="AJ672" s="181"/>
      <c r="AK672" s="181"/>
      <c r="AL672" s="176"/>
      <c r="AM672" s="181" t="s">
        <v>500</v>
      </c>
      <c r="AN672" s="181"/>
      <c r="AO672" s="181"/>
      <c r="AP672" s="176"/>
      <c r="AQ672" s="176" t="s">
        <v>351</v>
      </c>
      <c r="AR672" s="169"/>
      <c r="AS672" s="169"/>
      <c r="AT672" s="170"/>
      <c r="AU672" s="134" t="s">
        <v>253</v>
      </c>
      <c r="AV672" s="134"/>
      <c r="AW672" s="134"/>
      <c r="AX672" s="135"/>
    </row>
    <row r="673" spans="1:50" ht="18.75" hidden="1" customHeight="1" x14ac:dyDescent="0.15">
      <c r="A673" s="100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100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4"/>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508</v>
      </c>
      <c r="AJ677" s="181"/>
      <c r="AK677" s="181"/>
      <c r="AL677" s="176"/>
      <c r="AM677" s="181" t="s">
        <v>506</v>
      </c>
      <c r="AN677" s="181"/>
      <c r="AO677" s="181"/>
      <c r="AP677" s="176"/>
      <c r="AQ677" s="176" t="s">
        <v>351</v>
      </c>
      <c r="AR677" s="169"/>
      <c r="AS677" s="169"/>
      <c r="AT677" s="170"/>
      <c r="AU677" s="134" t="s">
        <v>253</v>
      </c>
      <c r="AV677" s="134"/>
      <c r="AW677" s="134"/>
      <c r="AX677" s="135"/>
    </row>
    <row r="678" spans="1:50" ht="18.75" hidden="1" customHeight="1" x14ac:dyDescent="0.15">
      <c r="A678" s="100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100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4"/>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509</v>
      </c>
      <c r="AJ682" s="181"/>
      <c r="AK682" s="181"/>
      <c r="AL682" s="176"/>
      <c r="AM682" s="181" t="s">
        <v>504</v>
      </c>
      <c r="AN682" s="181"/>
      <c r="AO682" s="181"/>
      <c r="AP682" s="176"/>
      <c r="AQ682" s="176" t="s">
        <v>351</v>
      </c>
      <c r="AR682" s="169"/>
      <c r="AS682" s="169"/>
      <c r="AT682" s="170"/>
      <c r="AU682" s="134" t="s">
        <v>253</v>
      </c>
      <c r="AV682" s="134"/>
      <c r="AW682" s="134"/>
      <c r="AX682" s="135"/>
    </row>
    <row r="683" spans="1:50" ht="18.75" hidden="1" customHeight="1" x14ac:dyDescent="0.15">
      <c r="A683" s="100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100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4"/>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508</v>
      </c>
      <c r="AJ687" s="181"/>
      <c r="AK687" s="181"/>
      <c r="AL687" s="176"/>
      <c r="AM687" s="181" t="s">
        <v>500</v>
      </c>
      <c r="AN687" s="181"/>
      <c r="AO687" s="181"/>
      <c r="AP687" s="176"/>
      <c r="AQ687" s="176" t="s">
        <v>351</v>
      </c>
      <c r="AR687" s="169"/>
      <c r="AS687" s="169"/>
      <c r="AT687" s="170"/>
      <c r="AU687" s="134" t="s">
        <v>253</v>
      </c>
      <c r="AV687" s="134"/>
      <c r="AW687" s="134"/>
      <c r="AX687" s="135"/>
    </row>
    <row r="688" spans="1:50" ht="18.75" hidden="1" customHeight="1" x14ac:dyDescent="0.15">
      <c r="A688" s="100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100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4"/>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508</v>
      </c>
      <c r="AJ692" s="181"/>
      <c r="AK692" s="181"/>
      <c r="AL692" s="176"/>
      <c r="AM692" s="181" t="s">
        <v>505</v>
      </c>
      <c r="AN692" s="181"/>
      <c r="AO692" s="181"/>
      <c r="AP692" s="176"/>
      <c r="AQ692" s="176" t="s">
        <v>351</v>
      </c>
      <c r="AR692" s="169"/>
      <c r="AS692" s="169"/>
      <c r="AT692" s="170"/>
      <c r="AU692" s="134" t="s">
        <v>253</v>
      </c>
      <c r="AV692" s="134"/>
      <c r="AW692" s="134"/>
      <c r="AX692" s="135"/>
    </row>
    <row r="693" spans="1:50" ht="18.75" hidden="1" customHeight="1" x14ac:dyDescent="0.15">
      <c r="A693" s="100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100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4"/>
      <c r="B697" s="252"/>
      <c r="C697" s="251"/>
      <c r="D697" s="252"/>
      <c r="E697" s="157" t="s">
        <v>549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2"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3"/>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80.25" customHeight="1" x14ac:dyDescent="0.15">
      <c r="A702" s="538" t="s">
        <v>259</v>
      </c>
      <c r="B702" s="53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554</v>
      </c>
      <c r="AE702" s="906"/>
      <c r="AF702" s="906"/>
      <c r="AG702" s="894" t="s">
        <v>587</v>
      </c>
      <c r="AH702" s="895"/>
      <c r="AI702" s="895"/>
      <c r="AJ702" s="895"/>
      <c r="AK702" s="895"/>
      <c r="AL702" s="895"/>
      <c r="AM702" s="895"/>
      <c r="AN702" s="895"/>
      <c r="AO702" s="895"/>
      <c r="AP702" s="895"/>
      <c r="AQ702" s="895"/>
      <c r="AR702" s="895"/>
      <c r="AS702" s="895"/>
      <c r="AT702" s="895"/>
      <c r="AU702" s="895"/>
      <c r="AV702" s="895"/>
      <c r="AW702" s="895"/>
      <c r="AX702" s="896"/>
    </row>
    <row r="703" spans="1:50" ht="138"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4" t="s">
        <v>554</v>
      </c>
      <c r="AE703" s="155"/>
      <c r="AF703" s="155"/>
      <c r="AG703" s="673" t="s">
        <v>747</v>
      </c>
      <c r="AH703" s="674"/>
      <c r="AI703" s="674"/>
      <c r="AJ703" s="674"/>
      <c r="AK703" s="674"/>
      <c r="AL703" s="674"/>
      <c r="AM703" s="674"/>
      <c r="AN703" s="674"/>
      <c r="AO703" s="674"/>
      <c r="AP703" s="674"/>
      <c r="AQ703" s="674"/>
      <c r="AR703" s="674"/>
      <c r="AS703" s="674"/>
      <c r="AT703" s="674"/>
      <c r="AU703" s="674"/>
      <c r="AV703" s="674"/>
      <c r="AW703" s="674"/>
      <c r="AX703" s="675"/>
    </row>
    <row r="704" spans="1:50" ht="108.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554</v>
      </c>
      <c r="AE704" s="595"/>
      <c r="AF704" s="595"/>
      <c r="AG704" s="437" t="s">
        <v>588</v>
      </c>
      <c r="AH704" s="233"/>
      <c r="AI704" s="233"/>
      <c r="AJ704" s="233"/>
      <c r="AK704" s="233"/>
      <c r="AL704" s="233"/>
      <c r="AM704" s="233"/>
      <c r="AN704" s="233"/>
      <c r="AO704" s="233"/>
      <c r="AP704" s="233"/>
      <c r="AQ704" s="233"/>
      <c r="AR704" s="233"/>
      <c r="AS704" s="233"/>
      <c r="AT704" s="233"/>
      <c r="AU704" s="233"/>
      <c r="AV704" s="233"/>
      <c r="AW704" s="233"/>
      <c r="AX704" s="438"/>
    </row>
    <row r="705" spans="1:50" ht="57" customHeight="1" x14ac:dyDescent="0.15">
      <c r="A705" s="630" t="s">
        <v>39</v>
      </c>
      <c r="B705" s="77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1" t="s">
        <v>554</v>
      </c>
      <c r="AE705" s="742"/>
      <c r="AF705" s="742"/>
      <c r="AG705" s="160" t="s">
        <v>589</v>
      </c>
      <c r="AH705" s="161"/>
      <c r="AI705" s="161"/>
      <c r="AJ705" s="161"/>
      <c r="AK705" s="161"/>
      <c r="AL705" s="161"/>
      <c r="AM705" s="161"/>
      <c r="AN705" s="161"/>
      <c r="AO705" s="161"/>
      <c r="AP705" s="161"/>
      <c r="AQ705" s="161"/>
      <c r="AR705" s="161"/>
      <c r="AS705" s="161"/>
      <c r="AT705" s="161"/>
      <c r="AU705" s="161"/>
      <c r="AV705" s="161"/>
      <c r="AW705" s="161"/>
      <c r="AX705" s="162"/>
    </row>
    <row r="706" spans="1:50" ht="48" customHeight="1" x14ac:dyDescent="0.15">
      <c r="A706" s="664"/>
      <c r="B706" s="779"/>
      <c r="C706" s="623"/>
      <c r="D706" s="624"/>
      <c r="E706" s="692" t="s">
        <v>487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t="s">
        <v>689</v>
      </c>
      <c r="AE706" s="155"/>
      <c r="AF706" s="156"/>
      <c r="AG706" s="437"/>
      <c r="AH706" s="233"/>
      <c r="AI706" s="233"/>
      <c r="AJ706" s="233"/>
      <c r="AK706" s="233"/>
      <c r="AL706" s="233"/>
      <c r="AM706" s="233"/>
      <c r="AN706" s="233"/>
      <c r="AO706" s="233"/>
      <c r="AP706" s="233"/>
      <c r="AQ706" s="233"/>
      <c r="AR706" s="233"/>
      <c r="AS706" s="233"/>
      <c r="AT706" s="233"/>
      <c r="AU706" s="233"/>
      <c r="AV706" s="233"/>
      <c r="AW706" s="233"/>
      <c r="AX706" s="438"/>
    </row>
    <row r="707" spans="1:50" ht="48" customHeight="1" x14ac:dyDescent="0.15">
      <c r="A707" s="664"/>
      <c r="B707" s="779"/>
      <c r="C707" s="625"/>
      <c r="D707" s="626"/>
      <c r="E707" s="695" t="s">
        <v>429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2" t="s">
        <v>689</v>
      </c>
      <c r="AE707" s="593"/>
      <c r="AF707" s="593"/>
      <c r="AG707" s="437"/>
      <c r="AH707" s="233"/>
      <c r="AI707" s="233"/>
      <c r="AJ707" s="233"/>
      <c r="AK707" s="233"/>
      <c r="AL707" s="233"/>
      <c r="AM707" s="233"/>
      <c r="AN707" s="233"/>
      <c r="AO707" s="233"/>
      <c r="AP707" s="233"/>
      <c r="AQ707" s="233"/>
      <c r="AR707" s="233"/>
      <c r="AS707" s="233"/>
      <c r="AT707" s="233"/>
      <c r="AU707" s="233"/>
      <c r="AV707" s="233"/>
      <c r="AW707" s="233"/>
      <c r="AX707" s="438"/>
    </row>
    <row r="708" spans="1:50" ht="26.25" customHeight="1" x14ac:dyDescent="0.15">
      <c r="A708" s="664"/>
      <c r="B708" s="66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6" t="s">
        <v>554</v>
      </c>
      <c r="AE708" s="677"/>
      <c r="AF708" s="677"/>
      <c r="AG708" s="535" t="s">
        <v>590</v>
      </c>
      <c r="AH708" s="536"/>
      <c r="AI708" s="536"/>
      <c r="AJ708" s="536"/>
      <c r="AK708" s="536"/>
      <c r="AL708" s="536"/>
      <c r="AM708" s="536"/>
      <c r="AN708" s="536"/>
      <c r="AO708" s="536"/>
      <c r="AP708" s="536"/>
      <c r="AQ708" s="536"/>
      <c r="AR708" s="536"/>
      <c r="AS708" s="536"/>
      <c r="AT708" s="536"/>
      <c r="AU708" s="536"/>
      <c r="AV708" s="536"/>
      <c r="AW708" s="536"/>
      <c r="AX708" s="537"/>
    </row>
    <row r="709" spans="1:50" ht="70.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4" t="s">
        <v>554</v>
      </c>
      <c r="AE709" s="155"/>
      <c r="AF709" s="155"/>
      <c r="AG709" s="673" t="s">
        <v>591</v>
      </c>
      <c r="AH709" s="674"/>
      <c r="AI709" s="674"/>
      <c r="AJ709" s="674"/>
      <c r="AK709" s="674"/>
      <c r="AL709" s="674"/>
      <c r="AM709" s="674"/>
      <c r="AN709" s="674"/>
      <c r="AO709" s="674"/>
      <c r="AP709" s="674"/>
      <c r="AQ709" s="674"/>
      <c r="AR709" s="674"/>
      <c r="AS709" s="674"/>
      <c r="AT709" s="674"/>
      <c r="AU709" s="674"/>
      <c r="AV709" s="674"/>
      <c r="AW709" s="674"/>
      <c r="AX709" s="675"/>
    </row>
    <row r="710" spans="1:50" ht="80.2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4" t="s">
        <v>554</v>
      </c>
      <c r="AE710" s="155"/>
      <c r="AF710" s="155"/>
      <c r="AG710" s="673" t="s">
        <v>592</v>
      </c>
      <c r="AH710" s="674"/>
      <c r="AI710" s="674"/>
      <c r="AJ710" s="674"/>
      <c r="AK710" s="674"/>
      <c r="AL710" s="674"/>
      <c r="AM710" s="674"/>
      <c r="AN710" s="674"/>
      <c r="AO710" s="674"/>
      <c r="AP710" s="674"/>
      <c r="AQ710" s="674"/>
      <c r="AR710" s="674"/>
      <c r="AS710" s="674"/>
      <c r="AT710" s="674"/>
      <c r="AU710" s="674"/>
      <c r="AV710" s="674"/>
      <c r="AW710" s="674"/>
      <c r="AX710" s="675"/>
    </row>
    <row r="711" spans="1:50" ht="84.7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4" t="s">
        <v>554</v>
      </c>
      <c r="AE711" s="155"/>
      <c r="AF711" s="155"/>
      <c r="AG711" s="673" t="s">
        <v>690</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7" t="s">
        <v>457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691</v>
      </c>
      <c r="AE712" s="595"/>
      <c r="AF712" s="595"/>
      <c r="AG712" s="603" t="s">
        <v>562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4"/>
      <c r="B713" s="665"/>
      <c r="C713" s="151" t="s">
        <v>458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691</v>
      </c>
      <c r="AE713" s="155"/>
      <c r="AF713" s="156"/>
      <c r="AG713" s="673" t="s">
        <v>562</v>
      </c>
      <c r="AH713" s="674"/>
      <c r="AI713" s="674"/>
      <c r="AJ713" s="674"/>
      <c r="AK713" s="674"/>
      <c r="AL713" s="674"/>
      <c r="AM713" s="674"/>
      <c r="AN713" s="674"/>
      <c r="AO713" s="674"/>
      <c r="AP713" s="674"/>
      <c r="AQ713" s="674"/>
      <c r="AR713" s="674"/>
      <c r="AS713" s="674"/>
      <c r="AT713" s="674"/>
      <c r="AU713" s="674"/>
      <c r="AV713" s="674"/>
      <c r="AW713" s="674"/>
      <c r="AX713" s="675"/>
    </row>
    <row r="714" spans="1:50" ht="26.25" customHeight="1" x14ac:dyDescent="0.15">
      <c r="A714" s="666"/>
      <c r="B714" s="667"/>
      <c r="C714" s="780" t="s">
        <v>434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0" t="s">
        <v>554</v>
      </c>
      <c r="AE714" s="601"/>
      <c r="AF714" s="602"/>
      <c r="AG714" s="698" t="s">
        <v>593</v>
      </c>
      <c r="AH714" s="699"/>
      <c r="AI714" s="699"/>
      <c r="AJ714" s="699"/>
      <c r="AK714" s="699"/>
      <c r="AL714" s="699"/>
      <c r="AM714" s="699"/>
      <c r="AN714" s="699"/>
      <c r="AO714" s="699"/>
      <c r="AP714" s="699"/>
      <c r="AQ714" s="699"/>
      <c r="AR714" s="699"/>
      <c r="AS714" s="699"/>
      <c r="AT714" s="699"/>
      <c r="AU714" s="699"/>
      <c r="AV714" s="699"/>
      <c r="AW714" s="699"/>
      <c r="AX714" s="700"/>
    </row>
    <row r="715" spans="1:50" ht="121.5" customHeight="1" x14ac:dyDescent="0.15">
      <c r="A715" s="630" t="s">
        <v>40</v>
      </c>
      <c r="B715" s="663"/>
      <c r="C715" s="668" t="s">
        <v>435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554</v>
      </c>
      <c r="AE715" s="677"/>
      <c r="AF715" s="786"/>
      <c r="AG715" s="535" t="s">
        <v>736</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4"/>
      <c r="B716" s="665"/>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691</v>
      </c>
      <c r="AE716" s="768"/>
      <c r="AF716" s="768"/>
      <c r="AG716" s="673" t="s">
        <v>562</v>
      </c>
      <c r="AH716" s="674"/>
      <c r="AI716" s="674"/>
      <c r="AJ716" s="674"/>
      <c r="AK716" s="674"/>
      <c r="AL716" s="674"/>
      <c r="AM716" s="674"/>
      <c r="AN716" s="674"/>
      <c r="AO716" s="674"/>
      <c r="AP716" s="674"/>
      <c r="AQ716" s="674"/>
      <c r="AR716" s="674"/>
      <c r="AS716" s="674"/>
      <c r="AT716" s="674"/>
      <c r="AU716" s="674"/>
      <c r="AV716" s="674"/>
      <c r="AW716" s="674"/>
      <c r="AX716" s="675"/>
    </row>
    <row r="717" spans="1:50" ht="67.5" customHeight="1" x14ac:dyDescent="0.15">
      <c r="A717" s="664"/>
      <c r="B717" s="665"/>
      <c r="C717" s="597" t="s">
        <v>362</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4" t="s">
        <v>554</v>
      </c>
      <c r="AE717" s="155"/>
      <c r="AF717" s="155"/>
      <c r="AG717" s="673" t="s">
        <v>594</v>
      </c>
      <c r="AH717" s="674"/>
      <c r="AI717" s="674"/>
      <c r="AJ717" s="674"/>
      <c r="AK717" s="674"/>
      <c r="AL717" s="674"/>
      <c r="AM717" s="674"/>
      <c r="AN717" s="674"/>
      <c r="AO717" s="674"/>
      <c r="AP717" s="674"/>
      <c r="AQ717" s="674"/>
      <c r="AR717" s="674"/>
      <c r="AS717" s="674"/>
      <c r="AT717" s="674"/>
      <c r="AU717" s="674"/>
      <c r="AV717" s="674"/>
      <c r="AW717" s="674"/>
      <c r="AX717" s="675"/>
    </row>
    <row r="718" spans="1:50" ht="121.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4" t="s">
        <v>554</v>
      </c>
      <c r="AE718" s="155"/>
      <c r="AF718" s="155"/>
      <c r="AG718" s="163" t="s">
        <v>692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5"/>
      <c r="AD719" s="676" t="s">
        <v>691</v>
      </c>
      <c r="AE719" s="677"/>
      <c r="AF719" s="677"/>
      <c r="AG719" s="160" t="s">
        <v>562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45" t="s">
        <v>450</v>
      </c>
      <c r="D720" s="943"/>
      <c r="E720" s="943"/>
      <c r="F720" s="946"/>
      <c r="G720" s="942" t="s">
        <v>451</v>
      </c>
      <c r="H720" s="943"/>
      <c r="I720" s="943"/>
      <c r="J720" s="943"/>
      <c r="K720" s="943"/>
      <c r="L720" s="943"/>
      <c r="M720" s="943"/>
      <c r="N720" s="942" t="s">
        <v>454</v>
      </c>
      <c r="O720" s="943"/>
      <c r="P720" s="943"/>
      <c r="Q720" s="943"/>
      <c r="R720" s="943"/>
      <c r="S720" s="943"/>
      <c r="T720" s="943"/>
      <c r="U720" s="943"/>
      <c r="V720" s="943"/>
      <c r="W720" s="943"/>
      <c r="X720" s="943"/>
      <c r="Y720" s="943"/>
      <c r="Z720" s="943"/>
      <c r="AA720" s="943"/>
      <c r="AB720" s="943"/>
      <c r="AC720" s="943"/>
      <c r="AD720" s="943"/>
      <c r="AE720" s="943"/>
      <c r="AF720" s="944"/>
      <c r="AG720" s="437"/>
      <c r="AH720" s="233"/>
      <c r="AI720" s="233"/>
      <c r="AJ720" s="233"/>
      <c r="AK720" s="233"/>
      <c r="AL720" s="233"/>
      <c r="AM720" s="233"/>
      <c r="AN720" s="233"/>
      <c r="AO720" s="233"/>
      <c r="AP720" s="233"/>
      <c r="AQ720" s="233"/>
      <c r="AR720" s="233"/>
      <c r="AS720" s="233"/>
      <c r="AT720" s="233"/>
      <c r="AU720" s="233"/>
      <c r="AV720" s="233"/>
      <c r="AW720" s="233"/>
      <c r="AX720" s="438"/>
    </row>
    <row r="721" spans="1:50" ht="24.75" customHeight="1" x14ac:dyDescent="0.15">
      <c r="A721" s="659"/>
      <c r="B721" s="660"/>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7"/>
      <c r="AH721" s="233"/>
      <c r="AI721" s="233"/>
      <c r="AJ721" s="233"/>
      <c r="AK721" s="233"/>
      <c r="AL721" s="233"/>
      <c r="AM721" s="233"/>
      <c r="AN721" s="233"/>
      <c r="AO721" s="233"/>
      <c r="AP721" s="233"/>
      <c r="AQ721" s="233"/>
      <c r="AR721" s="233"/>
      <c r="AS721" s="233"/>
      <c r="AT721" s="233"/>
      <c r="AU721" s="233"/>
      <c r="AV721" s="233"/>
      <c r="AW721" s="233"/>
      <c r="AX721" s="438"/>
    </row>
    <row r="722" spans="1:50" ht="24.75" customHeight="1" x14ac:dyDescent="0.15">
      <c r="A722" s="659"/>
      <c r="B722" s="660"/>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7"/>
      <c r="AH722" s="233"/>
      <c r="AI722" s="233"/>
      <c r="AJ722" s="233"/>
      <c r="AK722" s="233"/>
      <c r="AL722" s="233"/>
      <c r="AM722" s="233"/>
      <c r="AN722" s="233"/>
      <c r="AO722" s="233"/>
      <c r="AP722" s="233"/>
      <c r="AQ722" s="233"/>
      <c r="AR722" s="233"/>
      <c r="AS722" s="233"/>
      <c r="AT722" s="233"/>
      <c r="AU722" s="233"/>
      <c r="AV722" s="233"/>
      <c r="AW722" s="233"/>
      <c r="AX722" s="438"/>
    </row>
    <row r="723" spans="1:50" ht="24.75" customHeight="1" x14ac:dyDescent="0.15">
      <c r="A723" s="659"/>
      <c r="B723" s="660"/>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7"/>
      <c r="AH723" s="233"/>
      <c r="AI723" s="233"/>
      <c r="AJ723" s="233"/>
      <c r="AK723" s="233"/>
      <c r="AL723" s="233"/>
      <c r="AM723" s="233"/>
      <c r="AN723" s="233"/>
      <c r="AO723" s="233"/>
      <c r="AP723" s="233"/>
      <c r="AQ723" s="233"/>
      <c r="AR723" s="233"/>
      <c r="AS723" s="233"/>
      <c r="AT723" s="233"/>
      <c r="AU723" s="233"/>
      <c r="AV723" s="233"/>
      <c r="AW723" s="233"/>
      <c r="AX723" s="438"/>
    </row>
    <row r="724" spans="1:50" ht="24.75" customHeight="1" x14ac:dyDescent="0.15">
      <c r="A724" s="659"/>
      <c r="B724" s="660"/>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7"/>
      <c r="AH724" s="233"/>
      <c r="AI724" s="233"/>
      <c r="AJ724" s="233"/>
      <c r="AK724" s="233"/>
      <c r="AL724" s="233"/>
      <c r="AM724" s="233"/>
      <c r="AN724" s="233"/>
      <c r="AO724" s="233"/>
      <c r="AP724" s="233"/>
      <c r="AQ724" s="233"/>
      <c r="AR724" s="233"/>
      <c r="AS724" s="233"/>
      <c r="AT724" s="233"/>
      <c r="AU724" s="233"/>
      <c r="AV724" s="233"/>
      <c r="AW724" s="233"/>
      <c r="AX724" s="438"/>
    </row>
    <row r="725" spans="1:50" ht="24.75" customHeight="1" x14ac:dyDescent="0.15">
      <c r="A725" s="661"/>
      <c r="B725" s="662"/>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0" t="s">
        <v>48</v>
      </c>
      <c r="B726" s="631"/>
      <c r="C726" s="452" t="s">
        <v>53</v>
      </c>
      <c r="D726" s="590"/>
      <c r="E726" s="590"/>
      <c r="F726" s="591"/>
      <c r="G726" s="806" t="s">
        <v>739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79.5" customHeight="1" thickBot="1" x14ac:dyDescent="0.2">
      <c r="A727" s="632"/>
      <c r="B727" s="633"/>
      <c r="C727" s="704" t="s">
        <v>57</v>
      </c>
      <c r="D727" s="705"/>
      <c r="E727" s="705"/>
      <c r="F727" s="706"/>
      <c r="G727" s="804" t="s">
        <v>740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742</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101.25" customHeight="1" thickBot="1" x14ac:dyDescent="0.2">
      <c r="A731" s="627" t="s">
        <v>256</v>
      </c>
      <c r="B731" s="628"/>
      <c r="C731" s="628"/>
      <c r="D731" s="628"/>
      <c r="E731" s="629"/>
      <c r="F731" s="689" t="s">
        <v>743</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744</v>
      </c>
      <c r="B733" s="759"/>
      <c r="C733" s="759"/>
      <c r="D733" s="759"/>
      <c r="E733" s="760"/>
      <c r="F733" s="775" t="s">
        <v>745</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t="s">
        <v>595</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3" t="s">
        <v>463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530</v>
      </c>
      <c r="B737" s="124"/>
      <c r="C737" s="124"/>
      <c r="D737" s="125"/>
      <c r="E737" s="122" t="s">
        <v>596</v>
      </c>
      <c r="F737" s="122"/>
      <c r="G737" s="122"/>
      <c r="H737" s="122"/>
      <c r="I737" s="122"/>
      <c r="J737" s="122"/>
      <c r="K737" s="122"/>
      <c r="L737" s="122"/>
      <c r="M737" s="122"/>
      <c r="N737" s="101" t="s">
        <v>523</v>
      </c>
      <c r="O737" s="101"/>
      <c r="P737" s="101"/>
      <c r="Q737" s="101"/>
      <c r="R737" s="122" t="s">
        <v>597</v>
      </c>
      <c r="S737" s="122"/>
      <c r="T737" s="122"/>
      <c r="U737" s="122"/>
      <c r="V737" s="122"/>
      <c r="W737" s="122"/>
      <c r="X737" s="122"/>
      <c r="Y737" s="122"/>
      <c r="Z737" s="122"/>
      <c r="AA737" s="101" t="s">
        <v>522</v>
      </c>
      <c r="AB737" s="101"/>
      <c r="AC737" s="101"/>
      <c r="AD737" s="101"/>
      <c r="AE737" s="122" t="s">
        <v>598</v>
      </c>
      <c r="AF737" s="122"/>
      <c r="AG737" s="122"/>
      <c r="AH737" s="122"/>
      <c r="AI737" s="122"/>
      <c r="AJ737" s="122"/>
      <c r="AK737" s="122"/>
      <c r="AL737" s="122"/>
      <c r="AM737" s="122"/>
      <c r="AN737" s="101" t="s">
        <v>521</v>
      </c>
      <c r="AO737" s="101"/>
      <c r="AP737" s="101"/>
      <c r="AQ737" s="101"/>
      <c r="AR737" s="102" t="s">
        <v>599</v>
      </c>
      <c r="AS737" s="103"/>
      <c r="AT737" s="103"/>
      <c r="AU737" s="103"/>
      <c r="AV737" s="103"/>
      <c r="AW737" s="103"/>
      <c r="AX737" s="104"/>
      <c r="AY737" s="89"/>
      <c r="AZ737" s="89"/>
    </row>
    <row r="738" spans="1:52" ht="24.75" customHeight="1" x14ac:dyDescent="0.15">
      <c r="A738" s="123" t="s">
        <v>520</v>
      </c>
      <c r="B738" s="124"/>
      <c r="C738" s="124"/>
      <c r="D738" s="125"/>
      <c r="E738" s="122" t="s">
        <v>600</v>
      </c>
      <c r="F738" s="122"/>
      <c r="G738" s="122"/>
      <c r="H738" s="122"/>
      <c r="I738" s="122"/>
      <c r="J738" s="122"/>
      <c r="K738" s="122"/>
      <c r="L738" s="122"/>
      <c r="M738" s="122"/>
      <c r="N738" s="101" t="s">
        <v>519</v>
      </c>
      <c r="O738" s="101"/>
      <c r="P738" s="101"/>
      <c r="Q738" s="101"/>
      <c r="R738" s="122" t="s">
        <v>601</v>
      </c>
      <c r="S738" s="122"/>
      <c r="T738" s="122"/>
      <c r="U738" s="122"/>
      <c r="V738" s="122"/>
      <c r="W738" s="122"/>
      <c r="X738" s="122"/>
      <c r="Y738" s="122"/>
      <c r="Z738" s="122"/>
      <c r="AA738" s="101" t="s">
        <v>518</v>
      </c>
      <c r="AB738" s="101"/>
      <c r="AC738" s="101"/>
      <c r="AD738" s="101"/>
      <c r="AE738" s="122" t="s">
        <v>602</v>
      </c>
      <c r="AF738" s="122"/>
      <c r="AG738" s="122"/>
      <c r="AH738" s="122"/>
      <c r="AI738" s="122"/>
      <c r="AJ738" s="122"/>
      <c r="AK738" s="122"/>
      <c r="AL738" s="122"/>
      <c r="AM738" s="122"/>
      <c r="AN738" s="101" t="s">
        <v>514</v>
      </c>
      <c r="AO738" s="101"/>
      <c r="AP738" s="101"/>
      <c r="AQ738" s="101"/>
      <c r="AR738" s="102">
        <v>255</v>
      </c>
      <c r="AS738" s="103"/>
      <c r="AT738" s="103"/>
      <c r="AU738" s="103"/>
      <c r="AV738" s="103"/>
      <c r="AW738" s="103"/>
      <c r="AX738" s="104"/>
    </row>
    <row r="739" spans="1:52" ht="24.75" customHeight="1" thickBot="1" x14ac:dyDescent="0.2">
      <c r="A739" s="126" t="s">
        <v>510</v>
      </c>
      <c r="B739" s="127"/>
      <c r="C739" s="127"/>
      <c r="D739" s="128"/>
      <c r="E739" s="129" t="s">
        <v>603</v>
      </c>
      <c r="F739" s="117"/>
      <c r="G739" s="117"/>
      <c r="H739" s="93" t="str">
        <f>IF(E739="", "", "(")</f>
        <v>(</v>
      </c>
      <c r="I739" s="117"/>
      <c r="J739" s="117"/>
      <c r="K739" s="93" t="str">
        <f>IF(OR(I739="　", I739=""), "", "-")</f>
        <v/>
      </c>
      <c r="L739" s="118">
        <v>252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490</v>
      </c>
      <c r="B740" s="143"/>
      <c r="C740" s="143"/>
      <c r="D740" s="143"/>
      <c r="E740" s="143"/>
      <c r="F740" s="144"/>
      <c r="G740" s="90" t="s">
        <v>511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492</v>
      </c>
      <c r="B779" s="770"/>
      <c r="C779" s="770"/>
      <c r="D779" s="770"/>
      <c r="E779" s="770"/>
      <c r="F779" s="771"/>
      <c r="G779" s="448" t="s">
        <v>612</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2"/>
      <c r="C780" s="772"/>
      <c r="D780" s="772"/>
      <c r="E780" s="772"/>
      <c r="F780" s="77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44.25" customHeight="1" x14ac:dyDescent="0.15">
      <c r="A781" s="565"/>
      <c r="B781" s="772"/>
      <c r="C781" s="772"/>
      <c r="D781" s="772"/>
      <c r="E781" s="772"/>
      <c r="F781" s="773"/>
      <c r="G781" s="458" t="s">
        <v>613</v>
      </c>
      <c r="H781" s="459"/>
      <c r="I781" s="459"/>
      <c r="J781" s="459"/>
      <c r="K781" s="460"/>
      <c r="L781" s="461" t="s">
        <v>616</v>
      </c>
      <c r="M781" s="462"/>
      <c r="N781" s="462"/>
      <c r="O781" s="462"/>
      <c r="P781" s="462"/>
      <c r="Q781" s="462"/>
      <c r="R781" s="462"/>
      <c r="S781" s="462"/>
      <c r="T781" s="462"/>
      <c r="U781" s="462"/>
      <c r="V781" s="462"/>
      <c r="W781" s="462"/>
      <c r="X781" s="463"/>
      <c r="Y781" s="464">
        <v>78.542851999999996</v>
      </c>
      <c r="Z781" s="465"/>
      <c r="AA781" s="465"/>
      <c r="AB781" s="566"/>
      <c r="AC781" s="458" t="s">
        <v>620</v>
      </c>
      <c r="AD781" s="459"/>
      <c r="AE781" s="459"/>
      <c r="AF781" s="459"/>
      <c r="AG781" s="460"/>
      <c r="AH781" s="461" t="s">
        <v>625</v>
      </c>
      <c r="AI781" s="462"/>
      <c r="AJ781" s="462"/>
      <c r="AK781" s="462"/>
      <c r="AL781" s="462"/>
      <c r="AM781" s="462"/>
      <c r="AN781" s="462"/>
      <c r="AO781" s="462"/>
      <c r="AP781" s="462"/>
      <c r="AQ781" s="462"/>
      <c r="AR781" s="462"/>
      <c r="AS781" s="462"/>
      <c r="AT781" s="463"/>
      <c r="AU781" s="464">
        <v>38.5</v>
      </c>
      <c r="AV781" s="465"/>
      <c r="AW781" s="465"/>
      <c r="AX781" s="466"/>
    </row>
    <row r="782" spans="1:50" ht="24.75" customHeight="1" x14ac:dyDescent="0.15">
      <c r="A782" s="565"/>
      <c r="B782" s="772"/>
      <c r="C782" s="772"/>
      <c r="D782" s="772"/>
      <c r="E782" s="772"/>
      <c r="F782" s="773"/>
      <c r="G782" s="348" t="s">
        <v>614</v>
      </c>
      <c r="H782" s="349"/>
      <c r="I782" s="349"/>
      <c r="J782" s="349"/>
      <c r="K782" s="350"/>
      <c r="L782" s="401" t="s">
        <v>617</v>
      </c>
      <c r="M782" s="402"/>
      <c r="N782" s="402"/>
      <c r="O782" s="402"/>
      <c r="P782" s="402"/>
      <c r="Q782" s="402"/>
      <c r="R782" s="402"/>
      <c r="S782" s="402"/>
      <c r="T782" s="402"/>
      <c r="U782" s="402"/>
      <c r="V782" s="402"/>
      <c r="W782" s="402"/>
      <c r="X782" s="403"/>
      <c r="Y782" s="398">
        <v>11.781427000000001</v>
      </c>
      <c r="Z782" s="399"/>
      <c r="AA782" s="399"/>
      <c r="AB782" s="405"/>
      <c r="AC782" s="348" t="s">
        <v>622</v>
      </c>
      <c r="AD782" s="349"/>
      <c r="AE782" s="349"/>
      <c r="AF782" s="349"/>
      <c r="AG782" s="350"/>
      <c r="AH782" s="401" t="s">
        <v>626</v>
      </c>
      <c r="AI782" s="402"/>
      <c r="AJ782" s="402"/>
      <c r="AK782" s="402"/>
      <c r="AL782" s="402"/>
      <c r="AM782" s="402"/>
      <c r="AN782" s="402"/>
      <c r="AO782" s="402"/>
      <c r="AP782" s="402"/>
      <c r="AQ782" s="402"/>
      <c r="AR782" s="402"/>
      <c r="AS782" s="402"/>
      <c r="AT782" s="403"/>
      <c r="AU782" s="398">
        <v>1.1000000000000001</v>
      </c>
      <c r="AV782" s="399"/>
      <c r="AW782" s="399"/>
      <c r="AX782" s="400"/>
    </row>
    <row r="783" spans="1:50" ht="24.75" customHeight="1" x14ac:dyDescent="0.15">
      <c r="A783" s="565"/>
      <c r="B783" s="772"/>
      <c r="C783" s="772"/>
      <c r="D783" s="772"/>
      <c r="E783" s="772"/>
      <c r="F783" s="773"/>
      <c r="G783" s="348" t="s">
        <v>615</v>
      </c>
      <c r="H783" s="349"/>
      <c r="I783" s="349"/>
      <c r="J783" s="349"/>
      <c r="K783" s="350"/>
      <c r="L783" s="401" t="s">
        <v>618</v>
      </c>
      <c r="M783" s="402"/>
      <c r="N783" s="402"/>
      <c r="O783" s="402"/>
      <c r="P783" s="402"/>
      <c r="Q783" s="402"/>
      <c r="R783" s="402"/>
      <c r="S783" s="402"/>
      <c r="T783" s="402"/>
      <c r="U783" s="402"/>
      <c r="V783" s="402"/>
      <c r="W783" s="402"/>
      <c r="X783" s="403"/>
      <c r="Y783" s="398">
        <v>24.631965999999998</v>
      </c>
      <c r="Z783" s="399"/>
      <c r="AA783" s="399"/>
      <c r="AB783" s="405"/>
      <c r="AC783" s="348" t="s">
        <v>623</v>
      </c>
      <c r="AD783" s="349"/>
      <c r="AE783" s="349"/>
      <c r="AF783" s="349"/>
      <c r="AG783" s="350"/>
      <c r="AH783" s="401" t="s">
        <v>627</v>
      </c>
      <c r="AI783" s="402"/>
      <c r="AJ783" s="402"/>
      <c r="AK783" s="402"/>
      <c r="AL783" s="402"/>
      <c r="AM783" s="402"/>
      <c r="AN783" s="402"/>
      <c r="AO783" s="402"/>
      <c r="AP783" s="402"/>
      <c r="AQ783" s="402"/>
      <c r="AR783" s="402"/>
      <c r="AS783" s="402"/>
      <c r="AT783" s="403"/>
      <c r="AU783" s="398">
        <v>4</v>
      </c>
      <c r="AV783" s="399"/>
      <c r="AW783" s="399"/>
      <c r="AX783" s="400"/>
    </row>
    <row r="784" spans="1:50" ht="42" customHeight="1" x14ac:dyDescent="0.15">
      <c r="A784" s="565"/>
      <c r="B784" s="772"/>
      <c r="C784" s="772"/>
      <c r="D784" s="772"/>
      <c r="E784" s="772"/>
      <c r="F784" s="77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624</v>
      </c>
      <c r="AD784" s="349"/>
      <c r="AE784" s="349"/>
      <c r="AF784" s="349"/>
      <c r="AG784" s="350"/>
      <c r="AH784" s="401" t="s">
        <v>628</v>
      </c>
      <c r="AI784" s="402"/>
      <c r="AJ784" s="402"/>
      <c r="AK784" s="402"/>
      <c r="AL784" s="402"/>
      <c r="AM784" s="402"/>
      <c r="AN784" s="402"/>
      <c r="AO784" s="402"/>
      <c r="AP784" s="402"/>
      <c r="AQ784" s="402"/>
      <c r="AR784" s="402"/>
      <c r="AS784" s="402"/>
      <c r="AT784" s="403"/>
      <c r="AU784" s="398">
        <v>51.2</v>
      </c>
      <c r="AV784" s="399"/>
      <c r="AW784" s="399"/>
      <c r="AX784" s="400"/>
    </row>
    <row r="785" spans="1:50" ht="24.75" hidden="1" customHeight="1" x14ac:dyDescent="0.15">
      <c r="A785" s="565"/>
      <c r="B785" s="772"/>
      <c r="C785" s="772"/>
      <c r="D785" s="772"/>
      <c r="E785" s="772"/>
      <c r="F785" s="77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5"/>
      <c r="B786" s="772"/>
      <c r="C786" s="772"/>
      <c r="D786" s="772"/>
      <c r="E786" s="772"/>
      <c r="F786" s="77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5"/>
      <c r="B787" s="772"/>
      <c r="C787" s="772"/>
      <c r="D787" s="772"/>
      <c r="E787" s="772"/>
      <c r="F787" s="77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5"/>
      <c r="B788" s="772"/>
      <c r="C788" s="772"/>
      <c r="D788" s="772"/>
      <c r="E788" s="772"/>
      <c r="F788" s="77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5"/>
      <c r="B789" s="772"/>
      <c r="C789" s="772"/>
      <c r="D789" s="772"/>
      <c r="E789" s="772"/>
      <c r="F789" s="77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5"/>
      <c r="B790" s="772"/>
      <c r="C790" s="772"/>
      <c r="D790" s="772"/>
      <c r="E790" s="772"/>
      <c r="F790" s="77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5"/>
      <c r="B791" s="772"/>
      <c r="C791" s="772"/>
      <c r="D791" s="772"/>
      <c r="E791" s="772"/>
      <c r="F791" s="773"/>
      <c r="G791" s="409" t="s">
        <v>20</v>
      </c>
      <c r="H791" s="410"/>
      <c r="I791" s="410"/>
      <c r="J791" s="410"/>
      <c r="K791" s="410"/>
      <c r="L791" s="411"/>
      <c r="M791" s="412"/>
      <c r="N791" s="412"/>
      <c r="O791" s="412"/>
      <c r="P791" s="412"/>
      <c r="Q791" s="412"/>
      <c r="R791" s="412"/>
      <c r="S791" s="412"/>
      <c r="T791" s="412"/>
      <c r="U791" s="412"/>
      <c r="V791" s="412"/>
      <c r="W791" s="412"/>
      <c r="X791" s="413"/>
      <c r="Y791" s="414">
        <f>SUM(Y781:AB790)</f>
        <v>114.956245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94.800000000000011</v>
      </c>
      <c r="AV791" s="415"/>
      <c r="AW791" s="415"/>
      <c r="AX791" s="417"/>
    </row>
    <row r="792" spans="1:50" ht="24.75" customHeight="1" x14ac:dyDescent="0.15">
      <c r="A792" s="565"/>
      <c r="B792" s="772"/>
      <c r="C792" s="772"/>
      <c r="D792" s="772"/>
      <c r="E792" s="772"/>
      <c r="F792" s="773"/>
      <c r="G792" s="448" t="s">
        <v>629</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633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2"/>
      <c r="C793" s="772"/>
      <c r="D793" s="772"/>
      <c r="E793" s="772"/>
      <c r="F793" s="77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2"/>
      <c r="C794" s="772"/>
      <c r="D794" s="772"/>
      <c r="E794" s="772"/>
      <c r="F794" s="773"/>
      <c r="G794" s="458" t="s">
        <v>613</v>
      </c>
      <c r="H794" s="459"/>
      <c r="I794" s="459"/>
      <c r="J794" s="459"/>
      <c r="K794" s="460"/>
      <c r="L794" s="461" t="s">
        <v>630</v>
      </c>
      <c r="M794" s="462"/>
      <c r="N794" s="462"/>
      <c r="O794" s="462"/>
      <c r="P794" s="462"/>
      <c r="Q794" s="462"/>
      <c r="R794" s="462"/>
      <c r="S794" s="462"/>
      <c r="T794" s="462"/>
      <c r="U794" s="462"/>
      <c r="V794" s="462"/>
      <c r="W794" s="462"/>
      <c r="X794" s="463"/>
      <c r="Y794" s="464">
        <v>19.3</v>
      </c>
      <c r="Z794" s="465"/>
      <c r="AA794" s="465"/>
      <c r="AB794" s="566"/>
      <c r="AC794" s="458" t="s">
        <v>620</v>
      </c>
      <c r="AD794" s="459"/>
      <c r="AE794" s="459"/>
      <c r="AF794" s="459"/>
      <c r="AG794" s="460"/>
      <c r="AH794" s="461" t="s">
        <v>634</v>
      </c>
      <c r="AI794" s="462"/>
      <c r="AJ794" s="462"/>
      <c r="AK794" s="462"/>
      <c r="AL794" s="462"/>
      <c r="AM794" s="462"/>
      <c r="AN794" s="462"/>
      <c r="AO794" s="462"/>
      <c r="AP794" s="462"/>
      <c r="AQ794" s="462"/>
      <c r="AR794" s="462"/>
      <c r="AS794" s="462"/>
      <c r="AT794" s="463"/>
      <c r="AU794" s="464">
        <v>38.4</v>
      </c>
      <c r="AV794" s="465"/>
      <c r="AW794" s="465"/>
      <c r="AX794" s="466"/>
    </row>
    <row r="795" spans="1:50" ht="24.75" customHeight="1" x14ac:dyDescent="0.15">
      <c r="A795" s="565"/>
      <c r="B795" s="772"/>
      <c r="C795" s="772"/>
      <c r="D795" s="772"/>
      <c r="E795" s="772"/>
      <c r="F795" s="773"/>
      <c r="G795" s="348" t="s">
        <v>622</v>
      </c>
      <c r="H795" s="349"/>
      <c r="I795" s="349"/>
      <c r="J795" s="349"/>
      <c r="K795" s="350"/>
      <c r="L795" s="401" t="s">
        <v>631</v>
      </c>
      <c r="M795" s="402"/>
      <c r="N795" s="402"/>
      <c r="O795" s="402"/>
      <c r="P795" s="402"/>
      <c r="Q795" s="402"/>
      <c r="R795" s="402"/>
      <c r="S795" s="402"/>
      <c r="T795" s="402"/>
      <c r="U795" s="402"/>
      <c r="V795" s="402"/>
      <c r="W795" s="402"/>
      <c r="X795" s="403"/>
      <c r="Y795" s="398">
        <v>4.5999999999999996</v>
      </c>
      <c r="Z795" s="399"/>
      <c r="AA795" s="399"/>
      <c r="AB795" s="405"/>
      <c r="AC795" s="348" t="s">
        <v>623</v>
      </c>
      <c r="AD795" s="349"/>
      <c r="AE795" s="349"/>
      <c r="AF795" s="349"/>
      <c r="AG795" s="350"/>
      <c r="AH795" s="401" t="s">
        <v>627</v>
      </c>
      <c r="AI795" s="402"/>
      <c r="AJ795" s="402"/>
      <c r="AK795" s="402"/>
      <c r="AL795" s="402"/>
      <c r="AM795" s="402"/>
      <c r="AN795" s="402"/>
      <c r="AO795" s="402"/>
      <c r="AP795" s="402"/>
      <c r="AQ795" s="402"/>
      <c r="AR795" s="402"/>
      <c r="AS795" s="402"/>
      <c r="AT795" s="403"/>
      <c r="AU795" s="398">
        <v>4.2</v>
      </c>
      <c r="AV795" s="399"/>
      <c r="AW795" s="399"/>
      <c r="AX795" s="400"/>
    </row>
    <row r="796" spans="1:50" ht="24.75" customHeight="1" x14ac:dyDescent="0.15">
      <c r="A796" s="565"/>
      <c r="B796" s="772"/>
      <c r="C796" s="772"/>
      <c r="D796" s="772"/>
      <c r="E796" s="772"/>
      <c r="F796" s="773"/>
      <c r="G796" s="348" t="s">
        <v>623</v>
      </c>
      <c r="H796" s="349"/>
      <c r="I796" s="349"/>
      <c r="J796" s="349"/>
      <c r="K796" s="350"/>
      <c r="L796" s="401" t="s">
        <v>627</v>
      </c>
      <c r="M796" s="402"/>
      <c r="N796" s="402"/>
      <c r="O796" s="402"/>
      <c r="P796" s="402"/>
      <c r="Q796" s="402"/>
      <c r="R796" s="402"/>
      <c r="S796" s="402"/>
      <c r="T796" s="402"/>
      <c r="U796" s="402"/>
      <c r="V796" s="402"/>
      <c r="W796" s="402"/>
      <c r="X796" s="403"/>
      <c r="Y796" s="398">
        <v>2.4</v>
      </c>
      <c r="Z796" s="399"/>
      <c r="AA796" s="399"/>
      <c r="AB796" s="405"/>
      <c r="AC796" s="348" t="s">
        <v>621</v>
      </c>
      <c r="AD796" s="349"/>
      <c r="AE796" s="349"/>
      <c r="AF796" s="349"/>
      <c r="AG796" s="350"/>
      <c r="AH796" s="401"/>
      <c r="AI796" s="402"/>
      <c r="AJ796" s="402"/>
      <c r="AK796" s="402"/>
      <c r="AL796" s="402"/>
      <c r="AM796" s="402"/>
      <c r="AN796" s="402"/>
      <c r="AO796" s="402"/>
      <c r="AP796" s="402"/>
      <c r="AQ796" s="402"/>
      <c r="AR796" s="402"/>
      <c r="AS796" s="402"/>
      <c r="AT796" s="403"/>
      <c r="AU796" s="398">
        <v>3.7</v>
      </c>
      <c r="AV796" s="399"/>
      <c r="AW796" s="399"/>
      <c r="AX796" s="400"/>
    </row>
    <row r="797" spans="1:50" ht="24.75" customHeight="1" x14ac:dyDescent="0.15">
      <c r="A797" s="565"/>
      <c r="B797" s="772"/>
      <c r="C797" s="772"/>
      <c r="D797" s="772"/>
      <c r="E797" s="772"/>
      <c r="F797" s="773"/>
      <c r="G797" s="348" t="s">
        <v>624</v>
      </c>
      <c r="H797" s="349"/>
      <c r="I797" s="349"/>
      <c r="J797" s="349"/>
      <c r="K797" s="350"/>
      <c r="L797" s="401" t="s">
        <v>632</v>
      </c>
      <c r="M797" s="402"/>
      <c r="N797" s="402"/>
      <c r="O797" s="402"/>
      <c r="P797" s="402"/>
      <c r="Q797" s="402"/>
      <c r="R797" s="402"/>
      <c r="S797" s="402"/>
      <c r="T797" s="402"/>
      <c r="U797" s="402"/>
      <c r="V797" s="402"/>
      <c r="W797" s="402"/>
      <c r="X797" s="403"/>
      <c r="Y797" s="398">
        <v>68.5</v>
      </c>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5"/>
      <c r="B798" s="772"/>
      <c r="C798" s="772"/>
      <c r="D798" s="772"/>
      <c r="E798" s="772"/>
      <c r="F798" s="77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5"/>
      <c r="B799" s="772"/>
      <c r="C799" s="772"/>
      <c r="D799" s="772"/>
      <c r="E799" s="772"/>
      <c r="F799" s="77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5"/>
      <c r="B800" s="772"/>
      <c r="C800" s="772"/>
      <c r="D800" s="772"/>
      <c r="E800" s="772"/>
      <c r="F800" s="77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5"/>
      <c r="B801" s="772"/>
      <c r="C801" s="772"/>
      <c r="D801" s="772"/>
      <c r="E801" s="772"/>
      <c r="F801" s="77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5"/>
      <c r="B802" s="772"/>
      <c r="C802" s="772"/>
      <c r="D802" s="772"/>
      <c r="E802" s="772"/>
      <c r="F802" s="77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5"/>
      <c r="B803" s="772"/>
      <c r="C803" s="772"/>
      <c r="D803" s="772"/>
      <c r="E803" s="772"/>
      <c r="F803" s="77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5"/>
      <c r="B804" s="772"/>
      <c r="C804" s="772"/>
      <c r="D804" s="772"/>
      <c r="E804" s="772"/>
      <c r="F804" s="773"/>
      <c r="G804" s="409" t="s">
        <v>20</v>
      </c>
      <c r="H804" s="410"/>
      <c r="I804" s="410"/>
      <c r="J804" s="410"/>
      <c r="K804" s="410"/>
      <c r="L804" s="411"/>
      <c r="M804" s="412"/>
      <c r="N804" s="412"/>
      <c r="O804" s="412"/>
      <c r="P804" s="412"/>
      <c r="Q804" s="412"/>
      <c r="R804" s="412"/>
      <c r="S804" s="412"/>
      <c r="T804" s="412"/>
      <c r="U804" s="412"/>
      <c r="V804" s="412"/>
      <c r="W804" s="412"/>
      <c r="X804" s="413"/>
      <c r="Y804" s="414">
        <f>SUM(Y794:AB803)</f>
        <v>94.8</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46.300000000000004</v>
      </c>
      <c r="AV804" s="415"/>
      <c r="AW804" s="415"/>
      <c r="AX804" s="417"/>
    </row>
    <row r="805" spans="1:50" ht="24.75" customHeight="1" x14ac:dyDescent="0.15">
      <c r="A805" s="565"/>
      <c r="B805" s="772"/>
      <c r="C805" s="772"/>
      <c r="D805" s="772"/>
      <c r="E805" s="772"/>
      <c r="F805" s="773"/>
      <c r="G805" s="448" t="s">
        <v>635</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640</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2"/>
      <c r="C806" s="772"/>
      <c r="D806" s="772"/>
      <c r="E806" s="772"/>
      <c r="F806" s="77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2"/>
      <c r="C807" s="772"/>
      <c r="D807" s="772"/>
      <c r="E807" s="772"/>
      <c r="F807" s="773"/>
      <c r="G807" s="458" t="s">
        <v>613</v>
      </c>
      <c r="H807" s="459"/>
      <c r="I807" s="459"/>
      <c r="J807" s="459"/>
      <c r="K807" s="460"/>
      <c r="L807" s="461" t="s">
        <v>636</v>
      </c>
      <c r="M807" s="462"/>
      <c r="N807" s="462"/>
      <c r="O807" s="462"/>
      <c r="P807" s="462"/>
      <c r="Q807" s="462"/>
      <c r="R807" s="462"/>
      <c r="S807" s="462"/>
      <c r="T807" s="462"/>
      <c r="U807" s="462"/>
      <c r="V807" s="462"/>
      <c r="W807" s="462"/>
      <c r="X807" s="463"/>
      <c r="Y807" s="464">
        <v>36.9</v>
      </c>
      <c r="Z807" s="465"/>
      <c r="AA807" s="465"/>
      <c r="AB807" s="566"/>
      <c r="AC807" s="458" t="s">
        <v>613</v>
      </c>
      <c r="AD807" s="459"/>
      <c r="AE807" s="459"/>
      <c r="AF807" s="459"/>
      <c r="AG807" s="460"/>
      <c r="AH807" s="461" t="s">
        <v>641</v>
      </c>
      <c r="AI807" s="462"/>
      <c r="AJ807" s="462"/>
      <c r="AK807" s="462"/>
      <c r="AL807" s="462"/>
      <c r="AM807" s="462"/>
      <c r="AN807" s="462"/>
      <c r="AO807" s="462"/>
      <c r="AP807" s="462"/>
      <c r="AQ807" s="462"/>
      <c r="AR807" s="462"/>
      <c r="AS807" s="462"/>
      <c r="AT807" s="463"/>
      <c r="AU807" s="464">
        <v>22.4</v>
      </c>
      <c r="AV807" s="465"/>
      <c r="AW807" s="465"/>
      <c r="AX807" s="466"/>
    </row>
    <row r="808" spans="1:50" ht="24.75" customHeight="1" x14ac:dyDescent="0.15">
      <c r="A808" s="565"/>
      <c r="B808" s="772"/>
      <c r="C808" s="772"/>
      <c r="D808" s="772"/>
      <c r="E808" s="772"/>
      <c r="F808" s="773"/>
      <c r="G808" s="348" t="s">
        <v>614</v>
      </c>
      <c r="H808" s="349"/>
      <c r="I808" s="349"/>
      <c r="J808" s="349"/>
      <c r="K808" s="350"/>
      <c r="L808" s="401" t="s">
        <v>637</v>
      </c>
      <c r="M808" s="402"/>
      <c r="N808" s="402"/>
      <c r="O808" s="402"/>
      <c r="P808" s="402"/>
      <c r="Q808" s="402"/>
      <c r="R808" s="402"/>
      <c r="S808" s="402"/>
      <c r="T808" s="402"/>
      <c r="U808" s="402"/>
      <c r="V808" s="402"/>
      <c r="W808" s="402"/>
      <c r="X808" s="403"/>
      <c r="Y808" s="398">
        <v>3.9</v>
      </c>
      <c r="Z808" s="399"/>
      <c r="AA808" s="399"/>
      <c r="AB808" s="405"/>
      <c r="AC808" s="348" t="s">
        <v>614</v>
      </c>
      <c r="AD808" s="349"/>
      <c r="AE808" s="349"/>
      <c r="AF808" s="349"/>
      <c r="AG808" s="350"/>
      <c r="AH808" s="401" t="s">
        <v>637</v>
      </c>
      <c r="AI808" s="402"/>
      <c r="AJ808" s="402"/>
      <c r="AK808" s="402"/>
      <c r="AL808" s="402"/>
      <c r="AM808" s="402"/>
      <c r="AN808" s="402"/>
      <c r="AO808" s="402"/>
      <c r="AP808" s="402"/>
      <c r="AQ808" s="402"/>
      <c r="AR808" s="402"/>
      <c r="AS808" s="402"/>
      <c r="AT808" s="403"/>
      <c r="AU808" s="398">
        <v>2.2000000000000002</v>
      </c>
      <c r="AV808" s="399"/>
      <c r="AW808" s="399"/>
      <c r="AX808" s="400"/>
    </row>
    <row r="809" spans="1:50" ht="24.75" customHeight="1" x14ac:dyDescent="0.15">
      <c r="A809" s="565"/>
      <c r="B809" s="772"/>
      <c r="C809" s="772"/>
      <c r="D809" s="772"/>
      <c r="E809" s="772"/>
      <c r="F809" s="773"/>
      <c r="G809" s="348" t="s">
        <v>622</v>
      </c>
      <c r="H809" s="349"/>
      <c r="I809" s="349"/>
      <c r="J809" s="349"/>
      <c r="K809" s="350"/>
      <c r="L809" s="401" t="s">
        <v>638</v>
      </c>
      <c r="M809" s="402"/>
      <c r="N809" s="402"/>
      <c r="O809" s="402"/>
      <c r="P809" s="402"/>
      <c r="Q809" s="402"/>
      <c r="R809" s="402"/>
      <c r="S809" s="402"/>
      <c r="T809" s="402"/>
      <c r="U809" s="402"/>
      <c r="V809" s="402"/>
      <c r="W809" s="402"/>
      <c r="X809" s="403"/>
      <c r="Y809" s="398">
        <v>1.6</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65"/>
      <c r="B810" s="772"/>
      <c r="C810" s="772"/>
      <c r="D810" s="772"/>
      <c r="E810" s="772"/>
      <c r="F810" s="773"/>
      <c r="G810" s="348" t="s">
        <v>615</v>
      </c>
      <c r="H810" s="349"/>
      <c r="I810" s="349"/>
      <c r="J810" s="349"/>
      <c r="K810" s="350"/>
      <c r="L810" s="401" t="s">
        <v>639</v>
      </c>
      <c r="M810" s="402"/>
      <c r="N810" s="402"/>
      <c r="O810" s="402"/>
      <c r="P810" s="402"/>
      <c r="Q810" s="402"/>
      <c r="R810" s="402"/>
      <c r="S810" s="402"/>
      <c r="T810" s="402"/>
      <c r="U810" s="402"/>
      <c r="V810" s="402"/>
      <c r="W810" s="402"/>
      <c r="X810" s="403"/>
      <c r="Y810" s="398">
        <v>3.9</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5"/>
      <c r="B811" s="772"/>
      <c r="C811" s="772"/>
      <c r="D811" s="772"/>
      <c r="E811" s="772"/>
      <c r="F811" s="77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5"/>
      <c r="B812" s="772"/>
      <c r="C812" s="772"/>
      <c r="D812" s="772"/>
      <c r="E812" s="772"/>
      <c r="F812" s="77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5"/>
      <c r="B813" s="772"/>
      <c r="C813" s="772"/>
      <c r="D813" s="772"/>
      <c r="E813" s="772"/>
      <c r="F813" s="77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5"/>
      <c r="B814" s="772"/>
      <c r="C814" s="772"/>
      <c r="D814" s="772"/>
      <c r="E814" s="772"/>
      <c r="F814" s="77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5"/>
      <c r="B815" s="772"/>
      <c r="C815" s="772"/>
      <c r="D815" s="772"/>
      <c r="E815" s="772"/>
      <c r="F815" s="77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5"/>
      <c r="B816" s="772"/>
      <c r="C816" s="772"/>
      <c r="D816" s="772"/>
      <c r="E816" s="772"/>
      <c r="F816" s="77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5"/>
      <c r="B817" s="772"/>
      <c r="C817" s="772"/>
      <c r="D817" s="772"/>
      <c r="E817" s="772"/>
      <c r="F817" s="773"/>
      <c r="G817" s="409" t="s">
        <v>20</v>
      </c>
      <c r="H817" s="410"/>
      <c r="I817" s="410"/>
      <c r="J817" s="410"/>
      <c r="K817" s="410"/>
      <c r="L817" s="411"/>
      <c r="M817" s="412"/>
      <c r="N817" s="412"/>
      <c r="O817" s="412"/>
      <c r="P817" s="412"/>
      <c r="Q817" s="412"/>
      <c r="R817" s="412"/>
      <c r="S817" s="412"/>
      <c r="T817" s="412"/>
      <c r="U817" s="412"/>
      <c r="V817" s="412"/>
      <c r="W817" s="412"/>
      <c r="X817" s="413"/>
      <c r="Y817" s="414">
        <f>SUM(Y807:AB816)</f>
        <v>46.3</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24.599999999999998</v>
      </c>
      <c r="AV817" s="415"/>
      <c r="AW817" s="415"/>
      <c r="AX817" s="417"/>
    </row>
    <row r="818" spans="1:50" ht="24.75" customHeight="1" x14ac:dyDescent="0.15">
      <c r="A818" s="565"/>
      <c r="B818" s="772"/>
      <c r="C818" s="772"/>
      <c r="D818" s="772"/>
      <c r="E818" s="772"/>
      <c r="F818" s="773"/>
      <c r="G818" s="448" t="s">
        <v>642</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645</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5"/>
      <c r="B819" s="772"/>
      <c r="C819" s="772"/>
      <c r="D819" s="772"/>
      <c r="E819" s="772"/>
      <c r="F819" s="77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15">
      <c r="A820" s="565"/>
      <c r="B820" s="772"/>
      <c r="C820" s="772"/>
      <c r="D820" s="772"/>
      <c r="E820" s="772"/>
      <c r="F820" s="773"/>
      <c r="G820" s="458" t="s">
        <v>620</v>
      </c>
      <c r="H820" s="459"/>
      <c r="I820" s="459"/>
      <c r="J820" s="459"/>
      <c r="K820" s="460"/>
      <c r="L820" s="461" t="s">
        <v>643</v>
      </c>
      <c r="M820" s="462"/>
      <c r="N820" s="462"/>
      <c r="O820" s="462"/>
      <c r="P820" s="462"/>
      <c r="Q820" s="462"/>
      <c r="R820" s="462"/>
      <c r="S820" s="462"/>
      <c r="T820" s="462"/>
      <c r="U820" s="462"/>
      <c r="V820" s="462"/>
      <c r="W820" s="462"/>
      <c r="X820" s="463"/>
      <c r="Y820" s="464">
        <v>23.972608999999999</v>
      </c>
      <c r="Z820" s="465"/>
      <c r="AA820" s="465"/>
      <c r="AB820" s="566"/>
      <c r="AC820" s="458" t="s">
        <v>620</v>
      </c>
      <c r="AD820" s="459"/>
      <c r="AE820" s="459"/>
      <c r="AF820" s="459"/>
      <c r="AG820" s="460"/>
      <c r="AH820" s="461" t="s">
        <v>641</v>
      </c>
      <c r="AI820" s="462"/>
      <c r="AJ820" s="462"/>
      <c r="AK820" s="462"/>
      <c r="AL820" s="462"/>
      <c r="AM820" s="462"/>
      <c r="AN820" s="462"/>
      <c r="AO820" s="462"/>
      <c r="AP820" s="462"/>
      <c r="AQ820" s="462"/>
      <c r="AR820" s="462"/>
      <c r="AS820" s="462"/>
      <c r="AT820" s="463"/>
      <c r="AU820" s="464">
        <v>26.7</v>
      </c>
      <c r="AV820" s="465"/>
      <c r="AW820" s="465"/>
      <c r="AX820" s="466"/>
    </row>
    <row r="821" spans="1:50" ht="24.75" customHeight="1" x14ac:dyDescent="0.15">
      <c r="A821" s="565"/>
      <c r="B821" s="772"/>
      <c r="C821" s="772"/>
      <c r="D821" s="772"/>
      <c r="E821" s="772"/>
      <c r="F821" s="773"/>
      <c r="G821" s="348" t="s">
        <v>622</v>
      </c>
      <c r="H821" s="349"/>
      <c r="I821" s="349"/>
      <c r="J821" s="349"/>
      <c r="K821" s="350"/>
      <c r="L821" s="401" t="s">
        <v>644</v>
      </c>
      <c r="M821" s="402"/>
      <c r="N821" s="402"/>
      <c r="O821" s="402"/>
      <c r="P821" s="402"/>
      <c r="Q821" s="402"/>
      <c r="R821" s="402"/>
      <c r="S821" s="402"/>
      <c r="T821" s="402"/>
      <c r="U821" s="402"/>
      <c r="V821" s="402"/>
      <c r="W821" s="402"/>
      <c r="X821" s="403"/>
      <c r="Y821" s="398">
        <v>1.9549300000000001</v>
      </c>
      <c r="Z821" s="399"/>
      <c r="AA821" s="399"/>
      <c r="AB821" s="405"/>
      <c r="AC821" s="348" t="s">
        <v>623</v>
      </c>
      <c r="AD821" s="349"/>
      <c r="AE821" s="349"/>
      <c r="AF821" s="349"/>
      <c r="AG821" s="350"/>
      <c r="AH821" s="401" t="s">
        <v>627</v>
      </c>
      <c r="AI821" s="402"/>
      <c r="AJ821" s="402"/>
      <c r="AK821" s="402"/>
      <c r="AL821" s="402"/>
      <c r="AM821" s="402"/>
      <c r="AN821" s="402"/>
      <c r="AO821" s="402"/>
      <c r="AP821" s="402"/>
      <c r="AQ821" s="402"/>
      <c r="AR821" s="402"/>
      <c r="AS821" s="402"/>
      <c r="AT821" s="403"/>
      <c r="AU821" s="398">
        <v>2.7</v>
      </c>
      <c r="AV821" s="399"/>
      <c r="AW821" s="399"/>
      <c r="AX821" s="400"/>
    </row>
    <row r="822" spans="1:50" ht="24.75" customHeight="1" x14ac:dyDescent="0.15">
      <c r="A822" s="565"/>
      <c r="B822" s="772"/>
      <c r="C822" s="772"/>
      <c r="D822" s="772"/>
      <c r="E822" s="772"/>
      <c r="F822" s="773"/>
      <c r="G822" s="348" t="s">
        <v>623</v>
      </c>
      <c r="H822" s="349"/>
      <c r="I822" s="349"/>
      <c r="J822" s="349"/>
      <c r="K822" s="350"/>
      <c r="L822" s="401" t="s">
        <v>627</v>
      </c>
      <c r="M822" s="402"/>
      <c r="N822" s="402"/>
      <c r="O822" s="402"/>
      <c r="P822" s="402"/>
      <c r="Q822" s="402"/>
      <c r="R822" s="402"/>
      <c r="S822" s="402"/>
      <c r="T822" s="402"/>
      <c r="U822" s="402"/>
      <c r="V822" s="402"/>
      <c r="W822" s="402"/>
      <c r="X822" s="403"/>
      <c r="Y822" s="398">
        <v>2.5927530000000001</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5"/>
      <c r="B823" s="772"/>
      <c r="C823" s="772"/>
      <c r="D823" s="772"/>
      <c r="E823" s="772"/>
      <c r="F823" s="77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5"/>
      <c r="B824" s="772"/>
      <c r="C824" s="772"/>
      <c r="D824" s="772"/>
      <c r="E824" s="772"/>
      <c r="F824" s="77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5"/>
      <c r="B825" s="772"/>
      <c r="C825" s="772"/>
      <c r="D825" s="772"/>
      <c r="E825" s="772"/>
      <c r="F825" s="77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5"/>
      <c r="B826" s="772"/>
      <c r="C826" s="772"/>
      <c r="D826" s="772"/>
      <c r="E826" s="772"/>
      <c r="F826" s="77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5"/>
      <c r="B827" s="772"/>
      <c r="C827" s="772"/>
      <c r="D827" s="772"/>
      <c r="E827" s="772"/>
      <c r="F827" s="77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5"/>
      <c r="B828" s="772"/>
      <c r="C828" s="772"/>
      <c r="D828" s="772"/>
      <c r="E828" s="772"/>
      <c r="F828" s="77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5"/>
      <c r="B829" s="772"/>
      <c r="C829" s="772"/>
      <c r="D829" s="772"/>
      <c r="E829" s="772"/>
      <c r="F829" s="77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5"/>
      <c r="B830" s="772"/>
      <c r="C830" s="772"/>
      <c r="D830" s="772"/>
      <c r="E830" s="772"/>
      <c r="F830" s="773"/>
      <c r="G830" s="409" t="s">
        <v>20</v>
      </c>
      <c r="H830" s="410"/>
      <c r="I830" s="410"/>
      <c r="J830" s="410"/>
      <c r="K830" s="410"/>
      <c r="L830" s="411"/>
      <c r="M830" s="412"/>
      <c r="N830" s="412"/>
      <c r="O830" s="412"/>
      <c r="P830" s="412"/>
      <c r="Q830" s="412"/>
      <c r="R830" s="412"/>
      <c r="S830" s="412"/>
      <c r="T830" s="412"/>
      <c r="U830" s="412"/>
      <c r="V830" s="412"/>
      <c r="W830" s="412"/>
      <c r="X830" s="413"/>
      <c r="Y830" s="414">
        <f>SUM(Y820:AB829)</f>
        <v>28.520291999999998</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29.4</v>
      </c>
      <c r="AV830" s="415"/>
      <c r="AW830" s="415"/>
      <c r="AX830" s="417"/>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5" t="s">
        <v>455</v>
      </c>
      <c r="AM831" s="966"/>
      <c r="AN831" s="966"/>
      <c r="AO831" s="82" t="s">
        <v>646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411</v>
      </c>
      <c r="K836" s="101"/>
      <c r="L836" s="101"/>
      <c r="M836" s="101"/>
      <c r="N836" s="101"/>
      <c r="O836" s="101"/>
      <c r="P836" s="347" t="s">
        <v>363</v>
      </c>
      <c r="Q836" s="347"/>
      <c r="R836" s="347"/>
      <c r="S836" s="347"/>
      <c r="T836" s="347"/>
      <c r="U836" s="347"/>
      <c r="V836" s="347"/>
      <c r="W836" s="347"/>
      <c r="X836" s="347"/>
      <c r="Y836" s="344" t="s">
        <v>409</v>
      </c>
      <c r="Z836" s="345"/>
      <c r="AA836" s="345"/>
      <c r="AB836" s="345"/>
      <c r="AC836" s="277" t="s">
        <v>449</v>
      </c>
      <c r="AD836" s="277"/>
      <c r="AE836" s="277"/>
      <c r="AF836" s="277"/>
      <c r="AG836" s="277"/>
      <c r="AH836" s="344" t="s">
        <v>474</v>
      </c>
      <c r="AI836" s="346"/>
      <c r="AJ836" s="346"/>
      <c r="AK836" s="346"/>
      <c r="AL836" s="346" t="s">
        <v>21</v>
      </c>
      <c r="AM836" s="346"/>
      <c r="AN836" s="346"/>
      <c r="AO836" s="435"/>
      <c r="AP836" s="436" t="s">
        <v>412</v>
      </c>
      <c r="AQ836" s="436"/>
      <c r="AR836" s="436"/>
      <c r="AS836" s="436"/>
      <c r="AT836" s="436"/>
      <c r="AU836" s="436"/>
      <c r="AV836" s="436"/>
      <c r="AW836" s="436"/>
      <c r="AX836" s="436"/>
    </row>
    <row r="837" spans="1:50" ht="30" customHeight="1" x14ac:dyDescent="0.15">
      <c r="A837" s="404">
        <v>1</v>
      </c>
      <c r="B837" s="404">
        <v>1</v>
      </c>
      <c r="C837" s="421" t="s">
        <v>661</v>
      </c>
      <c r="D837" s="418"/>
      <c r="E837" s="418"/>
      <c r="F837" s="418"/>
      <c r="G837" s="418"/>
      <c r="H837" s="418"/>
      <c r="I837" s="418"/>
      <c r="J837" s="419">
        <v>7010005005425</v>
      </c>
      <c r="K837" s="420"/>
      <c r="L837" s="420"/>
      <c r="M837" s="420"/>
      <c r="N837" s="420"/>
      <c r="O837" s="420"/>
      <c r="P837" s="422" t="s">
        <v>662</v>
      </c>
      <c r="Q837" s="317"/>
      <c r="R837" s="317"/>
      <c r="S837" s="317"/>
      <c r="T837" s="317"/>
      <c r="U837" s="317"/>
      <c r="V837" s="317"/>
      <c r="W837" s="317"/>
      <c r="X837" s="317"/>
      <c r="Y837" s="318">
        <v>115</v>
      </c>
      <c r="Z837" s="319"/>
      <c r="AA837" s="319"/>
      <c r="AB837" s="320"/>
      <c r="AC837" s="328" t="s">
        <v>681</v>
      </c>
      <c r="AD837" s="425"/>
      <c r="AE837" s="425"/>
      <c r="AF837" s="425"/>
      <c r="AG837" s="425"/>
      <c r="AH837" s="423" t="s">
        <v>722</v>
      </c>
      <c r="AI837" s="424"/>
      <c r="AJ837" s="424"/>
      <c r="AK837" s="424"/>
      <c r="AL837" s="325" t="s">
        <v>722</v>
      </c>
      <c r="AM837" s="326"/>
      <c r="AN837" s="326"/>
      <c r="AO837" s="327"/>
      <c r="AP837" s="321" t="s">
        <v>724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1"/>
      <c r="D839" s="418"/>
      <c r="E839" s="418"/>
      <c r="F839" s="418"/>
      <c r="G839" s="418"/>
      <c r="H839" s="418"/>
      <c r="I839" s="418"/>
      <c r="J839" s="419"/>
      <c r="K839" s="420"/>
      <c r="L839" s="420"/>
      <c r="M839" s="420"/>
      <c r="N839" s="420"/>
      <c r="O839" s="420"/>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1"/>
      <c r="D840" s="418"/>
      <c r="E840" s="418"/>
      <c r="F840" s="418"/>
      <c r="G840" s="418"/>
      <c r="H840" s="418"/>
      <c r="I840" s="418"/>
      <c r="J840" s="419"/>
      <c r="K840" s="420"/>
      <c r="L840" s="420"/>
      <c r="M840" s="420"/>
      <c r="N840" s="420"/>
      <c r="O840" s="420"/>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411</v>
      </c>
      <c r="K869" s="101"/>
      <c r="L869" s="101"/>
      <c r="M869" s="101"/>
      <c r="N869" s="101"/>
      <c r="O869" s="101"/>
      <c r="P869" s="347" t="s">
        <v>363</v>
      </c>
      <c r="Q869" s="347"/>
      <c r="R869" s="347"/>
      <c r="S869" s="347"/>
      <c r="T869" s="347"/>
      <c r="U869" s="347"/>
      <c r="V869" s="347"/>
      <c r="W869" s="347"/>
      <c r="X869" s="347"/>
      <c r="Y869" s="344" t="s">
        <v>409</v>
      </c>
      <c r="Z869" s="345"/>
      <c r="AA869" s="345"/>
      <c r="AB869" s="345"/>
      <c r="AC869" s="277" t="s">
        <v>449</v>
      </c>
      <c r="AD869" s="277"/>
      <c r="AE869" s="277"/>
      <c r="AF869" s="277"/>
      <c r="AG869" s="277"/>
      <c r="AH869" s="344" t="s">
        <v>474</v>
      </c>
      <c r="AI869" s="346"/>
      <c r="AJ869" s="346"/>
      <c r="AK869" s="346"/>
      <c r="AL869" s="346" t="s">
        <v>21</v>
      </c>
      <c r="AM869" s="346"/>
      <c r="AN869" s="346"/>
      <c r="AO869" s="435"/>
      <c r="AP869" s="436" t="s">
        <v>412</v>
      </c>
      <c r="AQ869" s="436"/>
      <c r="AR869" s="436"/>
      <c r="AS869" s="436"/>
      <c r="AT869" s="436"/>
      <c r="AU869" s="436"/>
      <c r="AV869" s="436"/>
      <c r="AW869" s="436"/>
      <c r="AX869" s="436"/>
    </row>
    <row r="870" spans="1:50" ht="30" customHeight="1" x14ac:dyDescent="0.15">
      <c r="A870" s="404">
        <v>1</v>
      </c>
      <c r="B870" s="404">
        <v>1</v>
      </c>
      <c r="C870" s="421" t="s">
        <v>663</v>
      </c>
      <c r="D870" s="418"/>
      <c r="E870" s="418"/>
      <c r="F870" s="418"/>
      <c r="G870" s="418"/>
      <c r="H870" s="418"/>
      <c r="I870" s="418"/>
      <c r="J870" s="419">
        <v>5010005007398</v>
      </c>
      <c r="K870" s="420"/>
      <c r="L870" s="420"/>
      <c r="M870" s="420"/>
      <c r="N870" s="420"/>
      <c r="O870" s="420"/>
      <c r="P870" s="422" t="s">
        <v>664</v>
      </c>
      <c r="Q870" s="317"/>
      <c r="R870" s="317"/>
      <c r="S870" s="317"/>
      <c r="T870" s="317"/>
      <c r="U870" s="317"/>
      <c r="V870" s="317"/>
      <c r="W870" s="317"/>
      <c r="X870" s="317"/>
      <c r="Y870" s="318">
        <v>94.8</v>
      </c>
      <c r="Z870" s="319"/>
      <c r="AA870" s="319"/>
      <c r="AB870" s="320"/>
      <c r="AC870" s="328" t="s">
        <v>482</v>
      </c>
      <c r="AD870" s="425"/>
      <c r="AE870" s="425"/>
      <c r="AF870" s="425"/>
      <c r="AG870" s="425"/>
      <c r="AH870" s="423">
        <v>1</v>
      </c>
      <c r="AI870" s="424"/>
      <c r="AJ870" s="424"/>
      <c r="AK870" s="424"/>
      <c r="AL870" s="325">
        <v>100</v>
      </c>
      <c r="AM870" s="326"/>
      <c r="AN870" s="326"/>
      <c r="AO870" s="327"/>
      <c r="AP870" s="321" t="s">
        <v>732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411</v>
      </c>
      <c r="K902" s="101"/>
      <c r="L902" s="101"/>
      <c r="M902" s="101"/>
      <c r="N902" s="101"/>
      <c r="O902" s="101"/>
      <c r="P902" s="347" t="s">
        <v>363</v>
      </c>
      <c r="Q902" s="347"/>
      <c r="R902" s="347"/>
      <c r="S902" s="347"/>
      <c r="T902" s="347"/>
      <c r="U902" s="347"/>
      <c r="V902" s="347"/>
      <c r="W902" s="347"/>
      <c r="X902" s="347"/>
      <c r="Y902" s="344" t="s">
        <v>409</v>
      </c>
      <c r="Z902" s="345"/>
      <c r="AA902" s="345"/>
      <c r="AB902" s="345"/>
      <c r="AC902" s="277" t="s">
        <v>449</v>
      </c>
      <c r="AD902" s="277"/>
      <c r="AE902" s="277"/>
      <c r="AF902" s="277"/>
      <c r="AG902" s="277"/>
      <c r="AH902" s="344" t="s">
        <v>474</v>
      </c>
      <c r="AI902" s="346"/>
      <c r="AJ902" s="346"/>
      <c r="AK902" s="346"/>
      <c r="AL902" s="346" t="s">
        <v>21</v>
      </c>
      <c r="AM902" s="346"/>
      <c r="AN902" s="346"/>
      <c r="AO902" s="435"/>
      <c r="AP902" s="436" t="s">
        <v>412</v>
      </c>
      <c r="AQ902" s="436"/>
      <c r="AR902" s="436"/>
      <c r="AS902" s="436"/>
      <c r="AT902" s="436"/>
      <c r="AU902" s="436"/>
      <c r="AV902" s="436"/>
      <c r="AW902" s="436"/>
      <c r="AX902" s="436"/>
    </row>
    <row r="903" spans="1:50" ht="30" customHeight="1" x14ac:dyDescent="0.15">
      <c r="A903" s="404">
        <v>1</v>
      </c>
      <c r="B903" s="404">
        <v>1</v>
      </c>
      <c r="C903" s="421" t="s">
        <v>665</v>
      </c>
      <c r="D903" s="418"/>
      <c r="E903" s="418"/>
      <c r="F903" s="418"/>
      <c r="G903" s="418"/>
      <c r="H903" s="418"/>
      <c r="I903" s="418"/>
      <c r="J903" s="419">
        <v>3290005003743</v>
      </c>
      <c r="K903" s="420"/>
      <c r="L903" s="420"/>
      <c r="M903" s="420"/>
      <c r="N903" s="420"/>
      <c r="O903" s="420"/>
      <c r="P903" s="422" t="s">
        <v>666</v>
      </c>
      <c r="Q903" s="317"/>
      <c r="R903" s="317"/>
      <c r="S903" s="317"/>
      <c r="T903" s="317"/>
      <c r="U903" s="317"/>
      <c r="V903" s="317"/>
      <c r="W903" s="317"/>
      <c r="X903" s="317"/>
      <c r="Y903" s="318">
        <v>94.8</v>
      </c>
      <c r="Z903" s="319"/>
      <c r="AA903" s="319"/>
      <c r="AB903" s="320"/>
      <c r="AC903" s="328" t="s">
        <v>482</v>
      </c>
      <c r="AD903" s="425"/>
      <c r="AE903" s="425"/>
      <c r="AF903" s="425"/>
      <c r="AG903" s="425"/>
      <c r="AH903" s="423">
        <v>1</v>
      </c>
      <c r="AI903" s="424"/>
      <c r="AJ903" s="424"/>
      <c r="AK903" s="424"/>
      <c r="AL903" s="325">
        <v>100</v>
      </c>
      <c r="AM903" s="326"/>
      <c r="AN903" s="326"/>
      <c r="AO903" s="327"/>
      <c r="AP903" s="321" t="s">
        <v>722</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411</v>
      </c>
      <c r="K935" s="101"/>
      <c r="L935" s="101"/>
      <c r="M935" s="101"/>
      <c r="N935" s="101"/>
      <c r="O935" s="101"/>
      <c r="P935" s="347" t="s">
        <v>363</v>
      </c>
      <c r="Q935" s="347"/>
      <c r="R935" s="347"/>
      <c r="S935" s="347"/>
      <c r="T935" s="347"/>
      <c r="U935" s="347"/>
      <c r="V935" s="347"/>
      <c r="W935" s="347"/>
      <c r="X935" s="347"/>
      <c r="Y935" s="344" t="s">
        <v>409</v>
      </c>
      <c r="Z935" s="345"/>
      <c r="AA935" s="345"/>
      <c r="AB935" s="345"/>
      <c r="AC935" s="277" t="s">
        <v>449</v>
      </c>
      <c r="AD935" s="277"/>
      <c r="AE935" s="277"/>
      <c r="AF935" s="277"/>
      <c r="AG935" s="277"/>
      <c r="AH935" s="344" t="s">
        <v>474</v>
      </c>
      <c r="AI935" s="346"/>
      <c r="AJ935" s="346"/>
      <c r="AK935" s="346"/>
      <c r="AL935" s="346" t="s">
        <v>21</v>
      </c>
      <c r="AM935" s="346"/>
      <c r="AN935" s="346"/>
      <c r="AO935" s="435"/>
      <c r="AP935" s="436" t="s">
        <v>412</v>
      </c>
      <c r="AQ935" s="436"/>
      <c r="AR935" s="436"/>
      <c r="AS935" s="436"/>
      <c r="AT935" s="436"/>
      <c r="AU935" s="436"/>
      <c r="AV935" s="436"/>
      <c r="AW935" s="436"/>
      <c r="AX935" s="436"/>
    </row>
    <row r="936" spans="1:50" ht="40.5" customHeight="1" x14ac:dyDescent="0.15">
      <c r="A936" s="404">
        <v>1</v>
      </c>
      <c r="B936" s="404">
        <v>1</v>
      </c>
      <c r="C936" s="421" t="s">
        <v>661</v>
      </c>
      <c r="D936" s="418"/>
      <c r="E936" s="418"/>
      <c r="F936" s="418"/>
      <c r="G936" s="418"/>
      <c r="H936" s="418"/>
      <c r="I936" s="418"/>
      <c r="J936" s="419">
        <v>7010005005425</v>
      </c>
      <c r="K936" s="420"/>
      <c r="L936" s="420"/>
      <c r="M936" s="420"/>
      <c r="N936" s="420"/>
      <c r="O936" s="420"/>
      <c r="P936" s="422" t="s">
        <v>667</v>
      </c>
      <c r="Q936" s="317"/>
      <c r="R936" s="317"/>
      <c r="S936" s="317"/>
      <c r="T936" s="317"/>
      <c r="U936" s="317"/>
      <c r="V936" s="317"/>
      <c r="W936" s="317"/>
      <c r="X936" s="317"/>
      <c r="Y936" s="318">
        <v>46.3</v>
      </c>
      <c r="Z936" s="319"/>
      <c r="AA936" s="319"/>
      <c r="AB936" s="320"/>
      <c r="AC936" s="328" t="s">
        <v>482</v>
      </c>
      <c r="AD936" s="425"/>
      <c r="AE936" s="425"/>
      <c r="AF936" s="425"/>
      <c r="AG936" s="425"/>
      <c r="AH936" s="423">
        <v>1</v>
      </c>
      <c r="AI936" s="424"/>
      <c r="AJ936" s="424"/>
      <c r="AK936" s="424"/>
      <c r="AL936" s="325">
        <v>100</v>
      </c>
      <c r="AM936" s="326"/>
      <c r="AN936" s="326"/>
      <c r="AO936" s="327"/>
      <c r="AP936" s="321" t="s">
        <v>723</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411</v>
      </c>
      <c r="K968" s="101"/>
      <c r="L968" s="101"/>
      <c r="M968" s="101"/>
      <c r="N968" s="101"/>
      <c r="O968" s="101"/>
      <c r="P968" s="347" t="s">
        <v>363</v>
      </c>
      <c r="Q968" s="347"/>
      <c r="R968" s="347"/>
      <c r="S968" s="347"/>
      <c r="T968" s="347"/>
      <c r="U968" s="347"/>
      <c r="V968" s="347"/>
      <c r="W968" s="347"/>
      <c r="X968" s="347"/>
      <c r="Y968" s="344" t="s">
        <v>409</v>
      </c>
      <c r="Z968" s="345"/>
      <c r="AA968" s="345"/>
      <c r="AB968" s="345"/>
      <c r="AC968" s="277" t="s">
        <v>449</v>
      </c>
      <c r="AD968" s="277"/>
      <c r="AE968" s="277"/>
      <c r="AF968" s="277"/>
      <c r="AG968" s="277"/>
      <c r="AH968" s="344" t="s">
        <v>474</v>
      </c>
      <c r="AI968" s="346"/>
      <c r="AJ968" s="346"/>
      <c r="AK968" s="346"/>
      <c r="AL968" s="346" t="s">
        <v>21</v>
      </c>
      <c r="AM968" s="346"/>
      <c r="AN968" s="346"/>
      <c r="AO968" s="435"/>
      <c r="AP968" s="436" t="s">
        <v>412</v>
      </c>
      <c r="AQ968" s="436"/>
      <c r="AR968" s="436"/>
      <c r="AS968" s="436"/>
      <c r="AT968" s="436"/>
      <c r="AU968" s="436"/>
      <c r="AV968" s="436"/>
      <c r="AW968" s="436"/>
      <c r="AX968" s="436"/>
    </row>
    <row r="969" spans="1:50" ht="30" customHeight="1" x14ac:dyDescent="0.15">
      <c r="A969" s="404">
        <v>1</v>
      </c>
      <c r="B969" s="404">
        <v>1</v>
      </c>
      <c r="C969" s="421" t="s">
        <v>663</v>
      </c>
      <c r="D969" s="418"/>
      <c r="E969" s="418"/>
      <c r="F969" s="418"/>
      <c r="G969" s="418"/>
      <c r="H969" s="418"/>
      <c r="I969" s="418"/>
      <c r="J969" s="419">
        <v>5010005007398</v>
      </c>
      <c r="K969" s="420"/>
      <c r="L969" s="420"/>
      <c r="M969" s="420"/>
      <c r="N969" s="420"/>
      <c r="O969" s="420"/>
      <c r="P969" s="422" t="s">
        <v>668</v>
      </c>
      <c r="Q969" s="317"/>
      <c r="R969" s="317"/>
      <c r="S969" s="317"/>
      <c r="T969" s="317"/>
      <c r="U969" s="317"/>
      <c r="V969" s="317"/>
      <c r="W969" s="317"/>
      <c r="X969" s="317"/>
      <c r="Y969" s="318">
        <v>46.3</v>
      </c>
      <c r="Z969" s="319"/>
      <c r="AA969" s="319"/>
      <c r="AB969" s="320"/>
      <c r="AC969" s="328" t="s">
        <v>482</v>
      </c>
      <c r="AD969" s="425"/>
      <c r="AE969" s="425"/>
      <c r="AF969" s="425"/>
      <c r="AG969" s="425"/>
      <c r="AH969" s="423">
        <v>1</v>
      </c>
      <c r="AI969" s="424"/>
      <c r="AJ969" s="424"/>
      <c r="AK969" s="424"/>
      <c r="AL969" s="325">
        <v>100</v>
      </c>
      <c r="AM969" s="326"/>
      <c r="AN969" s="326"/>
      <c r="AO969" s="327"/>
      <c r="AP969" s="321" t="s">
        <v>722</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411</v>
      </c>
      <c r="K1001" s="101"/>
      <c r="L1001" s="101"/>
      <c r="M1001" s="101"/>
      <c r="N1001" s="101"/>
      <c r="O1001" s="101"/>
      <c r="P1001" s="347" t="s">
        <v>363</v>
      </c>
      <c r="Q1001" s="347"/>
      <c r="R1001" s="347"/>
      <c r="S1001" s="347"/>
      <c r="T1001" s="347"/>
      <c r="U1001" s="347"/>
      <c r="V1001" s="347"/>
      <c r="W1001" s="347"/>
      <c r="X1001" s="347"/>
      <c r="Y1001" s="344" t="s">
        <v>409</v>
      </c>
      <c r="Z1001" s="345"/>
      <c r="AA1001" s="345"/>
      <c r="AB1001" s="345"/>
      <c r="AC1001" s="277" t="s">
        <v>449</v>
      </c>
      <c r="AD1001" s="277"/>
      <c r="AE1001" s="277"/>
      <c r="AF1001" s="277"/>
      <c r="AG1001" s="277"/>
      <c r="AH1001" s="344" t="s">
        <v>474</v>
      </c>
      <c r="AI1001" s="346"/>
      <c r="AJ1001" s="346"/>
      <c r="AK1001" s="346"/>
      <c r="AL1001" s="346" t="s">
        <v>21</v>
      </c>
      <c r="AM1001" s="346"/>
      <c r="AN1001" s="346"/>
      <c r="AO1001" s="435"/>
      <c r="AP1001" s="436" t="s">
        <v>412</v>
      </c>
      <c r="AQ1001" s="436"/>
      <c r="AR1001" s="436"/>
      <c r="AS1001" s="436"/>
      <c r="AT1001" s="436"/>
      <c r="AU1001" s="436"/>
      <c r="AV1001" s="436"/>
      <c r="AW1001" s="436"/>
      <c r="AX1001" s="436"/>
    </row>
    <row r="1002" spans="1:50" ht="30" customHeight="1" x14ac:dyDescent="0.15">
      <c r="A1002" s="404">
        <v>1</v>
      </c>
      <c r="B1002" s="404">
        <v>1</v>
      </c>
      <c r="C1002" s="421" t="s">
        <v>669</v>
      </c>
      <c r="D1002" s="418"/>
      <c r="E1002" s="418"/>
      <c r="F1002" s="418"/>
      <c r="G1002" s="418"/>
      <c r="H1002" s="418"/>
      <c r="I1002" s="418"/>
      <c r="J1002" s="419">
        <v>6430005006258</v>
      </c>
      <c r="K1002" s="420"/>
      <c r="L1002" s="420"/>
      <c r="M1002" s="420"/>
      <c r="N1002" s="420"/>
      <c r="O1002" s="420"/>
      <c r="P1002" s="422" t="s">
        <v>670</v>
      </c>
      <c r="Q1002" s="317"/>
      <c r="R1002" s="317"/>
      <c r="S1002" s="317"/>
      <c r="T1002" s="317"/>
      <c r="U1002" s="317"/>
      <c r="V1002" s="317"/>
      <c r="W1002" s="317"/>
      <c r="X1002" s="317"/>
      <c r="Y1002" s="318">
        <v>24.6</v>
      </c>
      <c r="Z1002" s="319"/>
      <c r="AA1002" s="319"/>
      <c r="AB1002" s="320"/>
      <c r="AC1002" s="328" t="s">
        <v>485</v>
      </c>
      <c r="AD1002" s="425"/>
      <c r="AE1002" s="425"/>
      <c r="AF1002" s="425"/>
      <c r="AG1002" s="425"/>
      <c r="AH1002" s="423" t="s">
        <v>722</v>
      </c>
      <c r="AI1002" s="424"/>
      <c r="AJ1002" s="424"/>
      <c r="AK1002" s="424"/>
      <c r="AL1002" s="325" t="s">
        <v>722</v>
      </c>
      <c r="AM1002" s="326"/>
      <c r="AN1002" s="326"/>
      <c r="AO1002" s="327"/>
      <c r="AP1002" s="321" t="s">
        <v>733</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1"/>
      <c r="D1004" s="418"/>
      <c r="E1004" s="418"/>
      <c r="F1004" s="418"/>
      <c r="G1004" s="418"/>
      <c r="H1004" s="418"/>
      <c r="I1004" s="418"/>
      <c r="J1004" s="419"/>
      <c r="K1004" s="420"/>
      <c r="L1004" s="420"/>
      <c r="M1004" s="420"/>
      <c r="N1004" s="420"/>
      <c r="O1004" s="420"/>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1"/>
      <c r="D1005" s="418"/>
      <c r="E1005" s="418"/>
      <c r="F1005" s="418"/>
      <c r="G1005" s="418"/>
      <c r="H1005" s="418"/>
      <c r="I1005" s="418"/>
      <c r="J1005" s="419"/>
      <c r="K1005" s="420"/>
      <c r="L1005" s="420"/>
      <c r="M1005" s="420"/>
      <c r="N1005" s="420"/>
      <c r="O1005" s="420"/>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411</v>
      </c>
      <c r="K1034" s="101"/>
      <c r="L1034" s="101"/>
      <c r="M1034" s="101"/>
      <c r="N1034" s="101"/>
      <c r="O1034" s="101"/>
      <c r="P1034" s="347" t="s">
        <v>363</v>
      </c>
      <c r="Q1034" s="347"/>
      <c r="R1034" s="347"/>
      <c r="S1034" s="347"/>
      <c r="T1034" s="347"/>
      <c r="U1034" s="347"/>
      <c r="V1034" s="347"/>
      <c r="W1034" s="347"/>
      <c r="X1034" s="347"/>
      <c r="Y1034" s="344" t="s">
        <v>409</v>
      </c>
      <c r="Z1034" s="345"/>
      <c r="AA1034" s="345"/>
      <c r="AB1034" s="345"/>
      <c r="AC1034" s="277" t="s">
        <v>449</v>
      </c>
      <c r="AD1034" s="277"/>
      <c r="AE1034" s="277"/>
      <c r="AF1034" s="277"/>
      <c r="AG1034" s="277"/>
      <c r="AH1034" s="344" t="s">
        <v>474</v>
      </c>
      <c r="AI1034" s="346"/>
      <c r="AJ1034" s="346"/>
      <c r="AK1034" s="346"/>
      <c r="AL1034" s="346" t="s">
        <v>21</v>
      </c>
      <c r="AM1034" s="346"/>
      <c r="AN1034" s="346"/>
      <c r="AO1034" s="435"/>
      <c r="AP1034" s="436" t="s">
        <v>412</v>
      </c>
      <c r="AQ1034" s="436"/>
      <c r="AR1034" s="436"/>
      <c r="AS1034" s="436"/>
      <c r="AT1034" s="436"/>
      <c r="AU1034" s="436"/>
      <c r="AV1034" s="436"/>
      <c r="AW1034" s="436"/>
      <c r="AX1034" s="436"/>
    </row>
    <row r="1035" spans="1:50" ht="43.5" customHeight="1" x14ac:dyDescent="0.15">
      <c r="A1035" s="404">
        <v>1</v>
      </c>
      <c r="B1035" s="404">
        <v>1</v>
      </c>
      <c r="C1035" s="421" t="s">
        <v>671</v>
      </c>
      <c r="D1035" s="418"/>
      <c r="E1035" s="418"/>
      <c r="F1035" s="418"/>
      <c r="G1035" s="418"/>
      <c r="H1035" s="418"/>
      <c r="I1035" s="418"/>
      <c r="J1035" s="419">
        <v>5010405003971</v>
      </c>
      <c r="K1035" s="420"/>
      <c r="L1035" s="420"/>
      <c r="M1035" s="420"/>
      <c r="N1035" s="420"/>
      <c r="O1035" s="420"/>
      <c r="P1035" s="422" t="s">
        <v>672</v>
      </c>
      <c r="Q1035" s="317"/>
      <c r="R1035" s="317"/>
      <c r="S1035" s="317"/>
      <c r="T1035" s="317"/>
      <c r="U1035" s="317"/>
      <c r="V1035" s="317"/>
      <c r="W1035" s="317"/>
      <c r="X1035" s="317"/>
      <c r="Y1035" s="318">
        <v>28.5</v>
      </c>
      <c r="Z1035" s="319"/>
      <c r="AA1035" s="319"/>
      <c r="AB1035" s="320"/>
      <c r="AC1035" s="328" t="s">
        <v>485</v>
      </c>
      <c r="AD1035" s="425"/>
      <c r="AE1035" s="425"/>
      <c r="AF1035" s="425"/>
      <c r="AG1035" s="425"/>
      <c r="AH1035" s="423" t="s">
        <v>722</v>
      </c>
      <c r="AI1035" s="424"/>
      <c r="AJ1035" s="424"/>
      <c r="AK1035" s="424"/>
      <c r="AL1035" s="325" t="s">
        <v>725</v>
      </c>
      <c r="AM1035" s="326"/>
      <c r="AN1035" s="326"/>
      <c r="AO1035" s="327"/>
      <c r="AP1035" s="321" t="s">
        <v>733</v>
      </c>
      <c r="AQ1035" s="321"/>
      <c r="AR1035" s="321"/>
      <c r="AS1035" s="321"/>
      <c r="AT1035" s="321"/>
      <c r="AU1035" s="321"/>
      <c r="AV1035" s="321"/>
      <c r="AW1035" s="321"/>
      <c r="AX1035" s="321"/>
    </row>
    <row r="1036" spans="1:50" ht="43.5" customHeight="1" x14ac:dyDescent="0.15">
      <c r="A1036" s="404">
        <v>2</v>
      </c>
      <c r="B1036" s="404">
        <v>1</v>
      </c>
      <c r="C1036" s="421" t="s">
        <v>673</v>
      </c>
      <c r="D1036" s="418"/>
      <c r="E1036" s="418"/>
      <c r="F1036" s="418"/>
      <c r="G1036" s="418"/>
      <c r="H1036" s="418"/>
      <c r="I1036" s="418"/>
      <c r="J1036" s="419">
        <v>1011005000371</v>
      </c>
      <c r="K1036" s="420"/>
      <c r="L1036" s="420"/>
      <c r="M1036" s="420"/>
      <c r="N1036" s="420"/>
      <c r="O1036" s="420"/>
      <c r="P1036" s="422" t="s">
        <v>672</v>
      </c>
      <c r="Q1036" s="317"/>
      <c r="R1036" s="317"/>
      <c r="S1036" s="317"/>
      <c r="T1036" s="317"/>
      <c r="U1036" s="317"/>
      <c r="V1036" s="317"/>
      <c r="W1036" s="317"/>
      <c r="X1036" s="317"/>
      <c r="Y1036" s="318">
        <v>17.5</v>
      </c>
      <c r="Z1036" s="319"/>
      <c r="AA1036" s="319"/>
      <c r="AB1036" s="320"/>
      <c r="AC1036" s="328" t="s">
        <v>485</v>
      </c>
      <c r="AD1036" s="328"/>
      <c r="AE1036" s="328"/>
      <c r="AF1036" s="328"/>
      <c r="AG1036" s="328"/>
      <c r="AH1036" s="423" t="s">
        <v>723</v>
      </c>
      <c r="AI1036" s="424"/>
      <c r="AJ1036" s="424"/>
      <c r="AK1036" s="424"/>
      <c r="AL1036" s="325" t="s">
        <v>722</v>
      </c>
      <c r="AM1036" s="326"/>
      <c r="AN1036" s="326"/>
      <c r="AO1036" s="327"/>
      <c r="AP1036" s="321" t="s">
        <v>722</v>
      </c>
      <c r="AQ1036" s="321"/>
      <c r="AR1036" s="321"/>
      <c r="AS1036" s="321"/>
      <c r="AT1036" s="321"/>
      <c r="AU1036" s="321"/>
      <c r="AV1036" s="321"/>
      <c r="AW1036" s="321"/>
      <c r="AX1036" s="321"/>
    </row>
    <row r="1037" spans="1:50" ht="43.5" customHeight="1" x14ac:dyDescent="0.15">
      <c r="A1037" s="404">
        <v>3</v>
      </c>
      <c r="B1037" s="404">
        <v>1</v>
      </c>
      <c r="C1037" s="421" t="s">
        <v>675</v>
      </c>
      <c r="D1037" s="418"/>
      <c r="E1037" s="418"/>
      <c r="F1037" s="418"/>
      <c r="G1037" s="418"/>
      <c r="H1037" s="418"/>
      <c r="I1037" s="418"/>
      <c r="J1037" s="419">
        <v>9013205001282</v>
      </c>
      <c r="K1037" s="420"/>
      <c r="L1037" s="420"/>
      <c r="M1037" s="420"/>
      <c r="N1037" s="420"/>
      <c r="O1037" s="420"/>
      <c r="P1037" s="422" t="s">
        <v>672</v>
      </c>
      <c r="Q1037" s="317"/>
      <c r="R1037" s="317"/>
      <c r="S1037" s="317"/>
      <c r="T1037" s="317"/>
      <c r="U1037" s="317"/>
      <c r="V1037" s="317"/>
      <c r="W1037" s="317"/>
      <c r="X1037" s="317"/>
      <c r="Y1037" s="318">
        <v>2.2000000000000002</v>
      </c>
      <c r="Z1037" s="319"/>
      <c r="AA1037" s="319"/>
      <c r="AB1037" s="320"/>
      <c r="AC1037" s="328" t="s">
        <v>485</v>
      </c>
      <c r="AD1037" s="328"/>
      <c r="AE1037" s="328"/>
      <c r="AF1037" s="328"/>
      <c r="AG1037" s="328"/>
      <c r="AH1037" s="323" t="s">
        <v>722</v>
      </c>
      <c r="AI1037" s="324"/>
      <c r="AJ1037" s="324"/>
      <c r="AK1037" s="324"/>
      <c r="AL1037" s="325" t="s">
        <v>722</v>
      </c>
      <c r="AM1037" s="326"/>
      <c r="AN1037" s="326"/>
      <c r="AO1037" s="327"/>
      <c r="AP1037" s="321" t="s">
        <v>722</v>
      </c>
      <c r="AQ1037" s="321"/>
      <c r="AR1037" s="321"/>
      <c r="AS1037" s="321"/>
      <c r="AT1037" s="321"/>
      <c r="AU1037" s="321"/>
      <c r="AV1037" s="321"/>
      <c r="AW1037" s="321"/>
      <c r="AX1037" s="321"/>
    </row>
    <row r="1038" spans="1:50" ht="43.5" customHeight="1" x14ac:dyDescent="0.15">
      <c r="A1038" s="404">
        <v>4</v>
      </c>
      <c r="B1038" s="404">
        <v>1</v>
      </c>
      <c r="C1038" s="421" t="s">
        <v>651</v>
      </c>
      <c r="D1038" s="418"/>
      <c r="E1038" s="418"/>
      <c r="F1038" s="418"/>
      <c r="G1038" s="418"/>
      <c r="H1038" s="418"/>
      <c r="I1038" s="418"/>
      <c r="J1038" s="419">
        <v>3050005005210</v>
      </c>
      <c r="K1038" s="420"/>
      <c r="L1038" s="420"/>
      <c r="M1038" s="420"/>
      <c r="N1038" s="420"/>
      <c r="O1038" s="420"/>
      <c r="P1038" s="422" t="s">
        <v>672</v>
      </c>
      <c r="Q1038" s="317"/>
      <c r="R1038" s="317"/>
      <c r="S1038" s="317"/>
      <c r="T1038" s="317"/>
      <c r="U1038" s="317"/>
      <c r="V1038" s="317"/>
      <c r="W1038" s="317"/>
      <c r="X1038" s="317"/>
      <c r="Y1038" s="318">
        <v>1.1000000000000001</v>
      </c>
      <c r="Z1038" s="319"/>
      <c r="AA1038" s="319"/>
      <c r="AB1038" s="320"/>
      <c r="AC1038" s="328" t="s">
        <v>485</v>
      </c>
      <c r="AD1038" s="328"/>
      <c r="AE1038" s="328"/>
      <c r="AF1038" s="328"/>
      <c r="AG1038" s="328"/>
      <c r="AH1038" s="323" t="s">
        <v>722</v>
      </c>
      <c r="AI1038" s="324"/>
      <c r="AJ1038" s="324"/>
      <c r="AK1038" s="324"/>
      <c r="AL1038" s="325" t="s">
        <v>725</v>
      </c>
      <c r="AM1038" s="326"/>
      <c r="AN1038" s="326"/>
      <c r="AO1038" s="327"/>
      <c r="AP1038" s="321" t="s">
        <v>724</v>
      </c>
      <c r="AQ1038" s="321"/>
      <c r="AR1038" s="321"/>
      <c r="AS1038" s="321"/>
      <c r="AT1038" s="321"/>
      <c r="AU1038" s="321"/>
      <c r="AV1038" s="321"/>
      <c r="AW1038" s="321"/>
      <c r="AX1038" s="321"/>
    </row>
    <row r="1039" spans="1:50" ht="43.5" customHeight="1" x14ac:dyDescent="0.15">
      <c r="A1039" s="404">
        <v>5</v>
      </c>
      <c r="B1039" s="404">
        <v>1</v>
      </c>
      <c r="C1039" s="426" t="s">
        <v>674</v>
      </c>
      <c r="D1039" s="427"/>
      <c r="E1039" s="427"/>
      <c r="F1039" s="427"/>
      <c r="G1039" s="427"/>
      <c r="H1039" s="427"/>
      <c r="I1039" s="428"/>
      <c r="J1039" s="429">
        <v>5010005018916</v>
      </c>
      <c r="K1039" s="430"/>
      <c r="L1039" s="430"/>
      <c r="M1039" s="430"/>
      <c r="N1039" s="430"/>
      <c r="O1039" s="431"/>
      <c r="P1039" s="432" t="s">
        <v>672</v>
      </c>
      <c r="Q1039" s="433"/>
      <c r="R1039" s="433"/>
      <c r="S1039" s="433"/>
      <c r="T1039" s="433"/>
      <c r="U1039" s="433"/>
      <c r="V1039" s="433"/>
      <c r="W1039" s="433"/>
      <c r="X1039" s="434"/>
      <c r="Y1039" s="318">
        <v>1.1000000000000001</v>
      </c>
      <c r="Z1039" s="319"/>
      <c r="AA1039" s="319"/>
      <c r="AB1039" s="320"/>
      <c r="AC1039" s="322" t="s">
        <v>485</v>
      </c>
      <c r="AD1039" s="322"/>
      <c r="AE1039" s="322"/>
      <c r="AF1039" s="322"/>
      <c r="AG1039" s="322"/>
      <c r="AH1039" s="323" t="s">
        <v>724</v>
      </c>
      <c r="AI1039" s="324"/>
      <c r="AJ1039" s="324"/>
      <c r="AK1039" s="324"/>
      <c r="AL1039" s="325" t="s">
        <v>722</v>
      </c>
      <c r="AM1039" s="326"/>
      <c r="AN1039" s="326"/>
      <c r="AO1039" s="327"/>
      <c r="AP1039" s="321" t="s">
        <v>722</v>
      </c>
      <c r="AQ1039" s="321"/>
      <c r="AR1039" s="321"/>
      <c r="AS1039" s="321"/>
      <c r="AT1039" s="321"/>
      <c r="AU1039" s="321"/>
      <c r="AV1039" s="321"/>
      <c r="AW1039" s="321"/>
      <c r="AX1039" s="321"/>
    </row>
    <row r="1040" spans="1:50" ht="43.5" customHeight="1" x14ac:dyDescent="0.15">
      <c r="A1040" s="404">
        <v>6</v>
      </c>
      <c r="B1040" s="404">
        <v>1</v>
      </c>
      <c r="C1040" s="421" t="s">
        <v>676</v>
      </c>
      <c r="D1040" s="418"/>
      <c r="E1040" s="418"/>
      <c r="F1040" s="418"/>
      <c r="G1040" s="418"/>
      <c r="H1040" s="418"/>
      <c r="I1040" s="418"/>
      <c r="J1040" s="419">
        <v>7080005003835</v>
      </c>
      <c r="K1040" s="420"/>
      <c r="L1040" s="420"/>
      <c r="M1040" s="420"/>
      <c r="N1040" s="420"/>
      <c r="O1040" s="420"/>
      <c r="P1040" s="422" t="s">
        <v>672</v>
      </c>
      <c r="Q1040" s="317"/>
      <c r="R1040" s="317"/>
      <c r="S1040" s="317"/>
      <c r="T1040" s="317"/>
      <c r="U1040" s="317"/>
      <c r="V1040" s="317"/>
      <c r="W1040" s="317"/>
      <c r="X1040" s="317"/>
      <c r="Y1040" s="318">
        <v>0.8</v>
      </c>
      <c r="Z1040" s="319"/>
      <c r="AA1040" s="319"/>
      <c r="AB1040" s="320"/>
      <c r="AC1040" s="322" t="s">
        <v>485</v>
      </c>
      <c r="AD1040" s="322"/>
      <c r="AE1040" s="322"/>
      <c r="AF1040" s="322"/>
      <c r="AG1040" s="322"/>
      <c r="AH1040" s="323" t="s">
        <v>722</v>
      </c>
      <c r="AI1040" s="324"/>
      <c r="AJ1040" s="324"/>
      <c r="AK1040" s="324"/>
      <c r="AL1040" s="325" t="s">
        <v>722</v>
      </c>
      <c r="AM1040" s="326"/>
      <c r="AN1040" s="326"/>
      <c r="AO1040" s="327"/>
      <c r="AP1040" s="321" t="s">
        <v>722</v>
      </c>
      <c r="AQ1040" s="321"/>
      <c r="AR1040" s="321"/>
      <c r="AS1040" s="321"/>
      <c r="AT1040" s="321"/>
      <c r="AU1040" s="321"/>
      <c r="AV1040" s="321"/>
      <c r="AW1040" s="321"/>
      <c r="AX1040" s="321"/>
    </row>
    <row r="1041" spans="1:50" ht="30" hidden="1" customHeight="1" x14ac:dyDescent="0.15">
      <c r="A1041" s="404">
        <v>7</v>
      </c>
      <c r="B1041" s="404">
        <v>1</v>
      </c>
      <c r="C1041" s="421"/>
      <c r="D1041" s="418"/>
      <c r="E1041" s="418"/>
      <c r="F1041" s="418"/>
      <c r="G1041" s="418"/>
      <c r="H1041" s="418"/>
      <c r="I1041" s="418"/>
      <c r="J1041" s="419"/>
      <c r="K1041" s="420"/>
      <c r="L1041" s="420"/>
      <c r="M1041" s="420"/>
      <c r="N1041" s="420"/>
      <c r="O1041" s="420"/>
      <c r="P1041" s="422"/>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411</v>
      </c>
      <c r="K1067" s="101"/>
      <c r="L1067" s="101"/>
      <c r="M1067" s="101"/>
      <c r="N1067" s="101"/>
      <c r="O1067" s="101"/>
      <c r="P1067" s="347" t="s">
        <v>363</v>
      </c>
      <c r="Q1067" s="347"/>
      <c r="R1067" s="347"/>
      <c r="S1067" s="347"/>
      <c r="T1067" s="347"/>
      <c r="U1067" s="347"/>
      <c r="V1067" s="347"/>
      <c r="W1067" s="347"/>
      <c r="X1067" s="347"/>
      <c r="Y1067" s="344" t="s">
        <v>409</v>
      </c>
      <c r="Z1067" s="345"/>
      <c r="AA1067" s="345"/>
      <c r="AB1067" s="345"/>
      <c r="AC1067" s="277" t="s">
        <v>449</v>
      </c>
      <c r="AD1067" s="277"/>
      <c r="AE1067" s="277"/>
      <c r="AF1067" s="277"/>
      <c r="AG1067" s="277"/>
      <c r="AH1067" s="344" t="s">
        <v>474</v>
      </c>
      <c r="AI1067" s="346"/>
      <c r="AJ1067" s="346"/>
      <c r="AK1067" s="346"/>
      <c r="AL1067" s="346" t="s">
        <v>21</v>
      </c>
      <c r="AM1067" s="346"/>
      <c r="AN1067" s="346"/>
      <c r="AO1067" s="435"/>
      <c r="AP1067" s="436" t="s">
        <v>412</v>
      </c>
      <c r="AQ1067" s="436"/>
      <c r="AR1067" s="436"/>
      <c r="AS1067" s="436"/>
      <c r="AT1067" s="436"/>
      <c r="AU1067" s="436"/>
      <c r="AV1067" s="436"/>
      <c r="AW1067" s="436"/>
      <c r="AX1067" s="436"/>
    </row>
    <row r="1068" spans="1:50" ht="30" customHeight="1" x14ac:dyDescent="0.15">
      <c r="A1068" s="404">
        <v>1</v>
      </c>
      <c r="B1068" s="404">
        <v>1</v>
      </c>
      <c r="C1068" s="421" t="s">
        <v>661</v>
      </c>
      <c r="D1068" s="418"/>
      <c r="E1068" s="418"/>
      <c r="F1068" s="418"/>
      <c r="G1068" s="418"/>
      <c r="H1068" s="418"/>
      <c r="I1068" s="418"/>
      <c r="J1068" s="419">
        <v>7010005005425</v>
      </c>
      <c r="K1068" s="420"/>
      <c r="L1068" s="420"/>
      <c r="M1068" s="420"/>
      <c r="N1068" s="420"/>
      <c r="O1068" s="420"/>
      <c r="P1068" s="422" t="s">
        <v>677</v>
      </c>
      <c r="Q1068" s="317"/>
      <c r="R1068" s="317"/>
      <c r="S1068" s="317"/>
      <c r="T1068" s="317"/>
      <c r="U1068" s="317"/>
      <c r="V1068" s="317"/>
      <c r="W1068" s="317"/>
      <c r="X1068" s="317"/>
      <c r="Y1068" s="318">
        <v>29.4</v>
      </c>
      <c r="Z1068" s="319"/>
      <c r="AA1068" s="319"/>
      <c r="AB1068" s="320"/>
      <c r="AC1068" s="328" t="s">
        <v>485</v>
      </c>
      <c r="AD1068" s="425"/>
      <c r="AE1068" s="425"/>
      <c r="AF1068" s="425"/>
      <c r="AG1068" s="425"/>
      <c r="AH1068" s="423" t="s">
        <v>722</v>
      </c>
      <c r="AI1068" s="424"/>
      <c r="AJ1068" s="424"/>
      <c r="AK1068" s="424"/>
      <c r="AL1068" s="325" t="s">
        <v>722</v>
      </c>
      <c r="AM1068" s="326"/>
      <c r="AN1068" s="326"/>
      <c r="AO1068" s="327"/>
      <c r="AP1068" s="321" t="s">
        <v>734</v>
      </c>
      <c r="AQ1068" s="321"/>
      <c r="AR1068" s="321"/>
      <c r="AS1068" s="321"/>
      <c r="AT1068" s="321"/>
      <c r="AU1068" s="321"/>
      <c r="AV1068" s="321"/>
      <c r="AW1068" s="321"/>
      <c r="AX1068" s="321"/>
    </row>
    <row r="1069" spans="1:50" ht="30" customHeight="1" x14ac:dyDescent="0.15">
      <c r="A1069" s="404">
        <v>2</v>
      </c>
      <c r="B1069" s="404">
        <v>1</v>
      </c>
      <c r="C1069" s="421" t="s">
        <v>679</v>
      </c>
      <c r="D1069" s="418"/>
      <c r="E1069" s="418"/>
      <c r="F1069" s="418"/>
      <c r="G1069" s="418"/>
      <c r="H1069" s="418"/>
      <c r="I1069" s="418"/>
      <c r="J1069" s="419">
        <v>3130005005532</v>
      </c>
      <c r="K1069" s="420"/>
      <c r="L1069" s="420"/>
      <c r="M1069" s="420"/>
      <c r="N1069" s="420"/>
      <c r="O1069" s="420"/>
      <c r="P1069" s="422" t="s">
        <v>677</v>
      </c>
      <c r="Q1069" s="317"/>
      <c r="R1069" s="317"/>
      <c r="S1069" s="317"/>
      <c r="T1069" s="317"/>
      <c r="U1069" s="317"/>
      <c r="V1069" s="317"/>
      <c r="W1069" s="317"/>
      <c r="X1069" s="317"/>
      <c r="Y1069" s="318">
        <v>29.4</v>
      </c>
      <c r="Z1069" s="319"/>
      <c r="AA1069" s="319"/>
      <c r="AB1069" s="320"/>
      <c r="AC1069" s="328" t="s">
        <v>485</v>
      </c>
      <c r="AD1069" s="328"/>
      <c r="AE1069" s="328"/>
      <c r="AF1069" s="328"/>
      <c r="AG1069" s="328"/>
      <c r="AH1069" s="423" t="s">
        <v>722</v>
      </c>
      <c r="AI1069" s="424"/>
      <c r="AJ1069" s="424"/>
      <c r="AK1069" s="424"/>
      <c r="AL1069" s="325" t="s">
        <v>726</v>
      </c>
      <c r="AM1069" s="326"/>
      <c r="AN1069" s="326"/>
      <c r="AO1069" s="327"/>
      <c r="AP1069" s="321" t="s">
        <v>724</v>
      </c>
      <c r="AQ1069" s="321"/>
      <c r="AR1069" s="321"/>
      <c r="AS1069" s="321"/>
      <c r="AT1069" s="321"/>
      <c r="AU1069" s="321"/>
      <c r="AV1069" s="321"/>
      <c r="AW1069" s="321"/>
      <c r="AX1069" s="321"/>
    </row>
    <row r="1070" spans="1:50" ht="30" customHeight="1" x14ac:dyDescent="0.15">
      <c r="A1070" s="404">
        <v>3</v>
      </c>
      <c r="B1070" s="404">
        <v>1</v>
      </c>
      <c r="C1070" s="421" t="s">
        <v>680</v>
      </c>
      <c r="D1070" s="418"/>
      <c r="E1070" s="418"/>
      <c r="F1070" s="418"/>
      <c r="G1070" s="418"/>
      <c r="H1070" s="418"/>
      <c r="I1070" s="418"/>
      <c r="J1070" s="419">
        <v>2330005002106</v>
      </c>
      <c r="K1070" s="420"/>
      <c r="L1070" s="420"/>
      <c r="M1070" s="420"/>
      <c r="N1070" s="420"/>
      <c r="O1070" s="420"/>
      <c r="P1070" s="422" t="s">
        <v>677</v>
      </c>
      <c r="Q1070" s="317"/>
      <c r="R1070" s="317"/>
      <c r="S1070" s="317"/>
      <c r="T1070" s="317"/>
      <c r="U1070" s="317"/>
      <c r="V1070" s="317"/>
      <c r="W1070" s="317"/>
      <c r="X1070" s="317"/>
      <c r="Y1070" s="318">
        <v>6.6</v>
      </c>
      <c r="Z1070" s="319"/>
      <c r="AA1070" s="319"/>
      <c r="AB1070" s="320"/>
      <c r="AC1070" s="328" t="s">
        <v>485</v>
      </c>
      <c r="AD1070" s="328"/>
      <c r="AE1070" s="328"/>
      <c r="AF1070" s="328"/>
      <c r="AG1070" s="328"/>
      <c r="AH1070" s="323" t="s">
        <v>722</v>
      </c>
      <c r="AI1070" s="324"/>
      <c r="AJ1070" s="324"/>
      <c r="AK1070" s="324"/>
      <c r="AL1070" s="325" t="s">
        <v>727</v>
      </c>
      <c r="AM1070" s="326"/>
      <c r="AN1070" s="326"/>
      <c r="AO1070" s="327"/>
      <c r="AP1070" s="321" t="s">
        <v>735</v>
      </c>
      <c r="AQ1070" s="321"/>
      <c r="AR1070" s="321"/>
      <c r="AS1070" s="321"/>
      <c r="AT1070" s="321"/>
      <c r="AU1070" s="321"/>
      <c r="AV1070" s="321"/>
      <c r="AW1070" s="321"/>
      <c r="AX1070" s="321"/>
    </row>
    <row r="1071" spans="1:50" ht="30" customHeight="1" x14ac:dyDescent="0.15">
      <c r="A1071" s="404">
        <v>4</v>
      </c>
      <c r="B1071" s="404">
        <v>1</v>
      </c>
      <c r="C1071" s="421" t="s">
        <v>678</v>
      </c>
      <c r="D1071" s="418"/>
      <c r="E1071" s="418"/>
      <c r="F1071" s="418"/>
      <c r="G1071" s="418"/>
      <c r="H1071" s="418"/>
      <c r="I1071" s="418"/>
      <c r="J1071" s="419">
        <v>6340005001879</v>
      </c>
      <c r="K1071" s="420"/>
      <c r="L1071" s="420"/>
      <c r="M1071" s="420"/>
      <c r="N1071" s="420"/>
      <c r="O1071" s="420"/>
      <c r="P1071" s="422" t="s">
        <v>677</v>
      </c>
      <c r="Q1071" s="317"/>
      <c r="R1071" s="317"/>
      <c r="S1071" s="317"/>
      <c r="T1071" s="317"/>
      <c r="U1071" s="317"/>
      <c r="V1071" s="317"/>
      <c r="W1071" s="317"/>
      <c r="X1071" s="317"/>
      <c r="Y1071" s="318">
        <v>3</v>
      </c>
      <c r="Z1071" s="319"/>
      <c r="AA1071" s="319"/>
      <c r="AB1071" s="320"/>
      <c r="AC1071" s="328" t="s">
        <v>485</v>
      </c>
      <c r="AD1071" s="328"/>
      <c r="AE1071" s="328"/>
      <c r="AF1071" s="328"/>
      <c r="AG1071" s="328"/>
      <c r="AH1071" s="323" t="s">
        <v>722</v>
      </c>
      <c r="AI1071" s="324"/>
      <c r="AJ1071" s="324"/>
      <c r="AK1071" s="324"/>
      <c r="AL1071" s="325" t="s">
        <v>722</v>
      </c>
      <c r="AM1071" s="326"/>
      <c r="AN1071" s="326"/>
      <c r="AO1071" s="327"/>
      <c r="AP1071" s="321" t="s">
        <v>724</v>
      </c>
      <c r="AQ1071" s="321"/>
      <c r="AR1071" s="321"/>
      <c r="AS1071" s="321"/>
      <c r="AT1071" s="321"/>
      <c r="AU1071" s="321"/>
      <c r="AV1071" s="321"/>
      <c r="AW1071" s="321"/>
      <c r="AX1071" s="321"/>
    </row>
    <row r="1072" spans="1:50" ht="30" hidden="1" customHeight="1" x14ac:dyDescent="0.15">
      <c r="A1072" s="404">
        <v>5</v>
      </c>
      <c r="B1072" s="404">
        <v>1</v>
      </c>
      <c r="C1072" s="421"/>
      <c r="D1072" s="418"/>
      <c r="E1072" s="418"/>
      <c r="F1072" s="418"/>
      <c r="G1072" s="418"/>
      <c r="H1072" s="418"/>
      <c r="I1072" s="418"/>
      <c r="J1072" s="419"/>
      <c r="K1072" s="420"/>
      <c r="L1072" s="420"/>
      <c r="M1072" s="420"/>
      <c r="N1072" s="420"/>
      <c r="O1072" s="420"/>
      <c r="P1072" s="422"/>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439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7" t="s">
        <v>455</v>
      </c>
      <c r="AM1098" s="968"/>
      <c r="AN1098" s="968"/>
      <c r="AO1098" s="80" t="s">
        <v>646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382</v>
      </c>
      <c r="D1101" s="900"/>
      <c r="E1101" s="277" t="s">
        <v>381</v>
      </c>
      <c r="F1101" s="900"/>
      <c r="G1101" s="900"/>
      <c r="H1101" s="900"/>
      <c r="I1101" s="900"/>
      <c r="J1101" s="277" t="s">
        <v>411</v>
      </c>
      <c r="K1101" s="277"/>
      <c r="L1101" s="277"/>
      <c r="M1101" s="277"/>
      <c r="N1101" s="277"/>
      <c r="O1101" s="277"/>
      <c r="P1101" s="344" t="s">
        <v>27</v>
      </c>
      <c r="Q1101" s="344"/>
      <c r="R1101" s="344"/>
      <c r="S1101" s="344"/>
      <c r="T1101" s="344"/>
      <c r="U1101" s="344"/>
      <c r="V1101" s="344"/>
      <c r="W1101" s="344"/>
      <c r="X1101" s="344"/>
      <c r="Y1101" s="277" t="s">
        <v>413</v>
      </c>
      <c r="Z1101" s="900"/>
      <c r="AA1101" s="900"/>
      <c r="AB1101" s="900"/>
      <c r="AC1101" s="277" t="s">
        <v>364</v>
      </c>
      <c r="AD1101" s="277"/>
      <c r="AE1101" s="277"/>
      <c r="AF1101" s="277"/>
      <c r="AG1101" s="277"/>
      <c r="AH1101" s="344" t="s">
        <v>377</v>
      </c>
      <c r="AI1101" s="345"/>
      <c r="AJ1101" s="345"/>
      <c r="AK1101" s="345"/>
      <c r="AL1101" s="345" t="s">
        <v>21</v>
      </c>
      <c r="AM1101" s="345"/>
      <c r="AN1101" s="345"/>
      <c r="AO1101" s="904"/>
      <c r="AP1101" s="436" t="s">
        <v>440</v>
      </c>
      <c r="AQ1101" s="436"/>
      <c r="AR1101" s="436"/>
      <c r="AS1101" s="436"/>
      <c r="AT1101" s="436"/>
      <c r="AU1101" s="436"/>
      <c r="AV1101" s="436"/>
      <c r="AW1101" s="436"/>
      <c r="AX1101" s="436"/>
    </row>
    <row r="1102" spans="1:50" ht="30" customHeight="1" x14ac:dyDescent="0.15">
      <c r="A1102" s="404">
        <v>1</v>
      </c>
      <c r="B1102" s="404">
        <v>1</v>
      </c>
      <c r="C1102" s="902" t="s">
        <v>682</v>
      </c>
      <c r="D1102" s="903"/>
      <c r="E1102" s="261" t="s">
        <v>683</v>
      </c>
      <c r="F1102" s="901"/>
      <c r="G1102" s="901"/>
      <c r="H1102" s="901"/>
      <c r="I1102" s="901"/>
      <c r="J1102" s="419">
        <v>7010005005425</v>
      </c>
      <c r="K1102" s="420"/>
      <c r="L1102" s="420"/>
      <c r="M1102" s="420"/>
      <c r="N1102" s="420"/>
      <c r="O1102" s="420"/>
      <c r="P1102" s="422" t="s">
        <v>685</v>
      </c>
      <c r="Q1102" s="317"/>
      <c r="R1102" s="317"/>
      <c r="S1102" s="317"/>
      <c r="T1102" s="317"/>
      <c r="U1102" s="317"/>
      <c r="V1102" s="317"/>
      <c r="W1102" s="317"/>
      <c r="X1102" s="317"/>
      <c r="Y1102" s="318">
        <v>339.9</v>
      </c>
      <c r="Z1102" s="319"/>
      <c r="AA1102" s="319"/>
      <c r="AB1102" s="320"/>
      <c r="AC1102" s="322" t="s">
        <v>479</v>
      </c>
      <c r="AD1102" s="322"/>
      <c r="AE1102" s="322"/>
      <c r="AF1102" s="322"/>
      <c r="AG1102" s="322"/>
      <c r="AH1102" s="323">
        <v>1</v>
      </c>
      <c r="AI1102" s="324"/>
      <c r="AJ1102" s="324"/>
      <c r="AK1102" s="324"/>
      <c r="AL1102" s="325">
        <v>99.9</v>
      </c>
      <c r="AM1102" s="326"/>
      <c r="AN1102" s="326"/>
      <c r="AO1102" s="327"/>
      <c r="AP1102" s="321" t="s">
        <v>552</v>
      </c>
      <c r="AQ1102" s="321"/>
      <c r="AR1102" s="321"/>
      <c r="AS1102" s="321"/>
      <c r="AT1102" s="321"/>
      <c r="AU1102" s="321"/>
      <c r="AV1102" s="321"/>
      <c r="AW1102" s="321"/>
      <c r="AX1102" s="321"/>
    </row>
    <row r="1103" spans="1:50" ht="48.75" customHeight="1" x14ac:dyDescent="0.15">
      <c r="A1103" s="404">
        <v>2</v>
      </c>
      <c r="B1103" s="404">
        <v>1</v>
      </c>
      <c r="C1103" s="903" t="s">
        <v>687</v>
      </c>
      <c r="D1103" s="903"/>
      <c r="E1103" s="261" t="s">
        <v>684</v>
      </c>
      <c r="F1103" s="901"/>
      <c r="G1103" s="901"/>
      <c r="H1103" s="901"/>
      <c r="I1103" s="901"/>
      <c r="J1103" s="419">
        <v>5010005018916</v>
      </c>
      <c r="K1103" s="420"/>
      <c r="L1103" s="420"/>
      <c r="M1103" s="420"/>
      <c r="N1103" s="420"/>
      <c r="O1103" s="420"/>
      <c r="P1103" s="422" t="s">
        <v>686</v>
      </c>
      <c r="Q1103" s="317"/>
      <c r="R1103" s="317"/>
      <c r="S1103" s="317"/>
      <c r="T1103" s="317"/>
      <c r="U1103" s="317"/>
      <c r="V1103" s="317"/>
      <c r="W1103" s="317"/>
      <c r="X1103" s="317"/>
      <c r="Y1103" s="318">
        <v>677.2</v>
      </c>
      <c r="Z1103" s="319"/>
      <c r="AA1103" s="319"/>
      <c r="AB1103" s="320"/>
      <c r="AC1103" s="322" t="s">
        <v>479</v>
      </c>
      <c r="AD1103" s="322"/>
      <c r="AE1103" s="322"/>
      <c r="AF1103" s="322"/>
      <c r="AG1103" s="322"/>
      <c r="AH1103" s="323">
        <v>1</v>
      </c>
      <c r="AI1103" s="324"/>
      <c r="AJ1103" s="324"/>
      <c r="AK1103" s="324"/>
      <c r="AL1103" s="325">
        <v>99.7</v>
      </c>
      <c r="AM1103" s="326"/>
      <c r="AN1103" s="326"/>
      <c r="AO1103" s="327"/>
      <c r="AP1103" s="321" t="s">
        <v>728</v>
      </c>
      <c r="AQ1103" s="321"/>
      <c r="AR1103" s="321"/>
      <c r="AS1103" s="321"/>
      <c r="AT1103" s="321"/>
      <c r="AU1103" s="321"/>
      <c r="AV1103" s="321"/>
      <c r="AW1103" s="321"/>
      <c r="AX1103" s="321"/>
    </row>
    <row r="1104" spans="1:50" ht="30" hidden="1" customHeight="1" x14ac:dyDescent="0.15">
      <c r="A1104" s="404">
        <v>3</v>
      </c>
      <c r="B1104" s="404">
        <v>1</v>
      </c>
      <c r="C1104" s="903"/>
      <c r="D1104" s="903"/>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3"/>
      <c r="D1105" s="903"/>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3"/>
      <c r="D1106" s="903"/>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3"/>
      <c r="D1107" s="903"/>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3"/>
      <c r="D1108" s="903"/>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3"/>
      <c r="D1109" s="903"/>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3"/>
      <c r="D1110" s="903"/>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3"/>
      <c r="D1111" s="903"/>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3"/>
      <c r="D1112" s="903"/>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3"/>
      <c r="D1113" s="903"/>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3"/>
      <c r="D1114" s="903"/>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3"/>
      <c r="D1115" s="903"/>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3"/>
      <c r="D1116" s="903"/>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3"/>
      <c r="D1117" s="903"/>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3"/>
      <c r="D1118" s="903"/>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3"/>
      <c r="D1119" s="903"/>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3"/>
      <c r="D1120" s="903"/>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3"/>
      <c r="D1121" s="903"/>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3"/>
      <c r="D1122" s="903"/>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3"/>
      <c r="D1123" s="903"/>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3"/>
      <c r="D1124" s="903"/>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3"/>
      <c r="D1125" s="903"/>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3"/>
      <c r="D1126" s="903"/>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3"/>
      <c r="D1127" s="903"/>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3"/>
      <c r="D1128" s="903"/>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3"/>
      <c r="D1129" s="903"/>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3"/>
      <c r="D1130" s="903"/>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8.75" hidden="1" customHeight="1" x14ac:dyDescent="0.15">
      <c r="A1131" s="404">
        <v>30</v>
      </c>
      <c r="B1131" s="404">
        <v>1</v>
      </c>
      <c r="C1131" s="903"/>
      <c r="D1131" s="903"/>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23">
      <formula>IF(RIGHT(TEXT(P14,"0.#"),1)=".",FALSE,TRUE)</formula>
    </cfRule>
    <cfRule type="expression" dxfId="2812" priority="14024">
      <formula>IF(RIGHT(TEXT(P14,"0.#"),1)=".",TRUE,FALSE)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82">
    <cfRule type="expression" dxfId="2807" priority="13895">
      <formula>IF(RIGHT(TEXT(Y782,"0.#"),1)=".",FALSE,TRUE)</formula>
    </cfRule>
    <cfRule type="expression" dxfId="2806" priority="13896">
      <formula>IF(RIGHT(TEXT(Y782,"0.#"),1)=".",TRUE,FALSE)</formula>
    </cfRule>
  </conditionalFormatting>
  <conditionalFormatting sqref="Y791">
    <cfRule type="expression" dxfId="2805" priority="13891">
      <formula>IF(RIGHT(TEXT(Y791,"0.#"),1)=".",FALSE,TRUE)</formula>
    </cfRule>
    <cfRule type="expression" dxfId="2804" priority="13892">
      <formula>IF(RIGHT(TEXT(Y791,"0.#"),1)=".",TRUE,FALSE)</formula>
    </cfRule>
  </conditionalFormatting>
  <conditionalFormatting sqref="Y822:Y829 Y820 Y809:Y816 Y807 Y796:Y803 Y794">
    <cfRule type="expression" dxfId="2803" priority="13673">
      <formula>IF(RIGHT(TEXT(Y794,"0.#"),1)=".",FALSE,TRUE)</formula>
    </cfRule>
    <cfRule type="expression" dxfId="2802" priority="13674">
      <formula>IF(RIGHT(TEXT(Y794,"0.#"),1)=".",TRUE,FALSE)</formula>
    </cfRule>
  </conditionalFormatting>
  <conditionalFormatting sqref="P16:AQ17 P15:AX15 P13:AX13">
    <cfRule type="expression" dxfId="2801" priority="13721">
      <formula>IF(RIGHT(TEXT(P13,"0.#"),1)=".",FALSE,TRUE)</formula>
    </cfRule>
    <cfRule type="expression" dxfId="2800" priority="13722">
      <formula>IF(RIGHT(TEXT(P13,"0.#"),1)=".",TRUE,FALSE)</formula>
    </cfRule>
  </conditionalFormatting>
  <conditionalFormatting sqref="P19:AJ19">
    <cfRule type="expression" dxfId="2799" priority="13719">
      <formula>IF(RIGHT(TEXT(P19,"0.#"),1)=".",FALSE,TRUE)</formula>
    </cfRule>
    <cfRule type="expression" dxfId="2798" priority="13720">
      <formula>IF(RIGHT(TEXT(P19,"0.#"),1)=".",TRUE,FALSE)</formula>
    </cfRule>
  </conditionalFormatting>
  <conditionalFormatting sqref="AE101 AQ101">
    <cfRule type="expression" dxfId="2797" priority="13711">
      <formula>IF(RIGHT(TEXT(AE101,"0.#"),1)=".",FALSE,TRUE)</formula>
    </cfRule>
    <cfRule type="expression" dxfId="2796" priority="13712">
      <formula>IF(RIGHT(TEXT(AE101,"0.#"),1)=".",TRUE,FALSE)</formula>
    </cfRule>
  </conditionalFormatting>
  <conditionalFormatting sqref="Y783:Y790 Y781">
    <cfRule type="expression" dxfId="2795" priority="13697">
      <formula>IF(RIGHT(TEXT(Y781,"0.#"),1)=".",FALSE,TRUE)</formula>
    </cfRule>
    <cfRule type="expression" dxfId="2794" priority="13698">
      <formula>IF(RIGHT(TEXT(Y781,"0.#"),1)=".",TRUE,FALSE)</formula>
    </cfRule>
  </conditionalFormatting>
  <conditionalFormatting sqref="AU782">
    <cfRule type="expression" dxfId="2793" priority="13695">
      <formula>IF(RIGHT(TEXT(AU782,"0.#"),1)=".",FALSE,TRUE)</formula>
    </cfRule>
    <cfRule type="expression" dxfId="2792" priority="13696">
      <formula>IF(RIGHT(TEXT(AU782,"0.#"),1)=".",TRUE,FALSE)</formula>
    </cfRule>
  </conditionalFormatting>
  <conditionalFormatting sqref="AU791">
    <cfRule type="expression" dxfId="2791" priority="13693">
      <formula>IF(RIGHT(TEXT(AU791,"0.#"),1)=".",FALSE,TRUE)</formula>
    </cfRule>
    <cfRule type="expression" dxfId="2790" priority="13694">
      <formula>IF(RIGHT(TEXT(AU791,"0.#"),1)=".",TRUE,FALSE)</formula>
    </cfRule>
  </conditionalFormatting>
  <conditionalFormatting sqref="AU783:AU790 AU781">
    <cfRule type="expression" dxfId="2789" priority="13691">
      <formula>IF(RIGHT(TEXT(AU781,"0.#"),1)=".",FALSE,TRUE)</formula>
    </cfRule>
    <cfRule type="expression" dxfId="2788" priority="13692">
      <formula>IF(RIGHT(TEXT(AU781,"0.#"),1)=".",TRUE,FALSE)</formula>
    </cfRule>
  </conditionalFormatting>
  <conditionalFormatting sqref="Y821 Y808 Y795">
    <cfRule type="expression" dxfId="2787" priority="13677">
      <formula>IF(RIGHT(TEXT(Y795,"0.#"),1)=".",FALSE,TRUE)</formula>
    </cfRule>
    <cfRule type="expression" dxfId="2786" priority="13678">
      <formula>IF(RIGHT(TEXT(Y795,"0.#"),1)=".",TRUE,FALSE)</formula>
    </cfRule>
  </conditionalFormatting>
  <conditionalFormatting sqref="Y830 Y817 Y804">
    <cfRule type="expression" dxfId="2785" priority="13675">
      <formula>IF(RIGHT(TEXT(Y804,"0.#"),1)=".",FALSE,TRUE)</formula>
    </cfRule>
    <cfRule type="expression" dxfId="2784" priority="13676">
      <formula>IF(RIGHT(TEXT(Y804,"0.#"),1)=".",TRUE,FALSE)</formula>
    </cfRule>
  </conditionalFormatting>
  <conditionalFormatting sqref="AU821 AU808 AU795">
    <cfRule type="expression" dxfId="2783" priority="13671">
      <formula>IF(RIGHT(TEXT(AU795,"0.#"),1)=".",FALSE,TRUE)</formula>
    </cfRule>
    <cfRule type="expression" dxfId="2782" priority="13672">
      <formula>IF(RIGHT(TEXT(AU795,"0.#"),1)=".",TRUE,FALSE)</formula>
    </cfRule>
  </conditionalFormatting>
  <conditionalFormatting sqref="AU830 AU817 AU804">
    <cfRule type="expression" dxfId="2781" priority="13669">
      <formula>IF(RIGHT(TEXT(AU804,"0.#"),1)=".",FALSE,TRUE)</formula>
    </cfRule>
    <cfRule type="expression" dxfId="2780" priority="13670">
      <formula>IF(RIGHT(TEXT(AU804,"0.#"),1)=".",TRUE,FALSE)</formula>
    </cfRule>
  </conditionalFormatting>
  <conditionalFormatting sqref="AU822:AU829 AU820 AU809:AU816 AU807 AU796:AU803 AU794">
    <cfRule type="expression" dxfId="2779" priority="13667">
      <formula>IF(RIGHT(TEXT(AU794,"0.#"),1)=".",FALSE,TRUE)</formula>
    </cfRule>
    <cfRule type="expression" dxfId="2778" priority="13668">
      <formula>IF(RIGHT(TEXT(AU794,"0.#"),1)=".",TRUE,FALSE)</formula>
    </cfRule>
  </conditionalFormatting>
  <conditionalFormatting sqref="AM87">
    <cfRule type="expression" dxfId="2777" priority="13321">
      <formula>IF(RIGHT(TEXT(AM87,"0.#"),1)=".",FALSE,TRUE)</formula>
    </cfRule>
    <cfRule type="expression" dxfId="2776" priority="13322">
      <formula>IF(RIGHT(TEXT(AM87,"0.#"),1)=".",TRUE,FALSE)</formula>
    </cfRule>
  </conditionalFormatting>
  <conditionalFormatting sqref="AE55">
    <cfRule type="expression" dxfId="2775" priority="13389">
      <formula>IF(RIGHT(TEXT(AE55,"0.#"),1)=".",FALSE,TRUE)</formula>
    </cfRule>
    <cfRule type="expression" dxfId="2774" priority="13390">
      <formula>IF(RIGHT(TEXT(AE55,"0.#"),1)=".",TRUE,FALSE)</formula>
    </cfRule>
  </conditionalFormatting>
  <conditionalFormatting sqref="AI55">
    <cfRule type="expression" dxfId="2773" priority="13387">
      <formula>IF(RIGHT(TEXT(AI55,"0.#"),1)=".",FALSE,TRUE)</formula>
    </cfRule>
    <cfRule type="expression" dxfId="2772" priority="13388">
      <formula>IF(RIGHT(TEXT(AI55,"0.#"),1)=".",TRUE,FALSE)</formula>
    </cfRule>
  </conditionalFormatting>
  <conditionalFormatting sqref="AM34">
    <cfRule type="expression" dxfId="2771" priority="13467">
      <formula>IF(RIGHT(TEXT(AM34,"0.#"),1)=".",FALSE,TRUE)</formula>
    </cfRule>
    <cfRule type="expression" dxfId="2770" priority="13468">
      <formula>IF(RIGHT(TEXT(AM34,"0.#"),1)=".",TRUE,FALSE)</formula>
    </cfRule>
  </conditionalFormatting>
  <conditionalFormatting sqref="AE33">
    <cfRule type="expression" dxfId="2769" priority="13481">
      <formula>IF(RIGHT(TEXT(AE33,"0.#"),1)=".",FALSE,TRUE)</formula>
    </cfRule>
    <cfRule type="expression" dxfId="2768" priority="13482">
      <formula>IF(RIGHT(TEXT(AE33,"0.#"),1)=".",TRUE,FALSE)</formula>
    </cfRule>
  </conditionalFormatting>
  <conditionalFormatting sqref="AE34">
    <cfRule type="expression" dxfId="2767" priority="13479">
      <formula>IF(RIGHT(TEXT(AE34,"0.#"),1)=".",FALSE,TRUE)</formula>
    </cfRule>
    <cfRule type="expression" dxfId="2766" priority="13480">
      <formula>IF(RIGHT(TEXT(AE34,"0.#"),1)=".",TRUE,FALSE)</formula>
    </cfRule>
  </conditionalFormatting>
  <conditionalFormatting sqref="AI34">
    <cfRule type="expression" dxfId="2765" priority="13477">
      <formula>IF(RIGHT(TEXT(AI34,"0.#"),1)=".",FALSE,TRUE)</formula>
    </cfRule>
    <cfRule type="expression" dxfId="2764" priority="13478">
      <formula>IF(RIGHT(TEXT(AI34,"0.#"),1)=".",TRUE,FALSE)</formula>
    </cfRule>
  </conditionalFormatting>
  <conditionalFormatting sqref="AI33">
    <cfRule type="expression" dxfId="2763" priority="13475">
      <formula>IF(RIGHT(TEXT(AI33,"0.#"),1)=".",FALSE,TRUE)</formula>
    </cfRule>
    <cfRule type="expression" dxfId="2762" priority="13476">
      <formula>IF(RIGHT(TEXT(AI33,"0.#"),1)=".",TRUE,FALSE)</formula>
    </cfRule>
  </conditionalFormatting>
  <conditionalFormatting sqref="AI32">
    <cfRule type="expression" dxfId="2761" priority="13473">
      <formula>IF(RIGHT(TEXT(AI32,"0.#"),1)=".",FALSE,TRUE)</formula>
    </cfRule>
    <cfRule type="expression" dxfId="2760" priority="13474">
      <formula>IF(RIGHT(TEXT(AI32,"0.#"),1)=".",TRUE,FALSE)</formula>
    </cfRule>
  </conditionalFormatting>
  <conditionalFormatting sqref="AM32">
    <cfRule type="expression" dxfId="2759" priority="13471">
      <formula>IF(RIGHT(TEXT(AM32,"0.#"),1)=".",FALSE,TRUE)</formula>
    </cfRule>
    <cfRule type="expression" dxfId="2758" priority="13472">
      <formula>IF(RIGHT(TEXT(AM32,"0.#"),1)=".",TRUE,FALSE)</formula>
    </cfRule>
  </conditionalFormatting>
  <conditionalFormatting sqref="AM33">
    <cfRule type="expression" dxfId="2757" priority="13469">
      <formula>IF(RIGHT(TEXT(AM33,"0.#"),1)=".",FALSE,TRUE)</formula>
    </cfRule>
    <cfRule type="expression" dxfId="2756" priority="13470">
      <formula>IF(RIGHT(TEXT(AM33,"0.#"),1)=".",TRUE,FALSE)</formula>
    </cfRule>
  </conditionalFormatting>
  <conditionalFormatting sqref="AQ32:AQ34">
    <cfRule type="expression" dxfId="2755" priority="13461">
      <formula>IF(RIGHT(TEXT(AQ32,"0.#"),1)=".",FALSE,TRUE)</formula>
    </cfRule>
    <cfRule type="expression" dxfId="2754" priority="13462">
      <formula>IF(RIGHT(TEXT(AQ32,"0.#"),1)=".",TRUE,FALSE)</formula>
    </cfRule>
  </conditionalFormatting>
  <conditionalFormatting sqref="AU32:AU34">
    <cfRule type="expression" dxfId="2753" priority="13459">
      <formula>IF(RIGHT(TEXT(AU32,"0.#"),1)=".",FALSE,TRUE)</formula>
    </cfRule>
    <cfRule type="expression" dxfId="2752" priority="13460">
      <formula>IF(RIGHT(TEXT(AU32,"0.#"),1)=".",TRUE,FALSE)</formula>
    </cfRule>
  </conditionalFormatting>
  <conditionalFormatting sqref="AE53">
    <cfRule type="expression" dxfId="2751" priority="13393">
      <formula>IF(RIGHT(TEXT(AE53,"0.#"),1)=".",FALSE,TRUE)</formula>
    </cfRule>
    <cfRule type="expression" dxfId="2750" priority="13394">
      <formula>IF(RIGHT(TEXT(AE53,"0.#"),1)=".",TRUE,FALSE)</formula>
    </cfRule>
  </conditionalFormatting>
  <conditionalFormatting sqref="AE54">
    <cfRule type="expression" dxfId="2749" priority="13391">
      <formula>IF(RIGHT(TEXT(AE54,"0.#"),1)=".",FALSE,TRUE)</formula>
    </cfRule>
    <cfRule type="expression" dxfId="2748" priority="13392">
      <formula>IF(RIGHT(TEXT(AE54,"0.#"),1)=".",TRUE,FALSE)</formula>
    </cfRule>
  </conditionalFormatting>
  <conditionalFormatting sqref="AI54">
    <cfRule type="expression" dxfId="2747" priority="13385">
      <formula>IF(RIGHT(TEXT(AI54,"0.#"),1)=".",FALSE,TRUE)</formula>
    </cfRule>
    <cfRule type="expression" dxfId="2746" priority="13386">
      <formula>IF(RIGHT(TEXT(AI54,"0.#"),1)=".",TRUE,FALSE)</formula>
    </cfRule>
  </conditionalFormatting>
  <conditionalFormatting sqref="AI53">
    <cfRule type="expression" dxfId="2745" priority="13383">
      <formula>IF(RIGHT(TEXT(AI53,"0.#"),1)=".",FALSE,TRUE)</formula>
    </cfRule>
    <cfRule type="expression" dxfId="2744" priority="13384">
      <formula>IF(RIGHT(TEXT(AI53,"0.#"),1)=".",TRUE,FALSE)</formula>
    </cfRule>
  </conditionalFormatting>
  <conditionalFormatting sqref="AM53">
    <cfRule type="expression" dxfId="2743" priority="13381">
      <formula>IF(RIGHT(TEXT(AM53,"0.#"),1)=".",FALSE,TRUE)</formula>
    </cfRule>
    <cfRule type="expression" dxfId="2742" priority="13382">
      <formula>IF(RIGHT(TEXT(AM53,"0.#"),1)=".",TRUE,FALSE)</formula>
    </cfRule>
  </conditionalFormatting>
  <conditionalFormatting sqref="AM54">
    <cfRule type="expression" dxfId="2741" priority="13379">
      <formula>IF(RIGHT(TEXT(AM54,"0.#"),1)=".",FALSE,TRUE)</formula>
    </cfRule>
    <cfRule type="expression" dxfId="2740" priority="13380">
      <formula>IF(RIGHT(TEXT(AM54,"0.#"),1)=".",TRUE,FALSE)</formula>
    </cfRule>
  </conditionalFormatting>
  <conditionalFormatting sqref="AM55">
    <cfRule type="expression" dxfId="2739" priority="13377">
      <formula>IF(RIGHT(TEXT(AM55,"0.#"),1)=".",FALSE,TRUE)</formula>
    </cfRule>
    <cfRule type="expression" dxfId="2738" priority="13378">
      <formula>IF(RIGHT(TEXT(AM55,"0.#"),1)=".",TRUE,FALSE)</formula>
    </cfRule>
  </conditionalFormatting>
  <conditionalFormatting sqref="AE60">
    <cfRule type="expression" dxfId="2737" priority="13363">
      <formula>IF(RIGHT(TEXT(AE60,"0.#"),1)=".",FALSE,TRUE)</formula>
    </cfRule>
    <cfRule type="expression" dxfId="2736" priority="13364">
      <formula>IF(RIGHT(TEXT(AE60,"0.#"),1)=".",TRUE,FALSE)</formula>
    </cfRule>
  </conditionalFormatting>
  <conditionalFormatting sqref="AE61">
    <cfRule type="expression" dxfId="2735" priority="13361">
      <formula>IF(RIGHT(TEXT(AE61,"0.#"),1)=".",FALSE,TRUE)</formula>
    </cfRule>
    <cfRule type="expression" dxfId="2734" priority="13362">
      <formula>IF(RIGHT(TEXT(AE61,"0.#"),1)=".",TRUE,FALSE)</formula>
    </cfRule>
  </conditionalFormatting>
  <conditionalFormatting sqref="AE62">
    <cfRule type="expression" dxfId="2733" priority="13359">
      <formula>IF(RIGHT(TEXT(AE62,"0.#"),1)=".",FALSE,TRUE)</formula>
    </cfRule>
    <cfRule type="expression" dxfId="2732" priority="13360">
      <formula>IF(RIGHT(TEXT(AE62,"0.#"),1)=".",TRUE,FALSE)</formula>
    </cfRule>
  </conditionalFormatting>
  <conditionalFormatting sqref="AI62">
    <cfRule type="expression" dxfId="2731" priority="13357">
      <formula>IF(RIGHT(TEXT(AI62,"0.#"),1)=".",FALSE,TRUE)</formula>
    </cfRule>
    <cfRule type="expression" dxfId="2730" priority="13358">
      <formula>IF(RIGHT(TEXT(AI62,"0.#"),1)=".",TRUE,FALSE)</formula>
    </cfRule>
  </conditionalFormatting>
  <conditionalFormatting sqref="AI61">
    <cfRule type="expression" dxfId="2729" priority="13355">
      <formula>IF(RIGHT(TEXT(AI61,"0.#"),1)=".",FALSE,TRUE)</formula>
    </cfRule>
    <cfRule type="expression" dxfId="2728" priority="13356">
      <formula>IF(RIGHT(TEXT(AI61,"0.#"),1)=".",TRUE,FALSE)</formula>
    </cfRule>
  </conditionalFormatting>
  <conditionalFormatting sqref="AI60">
    <cfRule type="expression" dxfId="2727" priority="13353">
      <formula>IF(RIGHT(TEXT(AI60,"0.#"),1)=".",FALSE,TRUE)</formula>
    </cfRule>
    <cfRule type="expression" dxfId="2726" priority="13354">
      <formula>IF(RIGHT(TEXT(AI60,"0.#"),1)=".",TRUE,FALSE)</formula>
    </cfRule>
  </conditionalFormatting>
  <conditionalFormatting sqref="AM60">
    <cfRule type="expression" dxfId="2725" priority="13351">
      <formula>IF(RIGHT(TEXT(AM60,"0.#"),1)=".",FALSE,TRUE)</formula>
    </cfRule>
    <cfRule type="expression" dxfId="2724" priority="13352">
      <formula>IF(RIGHT(TEXT(AM60,"0.#"),1)=".",TRUE,FALSE)</formula>
    </cfRule>
  </conditionalFormatting>
  <conditionalFormatting sqref="AM61">
    <cfRule type="expression" dxfId="2723" priority="13349">
      <formula>IF(RIGHT(TEXT(AM61,"0.#"),1)=".",FALSE,TRUE)</formula>
    </cfRule>
    <cfRule type="expression" dxfId="2722" priority="13350">
      <formula>IF(RIGHT(TEXT(AM61,"0.#"),1)=".",TRUE,FALSE)</formula>
    </cfRule>
  </conditionalFormatting>
  <conditionalFormatting sqref="AM62">
    <cfRule type="expression" dxfId="2721" priority="13347">
      <formula>IF(RIGHT(TEXT(AM62,"0.#"),1)=".",FALSE,TRUE)</formula>
    </cfRule>
    <cfRule type="expression" dxfId="2720" priority="13348">
      <formula>IF(RIGHT(TEXT(AM62,"0.#"),1)=".",TRUE,FALSE)</formula>
    </cfRule>
  </conditionalFormatting>
  <conditionalFormatting sqref="AE87">
    <cfRule type="expression" dxfId="2719" priority="13333">
      <formula>IF(RIGHT(TEXT(AE87,"0.#"),1)=".",FALSE,TRUE)</formula>
    </cfRule>
    <cfRule type="expression" dxfId="2718" priority="13334">
      <formula>IF(RIGHT(TEXT(AE87,"0.#"),1)=".",TRUE,FALSE)</formula>
    </cfRule>
  </conditionalFormatting>
  <conditionalFormatting sqref="AE88">
    <cfRule type="expression" dxfId="2717" priority="13331">
      <formula>IF(RIGHT(TEXT(AE88,"0.#"),1)=".",FALSE,TRUE)</formula>
    </cfRule>
    <cfRule type="expression" dxfId="2716" priority="13332">
      <formula>IF(RIGHT(TEXT(AE88,"0.#"),1)=".",TRUE,FALSE)</formula>
    </cfRule>
  </conditionalFormatting>
  <conditionalFormatting sqref="AE89">
    <cfRule type="expression" dxfId="2715" priority="13329">
      <formula>IF(RIGHT(TEXT(AE89,"0.#"),1)=".",FALSE,TRUE)</formula>
    </cfRule>
    <cfRule type="expression" dxfId="2714" priority="13330">
      <formula>IF(RIGHT(TEXT(AE89,"0.#"),1)=".",TRUE,FALSE)</formula>
    </cfRule>
  </conditionalFormatting>
  <conditionalFormatting sqref="AI89">
    <cfRule type="expression" dxfId="2713" priority="13327">
      <formula>IF(RIGHT(TEXT(AI89,"0.#"),1)=".",FALSE,TRUE)</formula>
    </cfRule>
    <cfRule type="expression" dxfId="2712" priority="13328">
      <formula>IF(RIGHT(TEXT(AI89,"0.#"),1)=".",TRUE,FALSE)</formula>
    </cfRule>
  </conditionalFormatting>
  <conditionalFormatting sqref="AI88">
    <cfRule type="expression" dxfId="2711" priority="13325">
      <formula>IF(RIGHT(TEXT(AI88,"0.#"),1)=".",FALSE,TRUE)</formula>
    </cfRule>
    <cfRule type="expression" dxfId="2710" priority="13326">
      <formula>IF(RIGHT(TEXT(AI88,"0.#"),1)=".",TRUE,FALSE)</formula>
    </cfRule>
  </conditionalFormatting>
  <conditionalFormatting sqref="AI87">
    <cfRule type="expression" dxfId="2709" priority="13323">
      <formula>IF(RIGHT(TEXT(AI87,"0.#"),1)=".",FALSE,TRUE)</formula>
    </cfRule>
    <cfRule type="expression" dxfId="2708" priority="13324">
      <formula>IF(RIGHT(TEXT(AI87,"0.#"),1)=".",TRUE,FALSE)</formula>
    </cfRule>
  </conditionalFormatting>
  <conditionalFormatting sqref="AM88">
    <cfRule type="expression" dxfId="2707" priority="13319">
      <formula>IF(RIGHT(TEXT(AM88,"0.#"),1)=".",FALSE,TRUE)</formula>
    </cfRule>
    <cfRule type="expression" dxfId="2706" priority="13320">
      <formula>IF(RIGHT(TEXT(AM88,"0.#"),1)=".",TRUE,FALSE)</formula>
    </cfRule>
  </conditionalFormatting>
  <conditionalFormatting sqref="AM89">
    <cfRule type="expression" dxfId="2705" priority="13317">
      <formula>IF(RIGHT(TEXT(AM89,"0.#"),1)=".",FALSE,TRUE)</formula>
    </cfRule>
    <cfRule type="expression" dxfId="2704" priority="13318">
      <formula>IF(RIGHT(TEXT(AM89,"0.#"),1)=".",TRUE,FALSE)</formula>
    </cfRule>
  </conditionalFormatting>
  <conditionalFormatting sqref="AE92">
    <cfRule type="expression" dxfId="2703" priority="13303">
      <formula>IF(RIGHT(TEXT(AE92,"0.#"),1)=".",FALSE,TRUE)</formula>
    </cfRule>
    <cfRule type="expression" dxfId="2702" priority="13304">
      <formula>IF(RIGHT(TEXT(AE92,"0.#"),1)=".",TRUE,FALSE)</formula>
    </cfRule>
  </conditionalFormatting>
  <conditionalFormatting sqref="AE93">
    <cfRule type="expression" dxfId="2701" priority="13301">
      <formula>IF(RIGHT(TEXT(AE93,"0.#"),1)=".",FALSE,TRUE)</formula>
    </cfRule>
    <cfRule type="expression" dxfId="2700" priority="13302">
      <formula>IF(RIGHT(TEXT(AE93,"0.#"),1)=".",TRUE,FALSE)</formula>
    </cfRule>
  </conditionalFormatting>
  <conditionalFormatting sqref="AE94">
    <cfRule type="expression" dxfId="2699" priority="13299">
      <formula>IF(RIGHT(TEXT(AE94,"0.#"),1)=".",FALSE,TRUE)</formula>
    </cfRule>
    <cfRule type="expression" dxfId="2698" priority="13300">
      <formula>IF(RIGHT(TEXT(AE94,"0.#"),1)=".",TRUE,FALSE)</formula>
    </cfRule>
  </conditionalFormatting>
  <conditionalFormatting sqref="AI94">
    <cfRule type="expression" dxfId="2697" priority="13297">
      <formula>IF(RIGHT(TEXT(AI94,"0.#"),1)=".",FALSE,TRUE)</formula>
    </cfRule>
    <cfRule type="expression" dxfId="2696" priority="13298">
      <formula>IF(RIGHT(TEXT(AI94,"0.#"),1)=".",TRUE,FALSE)</formula>
    </cfRule>
  </conditionalFormatting>
  <conditionalFormatting sqref="AI93">
    <cfRule type="expression" dxfId="2695" priority="13295">
      <formula>IF(RIGHT(TEXT(AI93,"0.#"),1)=".",FALSE,TRUE)</formula>
    </cfRule>
    <cfRule type="expression" dxfId="2694" priority="13296">
      <formula>IF(RIGHT(TEXT(AI93,"0.#"),1)=".",TRUE,FALSE)</formula>
    </cfRule>
  </conditionalFormatting>
  <conditionalFormatting sqref="AI92">
    <cfRule type="expression" dxfId="2693" priority="13293">
      <formula>IF(RIGHT(TEXT(AI92,"0.#"),1)=".",FALSE,TRUE)</formula>
    </cfRule>
    <cfRule type="expression" dxfId="2692" priority="13294">
      <formula>IF(RIGHT(TEXT(AI92,"0.#"),1)=".",TRUE,FALSE)</formula>
    </cfRule>
  </conditionalFormatting>
  <conditionalFormatting sqref="AM92">
    <cfRule type="expression" dxfId="2691" priority="13291">
      <formula>IF(RIGHT(TEXT(AM92,"0.#"),1)=".",FALSE,TRUE)</formula>
    </cfRule>
    <cfRule type="expression" dxfId="2690" priority="13292">
      <formula>IF(RIGHT(TEXT(AM92,"0.#"),1)=".",TRUE,FALSE)</formula>
    </cfRule>
  </conditionalFormatting>
  <conditionalFormatting sqref="AM93">
    <cfRule type="expression" dxfId="2689" priority="13289">
      <formula>IF(RIGHT(TEXT(AM93,"0.#"),1)=".",FALSE,TRUE)</formula>
    </cfRule>
    <cfRule type="expression" dxfId="2688" priority="13290">
      <formula>IF(RIGHT(TEXT(AM93,"0.#"),1)=".",TRUE,FALSE)</formula>
    </cfRule>
  </conditionalFormatting>
  <conditionalFormatting sqref="AM94">
    <cfRule type="expression" dxfId="2687" priority="13287">
      <formula>IF(RIGHT(TEXT(AM94,"0.#"),1)=".",FALSE,TRUE)</formula>
    </cfRule>
    <cfRule type="expression" dxfId="2686" priority="13288">
      <formula>IF(RIGHT(TEXT(AM94,"0.#"),1)=".",TRUE,FALSE)</formula>
    </cfRule>
  </conditionalFormatting>
  <conditionalFormatting sqref="AE97">
    <cfRule type="expression" dxfId="2685" priority="13273">
      <formula>IF(RIGHT(TEXT(AE97,"0.#"),1)=".",FALSE,TRUE)</formula>
    </cfRule>
    <cfRule type="expression" dxfId="2684" priority="13274">
      <formula>IF(RIGHT(TEXT(AE97,"0.#"),1)=".",TRUE,FALSE)</formula>
    </cfRule>
  </conditionalFormatting>
  <conditionalFormatting sqref="AE98">
    <cfRule type="expression" dxfId="2683" priority="13271">
      <formula>IF(RIGHT(TEXT(AE98,"0.#"),1)=".",FALSE,TRUE)</formula>
    </cfRule>
    <cfRule type="expression" dxfId="2682" priority="13272">
      <formula>IF(RIGHT(TEXT(AE98,"0.#"),1)=".",TRUE,FALSE)</formula>
    </cfRule>
  </conditionalFormatting>
  <conditionalFormatting sqref="AE99">
    <cfRule type="expression" dxfId="2681" priority="13269">
      <formula>IF(RIGHT(TEXT(AE99,"0.#"),1)=".",FALSE,TRUE)</formula>
    </cfRule>
    <cfRule type="expression" dxfId="2680" priority="13270">
      <formula>IF(RIGHT(TEXT(AE99,"0.#"),1)=".",TRUE,FALSE)</formula>
    </cfRule>
  </conditionalFormatting>
  <conditionalFormatting sqref="AI99">
    <cfRule type="expression" dxfId="2679" priority="13267">
      <formula>IF(RIGHT(TEXT(AI99,"0.#"),1)=".",FALSE,TRUE)</formula>
    </cfRule>
    <cfRule type="expression" dxfId="2678" priority="13268">
      <formula>IF(RIGHT(TEXT(AI99,"0.#"),1)=".",TRUE,FALSE)</formula>
    </cfRule>
  </conditionalFormatting>
  <conditionalFormatting sqref="AI98">
    <cfRule type="expression" dxfId="2677" priority="13265">
      <formula>IF(RIGHT(TEXT(AI98,"0.#"),1)=".",FALSE,TRUE)</formula>
    </cfRule>
    <cfRule type="expression" dxfId="2676" priority="13266">
      <formula>IF(RIGHT(TEXT(AI98,"0.#"),1)=".",TRUE,FALSE)</formula>
    </cfRule>
  </conditionalFormatting>
  <conditionalFormatting sqref="AI97">
    <cfRule type="expression" dxfId="2675" priority="13263">
      <formula>IF(RIGHT(TEXT(AI97,"0.#"),1)=".",FALSE,TRUE)</formula>
    </cfRule>
    <cfRule type="expression" dxfId="2674" priority="13264">
      <formula>IF(RIGHT(TEXT(AI97,"0.#"),1)=".",TRUE,FALSE)</formula>
    </cfRule>
  </conditionalFormatting>
  <conditionalFormatting sqref="AM97">
    <cfRule type="expression" dxfId="2673" priority="13261">
      <formula>IF(RIGHT(TEXT(AM97,"0.#"),1)=".",FALSE,TRUE)</formula>
    </cfRule>
    <cfRule type="expression" dxfId="2672" priority="13262">
      <formula>IF(RIGHT(TEXT(AM97,"0.#"),1)=".",TRUE,FALSE)</formula>
    </cfRule>
  </conditionalFormatting>
  <conditionalFormatting sqref="AM98">
    <cfRule type="expression" dxfId="2671" priority="13259">
      <formula>IF(RIGHT(TEXT(AM98,"0.#"),1)=".",FALSE,TRUE)</formula>
    </cfRule>
    <cfRule type="expression" dxfId="2670" priority="13260">
      <formula>IF(RIGHT(TEXT(AM98,"0.#"),1)=".",TRUE,FALSE)</formula>
    </cfRule>
  </conditionalFormatting>
  <conditionalFormatting sqref="AM99">
    <cfRule type="expression" dxfId="2669" priority="13257">
      <formula>IF(RIGHT(TEXT(AM99,"0.#"),1)=".",FALSE,TRUE)</formula>
    </cfRule>
    <cfRule type="expression" dxfId="2668" priority="13258">
      <formula>IF(RIGHT(TEXT(AM99,"0.#"),1)=".",TRUE,FALSE)</formula>
    </cfRule>
  </conditionalFormatting>
  <conditionalFormatting sqref="AI101">
    <cfRule type="expression" dxfId="2667" priority="13243">
      <formula>IF(RIGHT(TEXT(AI101,"0.#"),1)=".",FALSE,TRUE)</formula>
    </cfRule>
    <cfRule type="expression" dxfId="2666" priority="13244">
      <formula>IF(RIGHT(TEXT(AI101,"0.#"),1)=".",TRUE,FALSE)</formula>
    </cfRule>
  </conditionalFormatting>
  <conditionalFormatting sqref="AM101">
    <cfRule type="expression" dxfId="2665" priority="13241">
      <formula>IF(RIGHT(TEXT(AM101,"0.#"),1)=".",FALSE,TRUE)</formula>
    </cfRule>
    <cfRule type="expression" dxfId="2664" priority="13242">
      <formula>IF(RIGHT(TEXT(AM101,"0.#"),1)=".",TRUE,FALSE)</formula>
    </cfRule>
  </conditionalFormatting>
  <conditionalFormatting sqref="AE102">
    <cfRule type="expression" dxfId="2663" priority="13239">
      <formula>IF(RIGHT(TEXT(AE102,"0.#"),1)=".",FALSE,TRUE)</formula>
    </cfRule>
    <cfRule type="expression" dxfId="2662" priority="13240">
      <formula>IF(RIGHT(TEXT(AE102,"0.#"),1)=".",TRUE,FALSE)</formula>
    </cfRule>
  </conditionalFormatting>
  <conditionalFormatting sqref="AI102">
    <cfRule type="expression" dxfId="2661" priority="13237">
      <formula>IF(RIGHT(TEXT(AI102,"0.#"),1)=".",FALSE,TRUE)</formula>
    </cfRule>
    <cfRule type="expression" dxfId="2660" priority="13238">
      <formula>IF(RIGHT(TEXT(AI102,"0.#"),1)=".",TRUE,FALSE)</formula>
    </cfRule>
  </conditionalFormatting>
  <conditionalFormatting sqref="AM102">
    <cfRule type="expression" dxfId="2659" priority="13235">
      <formula>IF(RIGHT(TEXT(AM102,"0.#"),1)=".",FALSE,TRUE)</formula>
    </cfRule>
    <cfRule type="expression" dxfId="2658" priority="13236">
      <formula>IF(RIGHT(TEXT(AM102,"0.#"),1)=".",TRUE,FALSE)</formula>
    </cfRule>
  </conditionalFormatting>
  <conditionalFormatting sqref="AQ102">
    <cfRule type="expression" dxfId="2657" priority="13233">
      <formula>IF(RIGHT(TEXT(AQ102,"0.#"),1)=".",FALSE,TRUE)</formula>
    </cfRule>
    <cfRule type="expression" dxfId="2656" priority="13234">
      <formula>IF(RIGHT(TEXT(AQ102,"0.#"),1)=".",TRUE,FALSE)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42:Y1064 Y1040">
    <cfRule type="expression" dxfId="1929" priority="2029">
      <formula>IF(RIGHT(TEXT(Y1040,"0.#"),1)=".",FALSE,TRUE)</formula>
    </cfRule>
    <cfRule type="expression" dxfId="1928" priority="2030">
      <formula>IF(RIGHT(TEXT(Y1040,"0.#"),1)=".",TRUE,FALSE)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3:Y1097">
    <cfRule type="expression" dxfId="1917" priority="2017">
      <formula>IF(RIGHT(TEXT(Y1073,"0.#"),1)=".",FALSE,TRUE)</formula>
    </cfRule>
    <cfRule type="expression" dxfId="1916" priority="2018">
      <formula>IF(RIGHT(TEXT(Y1073,"0.#"),1)=".",TRUE,FALSE)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2">
    <cfRule type="expression" dxfId="1169" priority="475">
      <formula>IF(RIGHT(TEXT(AU102,"0.#"),1)=".",FALSE,TRUE)</formula>
    </cfRule>
    <cfRule type="expression" dxfId="1168" priority="476">
      <formula>IF(RIGHT(TEXT(AU102,"0.#"),1)=".",TRUE,FALSE)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1041">
    <cfRule type="expression" dxfId="719" priority="19">
      <formula>IF(RIGHT(TEXT(Y1041,"0.#"),1)=".",FALSE,TRUE)</formula>
    </cfRule>
    <cfRule type="expression" dxfId="718" priority="20">
      <formula>IF(RIGHT(TEXT(Y1041,"0.#"),1)=".",TRUE,FALSE)</formula>
    </cfRule>
  </conditionalFormatting>
  <conditionalFormatting sqref="Y1039">
    <cfRule type="expression" dxfId="717" priority="17">
      <formula>IF(RIGHT(TEXT(Y1039,"0.#"),1)=".",FALSE,TRUE)</formula>
    </cfRule>
    <cfRule type="expression" dxfId="716" priority="18">
      <formula>IF(RIGHT(TEXT(Y1039,"0.#"),1)=".",TRUE,FALSE)</formula>
    </cfRule>
  </conditionalFormatting>
  <conditionalFormatting sqref="Y1038">
    <cfRule type="expression" dxfId="715" priority="15">
      <formula>IF(RIGHT(TEXT(Y1038,"0.#"),1)=".",FALSE,TRUE)</formula>
    </cfRule>
    <cfRule type="expression" dxfId="714" priority="16">
      <formula>IF(RIGHT(TEXT(Y1038,"0.#"),1)=".",TRUE,FALSE)</formula>
    </cfRule>
  </conditionalFormatting>
  <conditionalFormatting sqref="Y1037">
    <cfRule type="expression" dxfId="713" priority="13">
      <formula>IF(RIGHT(TEXT(Y1037,"0.#"),1)=".",FALSE,TRUE)</formula>
    </cfRule>
    <cfRule type="expression" dxfId="712" priority="14">
      <formula>IF(RIGHT(TEXT(Y1037,"0.#"),1)=".",TRUE,FALSE)</formula>
    </cfRule>
  </conditionalFormatting>
  <conditionalFormatting sqref="Y1072">
    <cfRule type="expression" dxfId="711" priority="11">
      <formula>IF(RIGHT(TEXT(Y1072,"0.#"),1)=".",FALSE,TRUE)</formula>
    </cfRule>
    <cfRule type="expression" dxfId="710" priority="12">
      <formula>IF(RIGHT(TEXT(Y1072,"0.#"),1)=".",TRUE,FALSE)</formula>
    </cfRule>
  </conditionalFormatting>
  <conditionalFormatting sqref="Y1069">
    <cfRule type="expression" dxfId="709" priority="9">
      <formula>IF(RIGHT(TEXT(Y1069,"0.#"),1)=".",FALSE,TRUE)</formula>
    </cfRule>
    <cfRule type="expression" dxfId="708" priority="10">
      <formula>IF(RIGHT(TEXT(Y1069,"0.#"),1)=".",TRUE,FALSE)</formula>
    </cfRule>
  </conditionalFormatting>
  <conditionalFormatting sqref="Y1070">
    <cfRule type="expression" dxfId="707" priority="7">
      <formula>IF(RIGHT(TEXT(Y1070,"0.#"),1)=".",FALSE,TRUE)</formula>
    </cfRule>
    <cfRule type="expression" dxfId="706" priority="8">
      <formula>IF(RIGHT(TEXT(Y1070,"0.#"),1)=".",TRUE,FALSE)</formula>
    </cfRule>
  </conditionalFormatting>
  <conditionalFormatting sqref="Y1071">
    <cfRule type="expression" dxfId="705" priority="5">
      <formula>IF(RIGHT(TEXT(Y1071,"0.#"),1)=".",FALSE,TRUE)</formula>
    </cfRule>
    <cfRule type="expression" dxfId="704" priority="6">
      <formula>IF(RIGHT(TEXT(Y1071,"0.#"),1)=".",TRUE,FALSE)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43" max="49" man="1"/>
    <brk id="699" max="49" man="1"/>
    <brk id="727" max="49" man="1"/>
    <brk id="735" max="49" man="1"/>
    <brk id="778" max="49" man="1"/>
    <brk id="90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467</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478</v>
      </c>
      <c r="AI2" s="54" t="s">
        <v>547</v>
      </c>
      <c r="AK2" s="54" t="s">
        <v>379</v>
      </c>
      <c r="AM2" s="88"/>
      <c r="AN2" s="88"/>
      <c r="AP2" s="56" t="s">
        <v>478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495</v>
      </c>
      <c r="W3" s="32" t="s">
        <v>269</v>
      </c>
      <c r="Y3" s="32" t="s">
        <v>70</v>
      </c>
      <c r="Z3" s="30"/>
      <c r="AA3" s="32" t="s">
        <v>79</v>
      </c>
      <c r="AB3" s="31"/>
      <c r="AC3" s="33" t="s">
        <v>255</v>
      </c>
      <c r="AD3" s="28"/>
      <c r="AE3" s="45" t="s">
        <v>296</v>
      </c>
      <c r="AF3" s="30"/>
      <c r="AG3" s="56" t="s">
        <v>479</v>
      </c>
      <c r="AI3" s="54" t="s">
        <v>372</v>
      </c>
      <c r="AK3" s="54" t="str">
        <f>CHAR(CODE(AK2)+1)</f>
        <v>B</v>
      </c>
      <c r="AM3" s="88"/>
      <c r="AN3" s="88"/>
      <c r="AP3" s="56" t="s">
        <v>479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525</v>
      </c>
      <c r="W4" s="32" t="s">
        <v>270</v>
      </c>
      <c r="Y4" s="32" t="s">
        <v>72</v>
      </c>
      <c r="Z4" s="30"/>
      <c r="AA4" s="32" t="s">
        <v>81</v>
      </c>
      <c r="AB4" s="31"/>
      <c r="AC4" s="32" t="s">
        <v>256</v>
      </c>
      <c r="AD4" s="28"/>
      <c r="AE4" s="45" t="s">
        <v>297</v>
      </c>
      <c r="AF4" s="30"/>
      <c r="AG4" s="56" t="s">
        <v>480</v>
      </c>
      <c r="AI4" s="54" t="s">
        <v>374</v>
      </c>
      <c r="AK4" s="54" t="str">
        <f t="shared" ref="AK4:AK49" si="7">CHAR(CODE(AK3)+1)</f>
        <v>C</v>
      </c>
      <c r="AM4" s="88"/>
      <c r="AN4" s="88"/>
      <c r="AP4" s="56" t="s">
        <v>480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436</v>
      </c>
      <c r="Y5" s="32" t="s">
        <v>74</v>
      </c>
      <c r="Z5" s="30"/>
      <c r="AA5" s="32" t="s">
        <v>83</v>
      </c>
      <c r="AB5" s="31"/>
      <c r="AC5" s="32" t="s">
        <v>298</v>
      </c>
      <c r="AD5" s="31"/>
      <c r="AE5" s="45" t="s">
        <v>491</v>
      </c>
      <c r="AF5" s="30"/>
      <c r="AG5" s="56" t="s">
        <v>481</v>
      </c>
      <c r="AI5" s="54" t="s">
        <v>527</v>
      </c>
      <c r="AK5" s="54" t="str">
        <f t="shared" si="7"/>
        <v>D</v>
      </c>
      <c r="AP5" s="56" t="s">
        <v>481</v>
      </c>
    </row>
    <row r="6" spans="1:42" ht="13.5" customHeight="1" x14ac:dyDescent="0.15">
      <c r="A6" s="14" t="s">
        <v>206</v>
      </c>
      <c r="B6" s="15" t="s">
        <v>604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494</v>
      </c>
      <c r="W6" s="32" t="s">
        <v>271</v>
      </c>
      <c r="Y6" s="32" t="s">
        <v>76</v>
      </c>
      <c r="Z6" s="30"/>
      <c r="AA6" s="32" t="s">
        <v>85</v>
      </c>
      <c r="AB6" s="31"/>
      <c r="AC6" s="32" t="s">
        <v>257</v>
      </c>
      <c r="AD6" s="31"/>
      <c r="AE6" s="45" t="s">
        <v>488</v>
      </c>
      <c r="AF6" s="30"/>
      <c r="AG6" s="56" t="s">
        <v>482</v>
      </c>
      <c r="AI6" s="56" t="s">
        <v>528</v>
      </c>
      <c r="AK6" s="54" t="str">
        <f t="shared" si="7"/>
        <v>E</v>
      </c>
      <c r="AP6" s="56" t="s">
        <v>482</v>
      </c>
    </row>
    <row r="7" spans="1:42" ht="13.5" customHeight="1" x14ac:dyDescent="0.15">
      <c r="A7" s="14" t="s">
        <v>207</v>
      </c>
      <c r="B7" s="15"/>
      <c r="C7" s="13" t="str">
        <f t="shared" si="0"/>
        <v/>
      </c>
      <c r="D7" s="13" t="str">
        <f t="shared" si="8"/>
        <v>科学技術・イノベーション</v>
      </c>
      <c r="F7" s="18" t="s">
        <v>414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483</v>
      </c>
      <c r="AH7" s="92"/>
      <c r="AI7" s="54" t="s">
        <v>529</v>
      </c>
      <c r="AK7" s="54" t="str">
        <f t="shared" si="7"/>
        <v>F</v>
      </c>
      <c r="AP7" s="56" t="s">
        <v>483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531</v>
      </c>
      <c r="W8" s="32" t="s">
        <v>273</v>
      </c>
      <c r="Y8" s="32" t="s">
        <v>80</v>
      </c>
      <c r="Z8" s="30"/>
      <c r="AA8" s="32" t="s">
        <v>89</v>
      </c>
      <c r="AB8" s="31"/>
      <c r="AC8" s="31"/>
      <c r="AD8" s="31"/>
      <c r="AE8" s="31"/>
      <c r="AF8" s="30"/>
      <c r="AG8" s="56" t="s">
        <v>484</v>
      </c>
      <c r="AI8" s="87"/>
      <c r="AK8" s="54" t="str">
        <f t="shared" si="7"/>
        <v>G</v>
      </c>
      <c r="AP8" s="56" t="s">
        <v>484</v>
      </c>
    </row>
    <row r="9" spans="1:42" ht="13.5" customHeight="1" x14ac:dyDescent="0.15">
      <c r="A9" s="14" t="s">
        <v>209</v>
      </c>
      <c r="B9" s="15"/>
      <c r="C9" s="13" t="str">
        <f t="shared" si="0"/>
        <v/>
      </c>
      <c r="D9" s="13" t="str">
        <f t="shared" si="8"/>
        <v>科学技術・イノベーション</v>
      </c>
      <c r="F9" s="18" t="s">
        <v>415</v>
      </c>
      <c r="G9" s="17"/>
      <c r="H9" s="13" t="str">
        <f t="shared" si="1"/>
        <v/>
      </c>
      <c r="I9" s="13" t="str">
        <f t="shared" si="5"/>
        <v>一般会計</v>
      </c>
      <c r="K9" s="14" t="s">
        <v>228</v>
      </c>
      <c r="L9" s="15"/>
      <c r="M9" s="13" t="str">
        <f t="shared" si="2"/>
        <v/>
      </c>
      <c r="N9" s="13" t="str">
        <f t="shared" si="6"/>
        <v>文教及び科学振興</v>
      </c>
      <c r="O9" s="13"/>
      <c r="P9" s="13"/>
      <c r="Q9" s="19"/>
      <c r="T9" s="13"/>
      <c r="U9" s="32" t="s">
        <v>495</v>
      </c>
      <c r="W9" s="32" t="s">
        <v>274</v>
      </c>
      <c r="Y9" s="32" t="s">
        <v>82</v>
      </c>
      <c r="Z9" s="30"/>
      <c r="AA9" s="32" t="s">
        <v>91</v>
      </c>
      <c r="AB9" s="31"/>
      <c r="AC9" s="31"/>
      <c r="AD9" s="31"/>
      <c r="AE9" s="31"/>
      <c r="AF9" s="30"/>
      <c r="AG9" s="56" t="s">
        <v>485</v>
      </c>
      <c r="AK9" s="54" t="str">
        <f t="shared" si="7"/>
        <v>H</v>
      </c>
      <c r="AP9" s="56" t="s">
        <v>485</v>
      </c>
    </row>
    <row r="10" spans="1:42" ht="13.5" customHeight="1" x14ac:dyDescent="0.15">
      <c r="A10" s="14" t="s">
        <v>437</v>
      </c>
      <c r="B10" s="15"/>
      <c r="C10" s="13" t="str">
        <f t="shared" si="0"/>
        <v/>
      </c>
      <c r="D10" s="13" t="str">
        <f t="shared" si="8"/>
        <v>科学技術・イノベーション</v>
      </c>
      <c r="F10" s="18" t="s">
        <v>235</v>
      </c>
      <c r="G10" s="17"/>
      <c r="H10" s="13" t="str">
        <f t="shared" si="1"/>
        <v/>
      </c>
      <c r="I10" s="13" t="str">
        <f t="shared" si="5"/>
        <v>一般会計</v>
      </c>
      <c r="K10" s="14" t="s">
        <v>441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470</v>
      </c>
      <c r="AK10" s="54" t="str">
        <f t="shared" si="7"/>
        <v>I</v>
      </c>
      <c r="AP10" s="54" t="s">
        <v>468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442</v>
      </c>
    </row>
    <row r="96" spans="25:25" x14ac:dyDescent="0.15">
      <c r="Y96" s="32" t="s">
        <v>493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460</v>
      </c>
      <c r="B2" s="522"/>
      <c r="C2" s="522"/>
      <c r="D2" s="522"/>
      <c r="E2" s="522"/>
      <c r="F2" s="523"/>
      <c r="G2" s="803" t="s">
        <v>265</v>
      </c>
      <c r="H2" s="788"/>
      <c r="I2" s="788"/>
      <c r="J2" s="788"/>
      <c r="K2" s="788"/>
      <c r="L2" s="788"/>
      <c r="M2" s="788"/>
      <c r="N2" s="788"/>
      <c r="O2" s="789"/>
      <c r="P2" s="787" t="s">
        <v>59</v>
      </c>
      <c r="Q2" s="788"/>
      <c r="R2" s="788"/>
      <c r="S2" s="788"/>
      <c r="T2" s="788"/>
      <c r="U2" s="788"/>
      <c r="V2" s="788"/>
      <c r="W2" s="788"/>
      <c r="X2" s="789"/>
      <c r="Y2" s="1014"/>
      <c r="Z2" s="412"/>
      <c r="AA2" s="413"/>
      <c r="AB2" s="1018" t="s">
        <v>11</v>
      </c>
      <c r="AC2" s="1019"/>
      <c r="AD2" s="1020"/>
      <c r="AE2" s="1006" t="s">
        <v>537</v>
      </c>
      <c r="AF2" s="1006"/>
      <c r="AG2" s="1006"/>
      <c r="AH2" s="1006"/>
      <c r="AI2" s="1006" t="s">
        <v>534</v>
      </c>
      <c r="AJ2" s="1006"/>
      <c r="AK2" s="1006"/>
      <c r="AL2" s="1006"/>
      <c r="AM2" s="1006" t="s">
        <v>508</v>
      </c>
      <c r="AN2" s="1006"/>
      <c r="AO2" s="1006"/>
      <c r="AP2" s="467"/>
      <c r="AQ2" s="176" t="s">
        <v>351</v>
      </c>
      <c r="AR2" s="169"/>
      <c r="AS2" s="169"/>
      <c r="AT2" s="170"/>
      <c r="AU2" s="373" t="s">
        <v>253</v>
      </c>
      <c r="AV2" s="373"/>
      <c r="AW2" s="373"/>
      <c r="AX2" s="374"/>
    </row>
    <row r="3" spans="1:50" ht="18.75" customHeight="1" x14ac:dyDescent="0.15">
      <c r="A3" s="521"/>
      <c r="B3" s="522"/>
      <c r="C3" s="522"/>
      <c r="D3" s="522"/>
      <c r="E3" s="522"/>
      <c r="F3" s="523"/>
      <c r="G3" s="576"/>
      <c r="H3" s="379"/>
      <c r="I3" s="379"/>
      <c r="J3" s="379"/>
      <c r="K3" s="379"/>
      <c r="L3" s="379"/>
      <c r="M3" s="379"/>
      <c r="N3" s="379"/>
      <c r="O3" s="577"/>
      <c r="P3" s="589"/>
      <c r="Q3" s="379"/>
      <c r="R3" s="379"/>
      <c r="S3" s="379"/>
      <c r="T3" s="379"/>
      <c r="U3" s="379"/>
      <c r="V3" s="379"/>
      <c r="W3" s="379"/>
      <c r="X3" s="577"/>
      <c r="Y3" s="1015"/>
      <c r="Z3" s="1016"/>
      <c r="AA3" s="1017"/>
      <c r="AB3" s="1021"/>
      <c r="AC3" s="1022"/>
      <c r="AD3" s="1023"/>
      <c r="AE3" s="376"/>
      <c r="AF3" s="376"/>
      <c r="AG3" s="376"/>
      <c r="AH3" s="376"/>
      <c r="AI3" s="376"/>
      <c r="AJ3" s="376"/>
      <c r="AK3" s="376"/>
      <c r="AL3" s="376"/>
      <c r="AM3" s="376"/>
      <c r="AN3" s="376"/>
      <c r="AO3" s="376"/>
      <c r="AP3" s="332"/>
      <c r="AQ3" s="270"/>
      <c r="AR3" s="271"/>
      <c r="AS3" s="137" t="s">
        <v>352</v>
      </c>
      <c r="AT3" s="172"/>
      <c r="AU3" s="271"/>
      <c r="AV3" s="271"/>
      <c r="AW3" s="379" t="s">
        <v>300</v>
      </c>
      <c r="AX3" s="380"/>
    </row>
    <row r="4" spans="1:50" ht="22.5" customHeight="1" x14ac:dyDescent="0.15">
      <c r="A4" s="524"/>
      <c r="B4" s="522"/>
      <c r="C4" s="522"/>
      <c r="D4" s="522"/>
      <c r="E4" s="522"/>
      <c r="F4" s="523"/>
      <c r="G4" s="549"/>
      <c r="H4" s="1024"/>
      <c r="I4" s="1024"/>
      <c r="J4" s="1024"/>
      <c r="K4" s="1024"/>
      <c r="L4" s="1024"/>
      <c r="M4" s="1024"/>
      <c r="N4" s="1024"/>
      <c r="O4" s="1025"/>
      <c r="P4" s="161"/>
      <c r="Q4" s="1032"/>
      <c r="R4" s="1032"/>
      <c r="S4" s="1032"/>
      <c r="T4" s="1032"/>
      <c r="U4" s="1032"/>
      <c r="V4" s="1032"/>
      <c r="W4" s="1032"/>
      <c r="X4" s="1033"/>
      <c r="Y4" s="1010" t="s">
        <v>12</v>
      </c>
      <c r="Z4" s="1011"/>
      <c r="AA4" s="1012"/>
      <c r="AB4" s="560"/>
      <c r="AC4" s="1013"/>
      <c r="AD4" s="101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5"/>
      <c r="B5" s="526"/>
      <c r="C5" s="526"/>
      <c r="D5" s="526"/>
      <c r="E5" s="526"/>
      <c r="F5" s="527"/>
      <c r="G5" s="1026"/>
      <c r="H5" s="1027"/>
      <c r="I5" s="1027"/>
      <c r="J5" s="1027"/>
      <c r="K5" s="1027"/>
      <c r="L5" s="1027"/>
      <c r="M5" s="1027"/>
      <c r="N5" s="1027"/>
      <c r="O5" s="1028"/>
      <c r="P5" s="1034"/>
      <c r="Q5" s="1034"/>
      <c r="R5" s="1034"/>
      <c r="S5" s="1034"/>
      <c r="T5" s="1034"/>
      <c r="U5" s="1034"/>
      <c r="V5" s="1034"/>
      <c r="W5" s="1034"/>
      <c r="X5" s="1035"/>
      <c r="Y5" s="303" t="s">
        <v>54</v>
      </c>
      <c r="Z5" s="1007"/>
      <c r="AA5" s="1008"/>
      <c r="AB5" s="531"/>
      <c r="AC5" s="1009"/>
      <c r="AD5" s="100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5"/>
      <c r="B6" s="526"/>
      <c r="C6" s="526"/>
      <c r="D6" s="526"/>
      <c r="E6" s="526"/>
      <c r="F6" s="527"/>
      <c r="G6" s="1029"/>
      <c r="H6" s="1030"/>
      <c r="I6" s="1030"/>
      <c r="J6" s="1030"/>
      <c r="K6" s="1030"/>
      <c r="L6" s="1030"/>
      <c r="M6" s="1030"/>
      <c r="N6" s="1030"/>
      <c r="O6" s="1031"/>
      <c r="P6" s="1036"/>
      <c r="Q6" s="1036"/>
      <c r="R6" s="1036"/>
      <c r="S6" s="1036"/>
      <c r="T6" s="1036"/>
      <c r="U6" s="1036"/>
      <c r="V6" s="1036"/>
      <c r="W6" s="1036"/>
      <c r="X6" s="1037"/>
      <c r="Y6" s="1038" t="s">
        <v>13</v>
      </c>
      <c r="Z6" s="1007"/>
      <c r="AA6" s="1008"/>
      <c r="AB6" s="470" t="s">
        <v>301</v>
      </c>
      <c r="AC6" s="1039"/>
      <c r="AD6" s="103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7" t="s">
        <v>486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1" t="s">
        <v>460</v>
      </c>
      <c r="B9" s="522"/>
      <c r="C9" s="522"/>
      <c r="D9" s="522"/>
      <c r="E9" s="522"/>
      <c r="F9" s="523"/>
      <c r="G9" s="803" t="s">
        <v>265</v>
      </c>
      <c r="H9" s="788"/>
      <c r="I9" s="788"/>
      <c r="J9" s="788"/>
      <c r="K9" s="788"/>
      <c r="L9" s="788"/>
      <c r="M9" s="788"/>
      <c r="N9" s="788"/>
      <c r="O9" s="789"/>
      <c r="P9" s="787" t="s">
        <v>59</v>
      </c>
      <c r="Q9" s="788"/>
      <c r="R9" s="788"/>
      <c r="S9" s="788"/>
      <c r="T9" s="788"/>
      <c r="U9" s="788"/>
      <c r="V9" s="788"/>
      <c r="W9" s="788"/>
      <c r="X9" s="789"/>
      <c r="Y9" s="1014"/>
      <c r="Z9" s="412"/>
      <c r="AA9" s="413"/>
      <c r="AB9" s="1018" t="s">
        <v>11</v>
      </c>
      <c r="AC9" s="1019"/>
      <c r="AD9" s="1020"/>
      <c r="AE9" s="1006" t="s">
        <v>538</v>
      </c>
      <c r="AF9" s="1006"/>
      <c r="AG9" s="1006"/>
      <c r="AH9" s="1006"/>
      <c r="AI9" s="1006" t="s">
        <v>534</v>
      </c>
      <c r="AJ9" s="1006"/>
      <c r="AK9" s="1006"/>
      <c r="AL9" s="1006"/>
      <c r="AM9" s="1006" t="s">
        <v>508</v>
      </c>
      <c r="AN9" s="1006"/>
      <c r="AO9" s="1006"/>
      <c r="AP9" s="467"/>
      <c r="AQ9" s="176" t="s">
        <v>351</v>
      </c>
      <c r="AR9" s="169"/>
      <c r="AS9" s="169"/>
      <c r="AT9" s="170"/>
      <c r="AU9" s="373" t="s">
        <v>253</v>
      </c>
      <c r="AV9" s="373"/>
      <c r="AW9" s="373"/>
      <c r="AX9" s="374"/>
    </row>
    <row r="10" spans="1:50" ht="18.75" customHeight="1" x14ac:dyDescent="0.15">
      <c r="A10" s="521"/>
      <c r="B10" s="522"/>
      <c r="C10" s="522"/>
      <c r="D10" s="522"/>
      <c r="E10" s="522"/>
      <c r="F10" s="523"/>
      <c r="G10" s="576"/>
      <c r="H10" s="379"/>
      <c r="I10" s="379"/>
      <c r="J10" s="379"/>
      <c r="K10" s="379"/>
      <c r="L10" s="379"/>
      <c r="M10" s="379"/>
      <c r="N10" s="379"/>
      <c r="O10" s="577"/>
      <c r="P10" s="589"/>
      <c r="Q10" s="379"/>
      <c r="R10" s="379"/>
      <c r="S10" s="379"/>
      <c r="T10" s="379"/>
      <c r="U10" s="379"/>
      <c r="V10" s="379"/>
      <c r="W10" s="379"/>
      <c r="X10" s="577"/>
      <c r="Y10" s="1015"/>
      <c r="Z10" s="1016"/>
      <c r="AA10" s="1017"/>
      <c r="AB10" s="1021"/>
      <c r="AC10" s="1022"/>
      <c r="AD10" s="1023"/>
      <c r="AE10" s="376"/>
      <c r="AF10" s="376"/>
      <c r="AG10" s="376"/>
      <c r="AH10" s="376"/>
      <c r="AI10" s="376"/>
      <c r="AJ10" s="376"/>
      <c r="AK10" s="376"/>
      <c r="AL10" s="376"/>
      <c r="AM10" s="376"/>
      <c r="AN10" s="376"/>
      <c r="AO10" s="376"/>
      <c r="AP10" s="332"/>
      <c r="AQ10" s="270"/>
      <c r="AR10" s="271"/>
      <c r="AS10" s="137" t="s">
        <v>352</v>
      </c>
      <c r="AT10" s="172"/>
      <c r="AU10" s="271"/>
      <c r="AV10" s="271"/>
      <c r="AW10" s="379" t="s">
        <v>300</v>
      </c>
      <c r="AX10" s="380"/>
    </row>
    <row r="11" spans="1:50" ht="22.5" customHeight="1" x14ac:dyDescent="0.15">
      <c r="A11" s="524"/>
      <c r="B11" s="522"/>
      <c r="C11" s="522"/>
      <c r="D11" s="522"/>
      <c r="E11" s="522"/>
      <c r="F11" s="523"/>
      <c r="G11" s="549"/>
      <c r="H11" s="1024"/>
      <c r="I11" s="1024"/>
      <c r="J11" s="1024"/>
      <c r="K11" s="1024"/>
      <c r="L11" s="1024"/>
      <c r="M11" s="1024"/>
      <c r="N11" s="1024"/>
      <c r="O11" s="1025"/>
      <c r="P11" s="161"/>
      <c r="Q11" s="1032"/>
      <c r="R11" s="1032"/>
      <c r="S11" s="1032"/>
      <c r="T11" s="1032"/>
      <c r="U11" s="1032"/>
      <c r="V11" s="1032"/>
      <c r="W11" s="1032"/>
      <c r="X11" s="1033"/>
      <c r="Y11" s="1010" t="s">
        <v>12</v>
      </c>
      <c r="Z11" s="1011"/>
      <c r="AA11" s="1012"/>
      <c r="AB11" s="560"/>
      <c r="AC11" s="1013"/>
      <c r="AD11" s="101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5"/>
      <c r="B12" s="526"/>
      <c r="C12" s="526"/>
      <c r="D12" s="526"/>
      <c r="E12" s="526"/>
      <c r="F12" s="527"/>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31"/>
      <c r="AC12" s="1009"/>
      <c r="AD12" s="100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70" t="s">
        <v>301</v>
      </c>
      <c r="AC13" s="1039"/>
      <c r="AD13" s="103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7" t="s">
        <v>486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1" t="s">
        <v>460</v>
      </c>
      <c r="B16" s="522"/>
      <c r="C16" s="522"/>
      <c r="D16" s="522"/>
      <c r="E16" s="522"/>
      <c r="F16" s="523"/>
      <c r="G16" s="803" t="s">
        <v>265</v>
      </c>
      <c r="H16" s="788"/>
      <c r="I16" s="788"/>
      <c r="J16" s="788"/>
      <c r="K16" s="788"/>
      <c r="L16" s="788"/>
      <c r="M16" s="788"/>
      <c r="N16" s="788"/>
      <c r="O16" s="789"/>
      <c r="P16" s="787" t="s">
        <v>59</v>
      </c>
      <c r="Q16" s="788"/>
      <c r="R16" s="788"/>
      <c r="S16" s="788"/>
      <c r="T16" s="788"/>
      <c r="U16" s="788"/>
      <c r="V16" s="788"/>
      <c r="W16" s="788"/>
      <c r="X16" s="789"/>
      <c r="Y16" s="1014"/>
      <c r="Z16" s="412"/>
      <c r="AA16" s="413"/>
      <c r="AB16" s="1018" t="s">
        <v>11</v>
      </c>
      <c r="AC16" s="1019"/>
      <c r="AD16" s="1020"/>
      <c r="AE16" s="1006" t="s">
        <v>537</v>
      </c>
      <c r="AF16" s="1006"/>
      <c r="AG16" s="1006"/>
      <c r="AH16" s="1006"/>
      <c r="AI16" s="1006" t="s">
        <v>535</v>
      </c>
      <c r="AJ16" s="1006"/>
      <c r="AK16" s="1006"/>
      <c r="AL16" s="1006"/>
      <c r="AM16" s="1006" t="s">
        <v>508</v>
      </c>
      <c r="AN16" s="1006"/>
      <c r="AO16" s="1006"/>
      <c r="AP16" s="467"/>
      <c r="AQ16" s="176" t="s">
        <v>351</v>
      </c>
      <c r="AR16" s="169"/>
      <c r="AS16" s="169"/>
      <c r="AT16" s="170"/>
      <c r="AU16" s="373" t="s">
        <v>253</v>
      </c>
      <c r="AV16" s="373"/>
      <c r="AW16" s="373"/>
      <c r="AX16" s="374"/>
    </row>
    <row r="17" spans="1:50" ht="18.75" customHeight="1" x14ac:dyDescent="0.15">
      <c r="A17" s="521"/>
      <c r="B17" s="522"/>
      <c r="C17" s="522"/>
      <c r="D17" s="522"/>
      <c r="E17" s="522"/>
      <c r="F17" s="523"/>
      <c r="G17" s="576"/>
      <c r="H17" s="379"/>
      <c r="I17" s="379"/>
      <c r="J17" s="379"/>
      <c r="K17" s="379"/>
      <c r="L17" s="379"/>
      <c r="M17" s="379"/>
      <c r="N17" s="379"/>
      <c r="O17" s="577"/>
      <c r="P17" s="589"/>
      <c r="Q17" s="379"/>
      <c r="R17" s="379"/>
      <c r="S17" s="379"/>
      <c r="T17" s="379"/>
      <c r="U17" s="379"/>
      <c r="V17" s="379"/>
      <c r="W17" s="379"/>
      <c r="X17" s="577"/>
      <c r="Y17" s="1015"/>
      <c r="Z17" s="1016"/>
      <c r="AA17" s="1017"/>
      <c r="AB17" s="1021"/>
      <c r="AC17" s="1022"/>
      <c r="AD17" s="1023"/>
      <c r="AE17" s="376"/>
      <c r="AF17" s="376"/>
      <c r="AG17" s="376"/>
      <c r="AH17" s="376"/>
      <c r="AI17" s="376"/>
      <c r="AJ17" s="376"/>
      <c r="AK17" s="376"/>
      <c r="AL17" s="376"/>
      <c r="AM17" s="376"/>
      <c r="AN17" s="376"/>
      <c r="AO17" s="376"/>
      <c r="AP17" s="332"/>
      <c r="AQ17" s="270"/>
      <c r="AR17" s="271"/>
      <c r="AS17" s="137" t="s">
        <v>352</v>
      </c>
      <c r="AT17" s="172"/>
      <c r="AU17" s="271"/>
      <c r="AV17" s="271"/>
      <c r="AW17" s="379" t="s">
        <v>300</v>
      </c>
      <c r="AX17" s="380"/>
    </row>
    <row r="18" spans="1:50" ht="22.5" customHeight="1" x14ac:dyDescent="0.15">
      <c r="A18" s="524"/>
      <c r="B18" s="522"/>
      <c r="C18" s="522"/>
      <c r="D18" s="522"/>
      <c r="E18" s="522"/>
      <c r="F18" s="523"/>
      <c r="G18" s="549"/>
      <c r="H18" s="1024"/>
      <c r="I18" s="1024"/>
      <c r="J18" s="1024"/>
      <c r="K18" s="1024"/>
      <c r="L18" s="1024"/>
      <c r="M18" s="1024"/>
      <c r="N18" s="1024"/>
      <c r="O18" s="1025"/>
      <c r="P18" s="161"/>
      <c r="Q18" s="1032"/>
      <c r="R18" s="1032"/>
      <c r="S18" s="1032"/>
      <c r="T18" s="1032"/>
      <c r="U18" s="1032"/>
      <c r="V18" s="1032"/>
      <c r="W18" s="1032"/>
      <c r="X18" s="1033"/>
      <c r="Y18" s="1010" t="s">
        <v>12</v>
      </c>
      <c r="Z18" s="1011"/>
      <c r="AA18" s="1012"/>
      <c r="AB18" s="560"/>
      <c r="AC18" s="1013"/>
      <c r="AD18" s="101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5"/>
      <c r="B19" s="526"/>
      <c r="C19" s="526"/>
      <c r="D19" s="526"/>
      <c r="E19" s="526"/>
      <c r="F19" s="527"/>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31"/>
      <c r="AC19" s="1009"/>
      <c r="AD19" s="100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70" t="s">
        <v>301</v>
      </c>
      <c r="AC20" s="1039"/>
      <c r="AD20" s="103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7" t="s">
        <v>486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1" t="s">
        <v>460</v>
      </c>
      <c r="B23" s="522"/>
      <c r="C23" s="522"/>
      <c r="D23" s="522"/>
      <c r="E23" s="522"/>
      <c r="F23" s="523"/>
      <c r="G23" s="803" t="s">
        <v>265</v>
      </c>
      <c r="H23" s="788"/>
      <c r="I23" s="788"/>
      <c r="J23" s="788"/>
      <c r="K23" s="788"/>
      <c r="L23" s="788"/>
      <c r="M23" s="788"/>
      <c r="N23" s="788"/>
      <c r="O23" s="789"/>
      <c r="P23" s="787" t="s">
        <v>59</v>
      </c>
      <c r="Q23" s="788"/>
      <c r="R23" s="788"/>
      <c r="S23" s="788"/>
      <c r="T23" s="788"/>
      <c r="U23" s="788"/>
      <c r="V23" s="788"/>
      <c r="W23" s="788"/>
      <c r="X23" s="789"/>
      <c r="Y23" s="1014"/>
      <c r="Z23" s="412"/>
      <c r="AA23" s="413"/>
      <c r="AB23" s="1018" t="s">
        <v>11</v>
      </c>
      <c r="AC23" s="1019"/>
      <c r="AD23" s="1020"/>
      <c r="AE23" s="1006" t="s">
        <v>539</v>
      </c>
      <c r="AF23" s="1006"/>
      <c r="AG23" s="1006"/>
      <c r="AH23" s="1006"/>
      <c r="AI23" s="1006" t="s">
        <v>534</v>
      </c>
      <c r="AJ23" s="1006"/>
      <c r="AK23" s="1006"/>
      <c r="AL23" s="1006"/>
      <c r="AM23" s="1006" t="s">
        <v>508</v>
      </c>
      <c r="AN23" s="1006"/>
      <c r="AO23" s="1006"/>
      <c r="AP23" s="467"/>
      <c r="AQ23" s="176" t="s">
        <v>351</v>
      </c>
      <c r="AR23" s="169"/>
      <c r="AS23" s="169"/>
      <c r="AT23" s="170"/>
      <c r="AU23" s="373" t="s">
        <v>253</v>
      </c>
      <c r="AV23" s="373"/>
      <c r="AW23" s="373"/>
      <c r="AX23" s="374"/>
    </row>
    <row r="24" spans="1:50" ht="18.75" customHeight="1" x14ac:dyDescent="0.15">
      <c r="A24" s="521"/>
      <c r="B24" s="522"/>
      <c r="C24" s="522"/>
      <c r="D24" s="522"/>
      <c r="E24" s="522"/>
      <c r="F24" s="523"/>
      <c r="G24" s="576"/>
      <c r="H24" s="379"/>
      <c r="I24" s="379"/>
      <c r="J24" s="379"/>
      <c r="K24" s="379"/>
      <c r="L24" s="379"/>
      <c r="M24" s="379"/>
      <c r="N24" s="379"/>
      <c r="O24" s="577"/>
      <c r="P24" s="589"/>
      <c r="Q24" s="379"/>
      <c r="R24" s="379"/>
      <c r="S24" s="379"/>
      <c r="T24" s="379"/>
      <c r="U24" s="379"/>
      <c r="V24" s="379"/>
      <c r="W24" s="379"/>
      <c r="X24" s="577"/>
      <c r="Y24" s="1015"/>
      <c r="Z24" s="1016"/>
      <c r="AA24" s="1017"/>
      <c r="AB24" s="1021"/>
      <c r="AC24" s="1022"/>
      <c r="AD24" s="1023"/>
      <c r="AE24" s="376"/>
      <c r="AF24" s="376"/>
      <c r="AG24" s="376"/>
      <c r="AH24" s="376"/>
      <c r="AI24" s="376"/>
      <c r="AJ24" s="376"/>
      <c r="AK24" s="376"/>
      <c r="AL24" s="376"/>
      <c r="AM24" s="376"/>
      <c r="AN24" s="376"/>
      <c r="AO24" s="376"/>
      <c r="AP24" s="332"/>
      <c r="AQ24" s="270"/>
      <c r="AR24" s="271"/>
      <c r="AS24" s="137" t="s">
        <v>352</v>
      </c>
      <c r="AT24" s="172"/>
      <c r="AU24" s="271"/>
      <c r="AV24" s="271"/>
      <c r="AW24" s="379" t="s">
        <v>300</v>
      </c>
      <c r="AX24" s="380"/>
    </row>
    <row r="25" spans="1:50" ht="22.5" customHeight="1" x14ac:dyDescent="0.15">
      <c r="A25" s="524"/>
      <c r="B25" s="522"/>
      <c r="C25" s="522"/>
      <c r="D25" s="522"/>
      <c r="E25" s="522"/>
      <c r="F25" s="523"/>
      <c r="G25" s="549"/>
      <c r="H25" s="1024"/>
      <c r="I25" s="1024"/>
      <c r="J25" s="1024"/>
      <c r="K25" s="1024"/>
      <c r="L25" s="1024"/>
      <c r="M25" s="1024"/>
      <c r="N25" s="1024"/>
      <c r="O25" s="1025"/>
      <c r="P25" s="161"/>
      <c r="Q25" s="1032"/>
      <c r="R25" s="1032"/>
      <c r="S25" s="1032"/>
      <c r="T25" s="1032"/>
      <c r="U25" s="1032"/>
      <c r="V25" s="1032"/>
      <c r="W25" s="1032"/>
      <c r="X25" s="1033"/>
      <c r="Y25" s="1010" t="s">
        <v>12</v>
      </c>
      <c r="Z25" s="1011"/>
      <c r="AA25" s="1012"/>
      <c r="AB25" s="560"/>
      <c r="AC25" s="1013"/>
      <c r="AD25" s="101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5"/>
      <c r="B26" s="526"/>
      <c r="C26" s="526"/>
      <c r="D26" s="526"/>
      <c r="E26" s="526"/>
      <c r="F26" s="527"/>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31"/>
      <c r="AC26" s="1009"/>
      <c r="AD26" s="100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70" t="s">
        <v>301</v>
      </c>
      <c r="AC27" s="1039"/>
      <c r="AD27" s="103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7" t="s">
        <v>486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1" t="s">
        <v>460</v>
      </c>
      <c r="B30" s="522"/>
      <c r="C30" s="522"/>
      <c r="D30" s="522"/>
      <c r="E30" s="522"/>
      <c r="F30" s="523"/>
      <c r="G30" s="803" t="s">
        <v>265</v>
      </c>
      <c r="H30" s="788"/>
      <c r="I30" s="788"/>
      <c r="J30" s="788"/>
      <c r="K30" s="788"/>
      <c r="L30" s="788"/>
      <c r="M30" s="788"/>
      <c r="N30" s="788"/>
      <c r="O30" s="789"/>
      <c r="P30" s="787" t="s">
        <v>59</v>
      </c>
      <c r="Q30" s="788"/>
      <c r="R30" s="788"/>
      <c r="S30" s="788"/>
      <c r="T30" s="788"/>
      <c r="U30" s="788"/>
      <c r="V30" s="788"/>
      <c r="W30" s="788"/>
      <c r="X30" s="789"/>
      <c r="Y30" s="1014"/>
      <c r="Z30" s="412"/>
      <c r="AA30" s="413"/>
      <c r="AB30" s="1018" t="s">
        <v>11</v>
      </c>
      <c r="AC30" s="1019"/>
      <c r="AD30" s="1020"/>
      <c r="AE30" s="1006" t="s">
        <v>537</v>
      </c>
      <c r="AF30" s="1006"/>
      <c r="AG30" s="1006"/>
      <c r="AH30" s="1006"/>
      <c r="AI30" s="1006" t="s">
        <v>534</v>
      </c>
      <c r="AJ30" s="1006"/>
      <c r="AK30" s="1006"/>
      <c r="AL30" s="1006"/>
      <c r="AM30" s="1006" t="s">
        <v>532</v>
      </c>
      <c r="AN30" s="1006"/>
      <c r="AO30" s="1006"/>
      <c r="AP30" s="467"/>
      <c r="AQ30" s="176" t="s">
        <v>351</v>
      </c>
      <c r="AR30" s="169"/>
      <c r="AS30" s="169"/>
      <c r="AT30" s="170"/>
      <c r="AU30" s="373" t="s">
        <v>253</v>
      </c>
      <c r="AV30" s="373"/>
      <c r="AW30" s="373"/>
      <c r="AX30" s="374"/>
    </row>
    <row r="31" spans="1:50" ht="18.75" customHeight="1" x14ac:dyDescent="0.15">
      <c r="A31" s="521"/>
      <c r="B31" s="522"/>
      <c r="C31" s="522"/>
      <c r="D31" s="522"/>
      <c r="E31" s="522"/>
      <c r="F31" s="523"/>
      <c r="G31" s="576"/>
      <c r="H31" s="379"/>
      <c r="I31" s="379"/>
      <c r="J31" s="379"/>
      <c r="K31" s="379"/>
      <c r="L31" s="379"/>
      <c r="M31" s="379"/>
      <c r="N31" s="379"/>
      <c r="O31" s="577"/>
      <c r="P31" s="589"/>
      <c r="Q31" s="379"/>
      <c r="R31" s="379"/>
      <c r="S31" s="379"/>
      <c r="T31" s="379"/>
      <c r="U31" s="379"/>
      <c r="V31" s="379"/>
      <c r="W31" s="379"/>
      <c r="X31" s="577"/>
      <c r="Y31" s="1015"/>
      <c r="Z31" s="1016"/>
      <c r="AA31" s="1017"/>
      <c r="AB31" s="1021"/>
      <c r="AC31" s="1022"/>
      <c r="AD31" s="1023"/>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customHeight="1" x14ac:dyDescent="0.15">
      <c r="A32" s="524"/>
      <c r="B32" s="522"/>
      <c r="C32" s="522"/>
      <c r="D32" s="522"/>
      <c r="E32" s="522"/>
      <c r="F32" s="523"/>
      <c r="G32" s="549"/>
      <c r="H32" s="1024"/>
      <c r="I32" s="1024"/>
      <c r="J32" s="1024"/>
      <c r="K32" s="1024"/>
      <c r="L32" s="1024"/>
      <c r="M32" s="1024"/>
      <c r="N32" s="1024"/>
      <c r="O32" s="1025"/>
      <c r="P32" s="161"/>
      <c r="Q32" s="1032"/>
      <c r="R32" s="1032"/>
      <c r="S32" s="1032"/>
      <c r="T32" s="1032"/>
      <c r="U32" s="1032"/>
      <c r="V32" s="1032"/>
      <c r="W32" s="1032"/>
      <c r="X32" s="1033"/>
      <c r="Y32" s="1010" t="s">
        <v>12</v>
      </c>
      <c r="Z32" s="1011"/>
      <c r="AA32" s="1012"/>
      <c r="AB32" s="560"/>
      <c r="AC32" s="1013"/>
      <c r="AD32" s="101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5"/>
      <c r="B33" s="526"/>
      <c r="C33" s="526"/>
      <c r="D33" s="526"/>
      <c r="E33" s="526"/>
      <c r="F33" s="527"/>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31"/>
      <c r="AC33" s="1009"/>
      <c r="AD33" s="100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70" t="s">
        <v>301</v>
      </c>
      <c r="AC34" s="1039"/>
      <c r="AD34" s="103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7" t="s">
        <v>486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1" t="s">
        <v>460</v>
      </c>
      <c r="B37" s="522"/>
      <c r="C37" s="522"/>
      <c r="D37" s="522"/>
      <c r="E37" s="522"/>
      <c r="F37" s="523"/>
      <c r="G37" s="803" t="s">
        <v>265</v>
      </c>
      <c r="H37" s="788"/>
      <c r="I37" s="788"/>
      <c r="J37" s="788"/>
      <c r="K37" s="788"/>
      <c r="L37" s="788"/>
      <c r="M37" s="788"/>
      <c r="N37" s="788"/>
      <c r="O37" s="789"/>
      <c r="P37" s="787" t="s">
        <v>59</v>
      </c>
      <c r="Q37" s="788"/>
      <c r="R37" s="788"/>
      <c r="S37" s="788"/>
      <c r="T37" s="788"/>
      <c r="U37" s="788"/>
      <c r="V37" s="788"/>
      <c r="W37" s="788"/>
      <c r="X37" s="789"/>
      <c r="Y37" s="1014"/>
      <c r="Z37" s="412"/>
      <c r="AA37" s="413"/>
      <c r="AB37" s="1018" t="s">
        <v>11</v>
      </c>
      <c r="AC37" s="1019"/>
      <c r="AD37" s="1020"/>
      <c r="AE37" s="1006" t="s">
        <v>539</v>
      </c>
      <c r="AF37" s="1006"/>
      <c r="AG37" s="1006"/>
      <c r="AH37" s="1006"/>
      <c r="AI37" s="1006" t="s">
        <v>536</v>
      </c>
      <c r="AJ37" s="1006"/>
      <c r="AK37" s="1006"/>
      <c r="AL37" s="1006"/>
      <c r="AM37" s="1006" t="s">
        <v>533</v>
      </c>
      <c r="AN37" s="1006"/>
      <c r="AO37" s="1006"/>
      <c r="AP37" s="467"/>
      <c r="AQ37" s="176" t="s">
        <v>351</v>
      </c>
      <c r="AR37" s="169"/>
      <c r="AS37" s="169"/>
      <c r="AT37" s="170"/>
      <c r="AU37" s="373" t="s">
        <v>253</v>
      </c>
      <c r="AV37" s="373"/>
      <c r="AW37" s="373"/>
      <c r="AX37" s="374"/>
    </row>
    <row r="38" spans="1:50" ht="18.75" customHeight="1" x14ac:dyDescent="0.15">
      <c r="A38" s="521"/>
      <c r="B38" s="522"/>
      <c r="C38" s="522"/>
      <c r="D38" s="522"/>
      <c r="E38" s="522"/>
      <c r="F38" s="523"/>
      <c r="G38" s="576"/>
      <c r="H38" s="379"/>
      <c r="I38" s="379"/>
      <c r="J38" s="379"/>
      <c r="K38" s="379"/>
      <c r="L38" s="379"/>
      <c r="M38" s="379"/>
      <c r="N38" s="379"/>
      <c r="O38" s="577"/>
      <c r="P38" s="589"/>
      <c r="Q38" s="379"/>
      <c r="R38" s="379"/>
      <c r="S38" s="379"/>
      <c r="T38" s="379"/>
      <c r="U38" s="379"/>
      <c r="V38" s="379"/>
      <c r="W38" s="379"/>
      <c r="X38" s="577"/>
      <c r="Y38" s="1015"/>
      <c r="Z38" s="1016"/>
      <c r="AA38" s="1017"/>
      <c r="AB38" s="1021"/>
      <c r="AC38" s="1022"/>
      <c r="AD38" s="1023"/>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customHeight="1" x14ac:dyDescent="0.15">
      <c r="A39" s="524"/>
      <c r="B39" s="522"/>
      <c r="C39" s="522"/>
      <c r="D39" s="522"/>
      <c r="E39" s="522"/>
      <c r="F39" s="523"/>
      <c r="G39" s="549"/>
      <c r="H39" s="1024"/>
      <c r="I39" s="1024"/>
      <c r="J39" s="1024"/>
      <c r="K39" s="1024"/>
      <c r="L39" s="1024"/>
      <c r="M39" s="1024"/>
      <c r="N39" s="1024"/>
      <c r="O39" s="1025"/>
      <c r="P39" s="161"/>
      <c r="Q39" s="1032"/>
      <c r="R39" s="1032"/>
      <c r="S39" s="1032"/>
      <c r="T39" s="1032"/>
      <c r="U39" s="1032"/>
      <c r="V39" s="1032"/>
      <c r="W39" s="1032"/>
      <c r="X39" s="1033"/>
      <c r="Y39" s="1010" t="s">
        <v>12</v>
      </c>
      <c r="Z39" s="1011"/>
      <c r="AA39" s="1012"/>
      <c r="AB39" s="560"/>
      <c r="AC39" s="1013"/>
      <c r="AD39" s="101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5"/>
      <c r="B40" s="526"/>
      <c r="C40" s="526"/>
      <c r="D40" s="526"/>
      <c r="E40" s="526"/>
      <c r="F40" s="527"/>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31"/>
      <c r="AC40" s="1009"/>
      <c r="AD40" s="100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70" t="s">
        <v>301</v>
      </c>
      <c r="AC41" s="1039"/>
      <c r="AD41" s="103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7" t="s">
        <v>486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1" t="s">
        <v>460</v>
      </c>
      <c r="B44" s="522"/>
      <c r="C44" s="522"/>
      <c r="D44" s="522"/>
      <c r="E44" s="522"/>
      <c r="F44" s="523"/>
      <c r="G44" s="803" t="s">
        <v>265</v>
      </c>
      <c r="H44" s="788"/>
      <c r="I44" s="788"/>
      <c r="J44" s="788"/>
      <c r="K44" s="788"/>
      <c r="L44" s="788"/>
      <c r="M44" s="788"/>
      <c r="N44" s="788"/>
      <c r="O44" s="789"/>
      <c r="P44" s="787" t="s">
        <v>59</v>
      </c>
      <c r="Q44" s="788"/>
      <c r="R44" s="788"/>
      <c r="S44" s="788"/>
      <c r="T44" s="788"/>
      <c r="U44" s="788"/>
      <c r="V44" s="788"/>
      <c r="W44" s="788"/>
      <c r="X44" s="789"/>
      <c r="Y44" s="1014"/>
      <c r="Z44" s="412"/>
      <c r="AA44" s="413"/>
      <c r="AB44" s="1018" t="s">
        <v>11</v>
      </c>
      <c r="AC44" s="1019"/>
      <c r="AD44" s="1020"/>
      <c r="AE44" s="1006" t="s">
        <v>537</v>
      </c>
      <c r="AF44" s="1006"/>
      <c r="AG44" s="1006"/>
      <c r="AH44" s="1006"/>
      <c r="AI44" s="1006" t="s">
        <v>534</v>
      </c>
      <c r="AJ44" s="1006"/>
      <c r="AK44" s="1006"/>
      <c r="AL44" s="1006"/>
      <c r="AM44" s="1006" t="s">
        <v>508</v>
      </c>
      <c r="AN44" s="1006"/>
      <c r="AO44" s="1006"/>
      <c r="AP44" s="467"/>
      <c r="AQ44" s="176" t="s">
        <v>351</v>
      </c>
      <c r="AR44" s="169"/>
      <c r="AS44" s="169"/>
      <c r="AT44" s="170"/>
      <c r="AU44" s="373" t="s">
        <v>253</v>
      </c>
      <c r="AV44" s="373"/>
      <c r="AW44" s="373"/>
      <c r="AX44" s="374"/>
    </row>
    <row r="45" spans="1:50" ht="18.75" customHeight="1" x14ac:dyDescent="0.15">
      <c r="A45" s="521"/>
      <c r="B45" s="522"/>
      <c r="C45" s="522"/>
      <c r="D45" s="522"/>
      <c r="E45" s="522"/>
      <c r="F45" s="523"/>
      <c r="G45" s="576"/>
      <c r="H45" s="379"/>
      <c r="I45" s="379"/>
      <c r="J45" s="379"/>
      <c r="K45" s="379"/>
      <c r="L45" s="379"/>
      <c r="M45" s="379"/>
      <c r="N45" s="379"/>
      <c r="O45" s="577"/>
      <c r="P45" s="589"/>
      <c r="Q45" s="379"/>
      <c r="R45" s="379"/>
      <c r="S45" s="379"/>
      <c r="T45" s="379"/>
      <c r="U45" s="379"/>
      <c r="V45" s="379"/>
      <c r="W45" s="379"/>
      <c r="X45" s="577"/>
      <c r="Y45" s="1015"/>
      <c r="Z45" s="1016"/>
      <c r="AA45" s="1017"/>
      <c r="AB45" s="1021"/>
      <c r="AC45" s="1022"/>
      <c r="AD45" s="1023"/>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customHeight="1" x14ac:dyDescent="0.15">
      <c r="A46" s="524"/>
      <c r="B46" s="522"/>
      <c r="C46" s="522"/>
      <c r="D46" s="522"/>
      <c r="E46" s="522"/>
      <c r="F46" s="523"/>
      <c r="G46" s="549"/>
      <c r="H46" s="1024"/>
      <c r="I46" s="1024"/>
      <c r="J46" s="1024"/>
      <c r="K46" s="1024"/>
      <c r="L46" s="1024"/>
      <c r="M46" s="1024"/>
      <c r="N46" s="1024"/>
      <c r="O46" s="1025"/>
      <c r="P46" s="161"/>
      <c r="Q46" s="1032"/>
      <c r="R46" s="1032"/>
      <c r="S46" s="1032"/>
      <c r="T46" s="1032"/>
      <c r="U46" s="1032"/>
      <c r="V46" s="1032"/>
      <c r="W46" s="1032"/>
      <c r="X46" s="1033"/>
      <c r="Y46" s="1010" t="s">
        <v>12</v>
      </c>
      <c r="Z46" s="1011"/>
      <c r="AA46" s="1012"/>
      <c r="AB46" s="560"/>
      <c r="AC46" s="1013"/>
      <c r="AD46" s="101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5"/>
      <c r="B47" s="526"/>
      <c r="C47" s="526"/>
      <c r="D47" s="526"/>
      <c r="E47" s="526"/>
      <c r="F47" s="527"/>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31"/>
      <c r="AC47" s="1009"/>
      <c r="AD47" s="100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70" t="s">
        <v>301</v>
      </c>
      <c r="AC48" s="1039"/>
      <c r="AD48" s="103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7" t="s">
        <v>486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1" t="s">
        <v>460</v>
      </c>
      <c r="B51" s="522"/>
      <c r="C51" s="522"/>
      <c r="D51" s="522"/>
      <c r="E51" s="522"/>
      <c r="F51" s="523"/>
      <c r="G51" s="803" t="s">
        <v>265</v>
      </c>
      <c r="H51" s="788"/>
      <c r="I51" s="788"/>
      <c r="J51" s="788"/>
      <c r="K51" s="788"/>
      <c r="L51" s="788"/>
      <c r="M51" s="788"/>
      <c r="N51" s="788"/>
      <c r="O51" s="789"/>
      <c r="P51" s="787" t="s">
        <v>59</v>
      </c>
      <c r="Q51" s="788"/>
      <c r="R51" s="788"/>
      <c r="S51" s="788"/>
      <c r="T51" s="788"/>
      <c r="U51" s="788"/>
      <c r="V51" s="788"/>
      <c r="W51" s="788"/>
      <c r="X51" s="789"/>
      <c r="Y51" s="1014"/>
      <c r="Z51" s="412"/>
      <c r="AA51" s="413"/>
      <c r="AB51" s="467" t="s">
        <v>11</v>
      </c>
      <c r="AC51" s="1019"/>
      <c r="AD51" s="1020"/>
      <c r="AE51" s="1006" t="s">
        <v>537</v>
      </c>
      <c r="AF51" s="1006"/>
      <c r="AG51" s="1006"/>
      <c r="AH51" s="1006"/>
      <c r="AI51" s="1006" t="s">
        <v>534</v>
      </c>
      <c r="AJ51" s="1006"/>
      <c r="AK51" s="1006"/>
      <c r="AL51" s="1006"/>
      <c r="AM51" s="1006" t="s">
        <v>508</v>
      </c>
      <c r="AN51" s="1006"/>
      <c r="AO51" s="1006"/>
      <c r="AP51" s="467"/>
      <c r="AQ51" s="176" t="s">
        <v>351</v>
      </c>
      <c r="AR51" s="169"/>
      <c r="AS51" s="169"/>
      <c r="AT51" s="170"/>
      <c r="AU51" s="373" t="s">
        <v>253</v>
      </c>
      <c r="AV51" s="373"/>
      <c r="AW51" s="373"/>
      <c r="AX51" s="374"/>
    </row>
    <row r="52" spans="1:50" ht="18.75" customHeight="1" x14ac:dyDescent="0.15">
      <c r="A52" s="521"/>
      <c r="B52" s="522"/>
      <c r="C52" s="522"/>
      <c r="D52" s="522"/>
      <c r="E52" s="522"/>
      <c r="F52" s="523"/>
      <c r="G52" s="576"/>
      <c r="H52" s="379"/>
      <c r="I52" s="379"/>
      <c r="J52" s="379"/>
      <c r="K52" s="379"/>
      <c r="L52" s="379"/>
      <c r="M52" s="379"/>
      <c r="N52" s="379"/>
      <c r="O52" s="577"/>
      <c r="P52" s="589"/>
      <c r="Q52" s="379"/>
      <c r="R52" s="379"/>
      <c r="S52" s="379"/>
      <c r="T52" s="379"/>
      <c r="U52" s="379"/>
      <c r="V52" s="379"/>
      <c r="W52" s="379"/>
      <c r="X52" s="577"/>
      <c r="Y52" s="1015"/>
      <c r="Z52" s="1016"/>
      <c r="AA52" s="1017"/>
      <c r="AB52" s="1021"/>
      <c r="AC52" s="1022"/>
      <c r="AD52" s="1023"/>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customHeight="1" x14ac:dyDescent="0.15">
      <c r="A53" s="524"/>
      <c r="B53" s="522"/>
      <c r="C53" s="522"/>
      <c r="D53" s="522"/>
      <c r="E53" s="522"/>
      <c r="F53" s="523"/>
      <c r="G53" s="549"/>
      <c r="H53" s="1024"/>
      <c r="I53" s="1024"/>
      <c r="J53" s="1024"/>
      <c r="K53" s="1024"/>
      <c r="L53" s="1024"/>
      <c r="M53" s="1024"/>
      <c r="N53" s="1024"/>
      <c r="O53" s="1025"/>
      <c r="P53" s="161"/>
      <c r="Q53" s="1032"/>
      <c r="R53" s="1032"/>
      <c r="S53" s="1032"/>
      <c r="T53" s="1032"/>
      <c r="U53" s="1032"/>
      <c r="V53" s="1032"/>
      <c r="W53" s="1032"/>
      <c r="X53" s="1033"/>
      <c r="Y53" s="1010" t="s">
        <v>12</v>
      </c>
      <c r="Z53" s="1011"/>
      <c r="AA53" s="1012"/>
      <c r="AB53" s="560"/>
      <c r="AC53" s="1013"/>
      <c r="AD53" s="101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5"/>
      <c r="B54" s="526"/>
      <c r="C54" s="526"/>
      <c r="D54" s="526"/>
      <c r="E54" s="526"/>
      <c r="F54" s="527"/>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31"/>
      <c r="AC54" s="1009"/>
      <c r="AD54" s="100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70" t="s">
        <v>301</v>
      </c>
      <c r="AC55" s="1039"/>
      <c r="AD55" s="103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7" t="s">
        <v>486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1" t="s">
        <v>460</v>
      </c>
      <c r="B58" s="522"/>
      <c r="C58" s="522"/>
      <c r="D58" s="522"/>
      <c r="E58" s="522"/>
      <c r="F58" s="523"/>
      <c r="G58" s="803" t="s">
        <v>265</v>
      </c>
      <c r="H58" s="788"/>
      <c r="I58" s="788"/>
      <c r="J58" s="788"/>
      <c r="K58" s="788"/>
      <c r="L58" s="788"/>
      <c r="M58" s="788"/>
      <c r="N58" s="788"/>
      <c r="O58" s="789"/>
      <c r="P58" s="787" t="s">
        <v>59</v>
      </c>
      <c r="Q58" s="788"/>
      <c r="R58" s="788"/>
      <c r="S58" s="788"/>
      <c r="T58" s="788"/>
      <c r="U58" s="788"/>
      <c r="V58" s="788"/>
      <c r="W58" s="788"/>
      <c r="X58" s="789"/>
      <c r="Y58" s="1014"/>
      <c r="Z58" s="412"/>
      <c r="AA58" s="413"/>
      <c r="AB58" s="1018" t="s">
        <v>11</v>
      </c>
      <c r="AC58" s="1019"/>
      <c r="AD58" s="1020"/>
      <c r="AE58" s="1006" t="s">
        <v>537</v>
      </c>
      <c r="AF58" s="1006"/>
      <c r="AG58" s="1006"/>
      <c r="AH58" s="1006"/>
      <c r="AI58" s="1006" t="s">
        <v>534</v>
      </c>
      <c r="AJ58" s="1006"/>
      <c r="AK58" s="1006"/>
      <c r="AL58" s="1006"/>
      <c r="AM58" s="1006" t="s">
        <v>508</v>
      </c>
      <c r="AN58" s="1006"/>
      <c r="AO58" s="1006"/>
      <c r="AP58" s="467"/>
      <c r="AQ58" s="176" t="s">
        <v>351</v>
      </c>
      <c r="AR58" s="169"/>
      <c r="AS58" s="169"/>
      <c r="AT58" s="170"/>
      <c r="AU58" s="373" t="s">
        <v>253</v>
      </c>
      <c r="AV58" s="373"/>
      <c r="AW58" s="373"/>
      <c r="AX58" s="374"/>
    </row>
    <row r="59" spans="1:50" ht="18.75" customHeight="1" x14ac:dyDescent="0.15">
      <c r="A59" s="521"/>
      <c r="B59" s="522"/>
      <c r="C59" s="522"/>
      <c r="D59" s="522"/>
      <c r="E59" s="522"/>
      <c r="F59" s="523"/>
      <c r="G59" s="576"/>
      <c r="H59" s="379"/>
      <c r="I59" s="379"/>
      <c r="J59" s="379"/>
      <c r="K59" s="379"/>
      <c r="L59" s="379"/>
      <c r="M59" s="379"/>
      <c r="N59" s="379"/>
      <c r="O59" s="577"/>
      <c r="P59" s="589"/>
      <c r="Q59" s="379"/>
      <c r="R59" s="379"/>
      <c r="S59" s="379"/>
      <c r="T59" s="379"/>
      <c r="U59" s="379"/>
      <c r="V59" s="379"/>
      <c r="W59" s="379"/>
      <c r="X59" s="577"/>
      <c r="Y59" s="1015"/>
      <c r="Z59" s="1016"/>
      <c r="AA59" s="1017"/>
      <c r="AB59" s="1021"/>
      <c r="AC59" s="1022"/>
      <c r="AD59" s="1023"/>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customHeight="1" x14ac:dyDescent="0.15">
      <c r="A60" s="524"/>
      <c r="B60" s="522"/>
      <c r="C60" s="522"/>
      <c r="D60" s="522"/>
      <c r="E60" s="522"/>
      <c r="F60" s="523"/>
      <c r="G60" s="549"/>
      <c r="H60" s="1024"/>
      <c r="I60" s="1024"/>
      <c r="J60" s="1024"/>
      <c r="K60" s="1024"/>
      <c r="L60" s="1024"/>
      <c r="M60" s="1024"/>
      <c r="N60" s="1024"/>
      <c r="O60" s="1025"/>
      <c r="P60" s="161"/>
      <c r="Q60" s="1032"/>
      <c r="R60" s="1032"/>
      <c r="S60" s="1032"/>
      <c r="T60" s="1032"/>
      <c r="U60" s="1032"/>
      <c r="V60" s="1032"/>
      <c r="W60" s="1032"/>
      <c r="X60" s="1033"/>
      <c r="Y60" s="1010" t="s">
        <v>12</v>
      </c>
      <c r="Z60" s="1011"/>
      <c r="AA60" s="1012"/>
      <c r="AB60" s="560"/>
      <c r="AC60" s="1013"/>
      <c r="AD60" s="101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5"/>
      <c r="B61" s="526"/>
      <c r="C61" s="526"/>
      <c r="D61" s="526"/>
      <c r="E61" s="526"/>
      <c r="F61" s="527"/>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31"/>
      <c r="AC61" s="1009"/>
      <c r="AD61" s="100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70" t="s">
        <v>301</v>
      </c>
      <c r="AC62" s="1039"/>
      <c r="AD62" s="103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7" t="s">
        <v>486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1" t="s">
        <v>460</v>
      </c>
      <c r="B65" s="522"/>
      <c r="C65" s="522"/>
      <c r="D65" s="522"/>
      <c r="E65" s="522"/>
      <c r="F65" s="523"/>
      <c r="G65" s="803" t="s">
        <v>265</v>
      </c>
      <c r="H65" s="788"/>
      <c r="I65" s="788"/>
      <c r="J65" s="788"/>
      <c r="K65" s="788"/>
      <c r="L65" s="788"/>
      <c r="M65" s="788"/>
      <c r="N65" s="788"/>
      <c r="O65" s="789"/>
      <c r="P65" s="787" t="s">
        <v>59</v>
      </c>
      <c r="Q65" s="788"/>
      <c r="R65" s="788"/>
      <c r="S65" s="788"/>
      <c r="T65" s="788"/>
      <c r="U65" s="788"/>
      <c r="V65" s="788"/>
      <c r="W65" s="788"/>
      <c r="X65" s="789"/>
      <c r="Y65" s="1014"/>
      <c r="Z65" s="412"/>
      <c r="AA65" s="413"/>
      <c r="AB65" s="1018" t="s">
        <v>11</v>
      </c>
      <c r="AC65" s="1019"/>
      <c r="AD65" s="1020"/>
      <c r="AE65" s="1006" t="s">
        <v>537</v>
      </c>
      <c r="AF65" s="1006"/>
      <c r="AG65" s="1006"/>
      <c r="AH65" s="1006"/>
      <c r="AI65" s="1006" t="s">
        <v>534</v>
      </c>
      <c r="AJ65" s="1006"/>
      <c r="AK65" s="1006"/>
      <c r="AL65" s="1006"/>
      <c r="AM65" s="1006" t="s">
        <v>508</v>
      </c>
      <c r="AN65" s="1006"/>
      <c r="AO65" s="1006"/>
      <c r="AP65" s="467"/>
      <c r="AQ65" s="176" t="s">
        <v>351</v>
      </c>
      <c r="AR65" s="169"/>
      <c r="AS65" s="169"/>
      <c r="AT65" s="170"/>
      <c r="AU65" s="373" t="s">
        <v>253</v>
      </c>
      <c r="AV65" s="373"/>
      <c r="AW65" s="373"/>
      <c r="AX65" s="374"/>
    </row>
    <row r="66" spans="1:50" ht="18.75" customHeight="1" x14ac:dyDescent="0.15">
      <c r="A66" s="521"/>
      <c r="B66" s="522"/>
      <c r="C66" s="522"/>
      <c r="D66" s="522"/>
      <c r="E66" s="522"/>
      <c r="F66" s="523"/>
      <c r="G66" s="576"/>
      <c r="H66" s="379"/>
      <c r="I66" s="379"/>
      <c r="J66" s="379"/>
      <c r="K66" s="379"/>
      <c r="L66" s="379"/>
      <c r="M66" s="379"/>
      <c r="N66" s="379"/>
      <c r="O66" s="577"/>
      <c r="P66" s="589"/>
      <c r="Q66" s="379"/>
      <c r="R66" s="379"/>
      <c r="S66" s="379"/>
      <c r="T66" s="379"/>
      <c r="U66" s="379"/>
      <c r="V66" s="379"/>
      <c r="W66" s="379"/>
      <c r="X66" s="577"/>
      <c r="Y66" s="1015"/>
      <c r="Z66" s="1016"/>
      <c r="AA66" s="1017"/>
      <c r="AB66" s="1021"/>
      <c r="AC66" s="1022"/>
      <c r="AD66" s="1023"/>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customHeight="1" x14ac:dyDescent="0.15">
      <c r="A67" s="524"/>
      <c r="B67" s="522"/>
      <c r="C67" s="522"/>
      <c r="D67" s="522"/>
      <c r="E67" s="522"/>
      <c r="F67" s="523"/>
      <c r="G67" s="549"/>
      <c r="H67" s="1024"/>
      <c r="I67" s="1024"/>
      <c r="J67" s="1024"/>
      <c r="K67" s="1024"/>
      <c r="L67" s="1024"/>
      <c r="M67" s="1024"/>
      <c r="N67" s="1024"/>
      <c r="O67" s="1025"/>
      <c r="P67" s="161"/>
      <c r="Q67" s="1032"/>
      <c r="R67" s="1032"/>
      <c r="S67" s="1032"/>
      <c r="T67" s="1032"/>
      <c r="U67" s="1032"/>
      <c r="V67" s="1032"/>
      <c r="W67" s="1032"/>
      <c r="X67" s="1033"/>
      <c r="Y67" s="1010" t="s">
        <v>12</v>
      </c>
      <c r="Z67" s="1011"/>
      <c r="AA67" s="1012"/>
      <c r="AB67" s="560"/>
      <c r="AC67" s="1013"/>
      <c r="AD67" s="101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5"/>
      <c r="B68" s="526"/>
      <c r="C68" s="526"/>
      <c r="D68" s="526"/>
      <c r="E68" s="526"/>
      <c r="F68" s="527"/>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31"/>
      <c r="AC68" s="1009"/>
      <c r="AD68" s="100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6" t="s">
        <v>301</v>
      </c>
      <c r="AC69" s="435"/>
      <c r="AD69" s="43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7" t="s">
        <v>486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Y32" sqref="A32:XFD3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8" t="s">
        <v>647</v>
      </c>
      <c r="H2" s="449"/>
      <c r="I2" s="449"/>
      <c r="J2" s="449"/>
      <c r="K2" s="449"/>
      <c r="L2" s="449"/>
      <c r="M2" s="449"/>
      <c r="N2" s="449"/>
      <c r="O2" s="449"/>
      <c r="P2" s="449"/>
      <c r="Q2" s="449"/>
      <c r="R2" s="449"/>
      <c r="S2" s="449"/>
      <c r="T2" s="449"/>
      <c r="U2" s="449"/>
      <c r="V2" s="449"/>
      <c r="W2" s="449"/>
      <c r="X2" s="449"/>
      <c r="Y2" s="449"/>
      <c r="Z2" s="449"/>
      <c r="AA2" s="449"/>
      <c r="AB2" s="450"/>
      <c r="AC2" s="448" t="s">
        <v>649</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6"/>
      <c r="B4" s="1047"/>
      <c r="C4" s="1047"/>
      <c r="D4" s="1047"/>
      <c r="E4" s="1047"/>
      <c r="F4" s="1048"/>
      <c r="G4" s="458" t="s">
        <v>620</v>
      </c>
      <c r="H4" s="459"/>
      <c r="I4" s="459"/>
      <c r="J4" s="459"/>
      <c r="K4" s="460"/>
      <c r="L4" s="461" t="s">
        <v>648</v>
      </c>
      <c r="M4" s="462"/>
      <c r="N4" s="462"/>
      <c r="O4" s="462"/>
      <c r="P4" s="462"/>
      <c r="Q4" s="462"/>
      <c r="R4" s="462"/>
      <c r="S4" s="462"/>
      <c r="T4" s="462"/>
      <c r="U4" s="462"/>
      <c r="V4" s="462"/>
      <c r="W4" s="462"/>
      <c r="X4" s="463"/>
      <c r="Y4" s="464">
        <v>1.5</v>
      </c>
      <c r="Z4" s="465"/>
      <c r="AA4" s="465"/>
      <c r="AB4" s="566"/>
      <c r="AC4" s="458" t="s">
        <v>620</v>
      </c>
      <c r="AD4" s="459"/>
      <c r="AE4" s="459"/>
      <c r="AF4" s="459"/>
      <c r="AG4" s="460"/>
      <c r="AH4" s="461" t="s">
        <v>650</v>
      </c>
      <c r="AI4" s="462"/>
      <c r="AJ4" s="462"/>
      <c r="AK4" s="462"/>
      <c r="AL4" s="462"/>
      <c r="AM4" s="462"/>
      <c r="AN4" s="462"/>
      <c r="AO4" s="462"/>
      <c r="AP4" s="462"/>
      <c r="AQ4" s="462"/>
      <c r="AR4" s="462"/>
      <c r="AS4" s="462"/>
      <c r="AT4" s="463"/>
      <c r="AU4" s="464">
        <v>99.7</v>
      </c>
      <c r="AV4" s="465"/>
      <c r="AW4" s="465"/>
      <c r="AX4" s="466"/>
    </row>
    <row r="5" spans="1:50" ht="24.75" customHeight="1" x14ac:dyDescent="0.15">
      <c r="A5" s="1046"/>
      <c r="B5" s="1047"/>
      <c r="C5" s="1047"/>
      <c r="D5" s="1047"/>
      <c r="E5" s="1047"/>
      <c r="F5" s="1048"/>
      <c r="G5" s="348" t="s">
        <v>623</v>
      </c>
      <c r="H5" s="349"/>
      <c r="I5" s="349"/>
      <c r="J5" s="349"/>
      <c r="K5" s="350"/>
      <c r="L5" s="401" t="s">
        <v>627</v>
      </c>
      <c r="M5" s="402"/>
      <c r="N5" s="402"/>
      <c r="O5" s="402"/>
      <c r="P5" s="402"/>
      <c r="Q5" s="402"/>
      <c r="R5" s="402"/>
      <c r="S5" s="402"/>
      <c r="T5" s="402"/>
      <c r="U5" s="402"/>
      <c r="V5" s="402"/>
      <c r="W5" s="402"/>
      <c r="X5" s="403"/>
      <c r="Y5" s="398">
        <v>0.2</v>
      </c>
      <c r="Z5" s="399"/>
      <c r="AA5" s="399"/>
      <c r="AB5" s="405"/>
      <c r="AC5" s="348" t="s">
        <v>622</v>
      </c>
      <c r="AD5" s="349"/>
      <c r="AE5" s="349"/>
      <c r="AF5" s="349"/>
      <c r="AG5" s="350"/>
      <c r="AH5" s="401" t="s">
        <v>638</v>
      </c>
      <c r="AI5" s="402"/>
      <c r="AJ5" s="402"/>
      <c r="AK5" s="402"/>
      <c r="AL5" s="402"/>
      <c r="AM5" s="402"/>
      <c r="AN5" s="402"/>
      <c r="AO5" s="402"/>
      <c r="AP5" s="402"/>
      <c r="AQ5" s="402"/>
      <c r="AR5" s="402"/>
      <c r="AS5" s="402"/>
      <c r="AT5" s="403"/>
      <c r="AU5" s="398">
        <v>49.4</v>
      </c>
      <c r="AV5" s="399"/>
      <c r="AW5" s="399"/>
      <c r="AX5" s="400"/>
    </row>
    <row r="6" spans="1:50" ht="24.75" customHeight="1" x14ac:dyDescent="0.15">
      <c r="A6" s="1046"/>
      <c r="B6" s="1047"/>
      <c r="C6" s="1047"/>
      <c r="D6" s="1047"/>
      <c r="E6" s="1047"/>
      <c r="F6" s="1048"/>
      <c r="G6" s="348"/>
      <c r="H6" s="349"/>
      <c r="I6" s="349"/>
      <c r="J6" s="349"/>
      <c r="K6" s="350"/>
      <c r="L6" s="401"/>
      <c r="M6" s="402"/>
      <c r="N6" s="402"/>
      <c r="O6" s="402"/>
      <c r="P6" s="402"/>
      <c r="Q6" s="402"/>
      <c r="R6" s="402"/>
      <c r="S6" s="402"/>
      <c r="T6" s="402"/>
      <c r="U6" s="402"/>
      <c r="V6" s="402"/>
      <c r="W6" s="402"/>
      <c r="X6" s="403"/>
      <c r="Y6" s="398"/>
      <c r="Z6" s="399"/>
      <c r="AA6" s="399"/>
      <c r="AB6" s="405"/>
      <c r="AC6" s="348" t="s">
        <v>623</v>
      </c>
      <c r="AD6" s="349"/>
      <c r="AE6" s="349"/>
      <c r="AF6" s="349"/>
      <c r="AG6" s="350"/>
      <c r="AH6" s="401" t="s">
        <v>627</v>
      </c>
      <c r="AI6" s="402"/>
      <c r="AJ6" s="402"/>
      <c r="AK6" s="402"/>
      <c r="AL6" s="402"/>
      <c r="AM6" s="402"/>
      <c r="AN6" s="402"/>
      <c r="AO6" s="402"/>
      <c r="AP6" s="402"/>
      <c r="AQ6" s="402"/>
      <c r="AR6" s="402"/>
      <c r="AS6" s="402"/>
      <c r="AT6" s="403"/>
      <c r="AU6" s="398">
        <v>14.9</v>
      </c>
      <c r="AV6" s="399"/>
      <c r="AW6" s="399"/>
      <c r="AX6" s="400"/>
    </row>
    <row r="7" spans="1:50" ht="24.75" customHeight="1" x14ac:dyDescent="0.15">
      <c r="A7" s="1046"/>
      <c r="B7" s="1047"/>
      <c r="C7" s="1047"/>
      <c r="D7" s="1047"/>
      <c r="E7" s="1047"/>
      <c r="F7" s="1048"/>
      <c r="G7" s="348"/>
      <c r="H7" s="349"/>
      <c r="I7" s="349"/>
      <c r="J7" s="349"/>
      <c r="K7" s="350"/>
      <c r="L7" s="401"/>
      <c r="M7" s="402"/>
      <c r="N7" s="402"/>
      <c r="O7" s="402"/>
      <c r="P7" s="402"/>
      <c r="Q7" s="402"/>
      <c r="R7" s="402"/>
      <c r="S7" s="402"/>
      <c r="T7" s="402"/>
      <c r="U7" s="402"/>
      <c r="V7" s="402"/>
      <c r="W7" s="402"/>
      <c r="X7" s="403"/>
      <c r="Y7" s="398"/>
      <c r="Z7" s="399"/>
      <c r="AA7" s="399"/>
      <c r="AB7" s="405"/>
      <c r="AC7" s="348" t="s">
        <v>615</v>
      </c>
      <c r="AD7" s="349"/>
      <c r="AE7" s="349"/>
      <c r="AF7" s="349"/>
      <c r="AG7" s="350"/>
      <c r="AH7" s="401" t="s">
        <v>651</v>
      </c>
      <c r="AI7" s="402"/>
      <c r="AJ7" s="402"/>
      <c r="AK7" s="402"/>
      <c r="AL7" s="402"/>
      <c r="AM7" s="402"/>
      <c r="AN7" s="402"/>
      <c r="AO7" s="402"/>
      <c r="AP7" s="402"/>
      <c r="AQ7" s="402"/>
      <c r="AR7" s="402"/>
      <c r="AS7" s="402"/>
      <c r="AT7" s="403"/>
      <c r="AU7" s="398">
        <v>10</v>
      </c>
      <c r="AV7" s="399"/>
      <c r="AW7" s="399"/>
      <c r="AX7" s="400"/>
    </row>
    <row r="8" spans="1:50" ht="24.75" hidden="1" customHeight="1" x14ac:dyDescent="0.15">
      <c r="A8" s="1046"/>
      <c r="B8" s="1047"/>
      <c r="C8" s="1047"/>
      <c r="D8" s="1047"/>
      <c r="E8" s="1047"/>
      <c r="F8" s="104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6"/>
      <c r="B9" s="1047"/>
      <c r="C9" s="1047"/>
      <c r="D9" s="1047"/>
      <c r="E9" s="1047"/>
      <c r="F9" s="104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6"/>
      <c r="B10" s="1047"/>
      <c r="C10" s="1047"/>
      <c r="D10" s="1047"/>
      <c r="E10" s="1047"/>
      <c r="F10" s="104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46"/>
      <c r="B11" s="1047"/>
      <c r="C11" s="1047"/>
      <c r="D11" s="1047"/>
      <c r="E11" s="1047"/>
      <c r="F11" s="104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6"/>
      <c r="B12" s="1047"/>
      <c r="C12" s="1047"/>
      <c r="D12" s="1047"/>
      <c r="E12" s="1047"/>
      <c r="F12" s="104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6"/>
      <c r="B13" s="1047"/>
      <c r="C13" s="1047"/>
      <c r="D13" s="1047"/>
      <c r="E13" s="1047"/>
      <c r="F13" s="104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1.7</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174</v>
      </c>
      <c r="AV14" s="415"/>
      <c r="AW14" s="415"/>
      <c r="AX14" s="417"/>
    </row>
    <row r="15" spans="1:50" ht="30" customHeight="1" x14ac:dyDescent="0.15">
      <c r="A15" s="1046"/>
      <c r="B15" s="1047"/>
      <c r="C15" s="1047"/>
      <c r="D15" s="1047"/>
      <c r="E15" s="1047"/>
      <c r="F15" s="1048"/>
      <c r="G15" s="448" t="s">
        <v>652</v>
      </c>
      <c r="H15" s="449"/>
      <c r="I15" s="449"/>
      <c r="J15" s="449"/>
      <c r="K15" s="449"/>
      <c r="L15" s="449"/>
      <c r="M15" s="449"/>
      <c r="N15" s="449"/>
      <c r="O15" s="449"/>
      <c r="P15" s="449"/>
      <c r="Q15" s="449"/>
      <c r="R15" s="449"/>
      <c r="S15" s="449"/>
      <c r="T15" s="449"/>
      <c r="U15" s="449"/>
      <c r="V15" s="449"/>
      <c r="W15" s="449"/>
      <c r="X15" s="449"/>
      <c r="Y15" s="449"/>
      <c r="Z15" s="449"/>
      <c r="AA15" s="449"/>
      <c r="AB15" s="450"/>
      <c r="AC15" s="448" t="s">
        <v>655</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6"/>
      <c r="B16" s="1047"/>
      <c r="C16" s="1047"/>
      <c r="D16" s="1047"/>
      <c r="E16" s="1047"/>
      <c r="F16" s="104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6"/>
      <c r="B17" s="1047"/>
      <c r="C17" s="1047"/>
      <c r="D17" s="1047"/>
      <c r="E17" s="1047"/>
      <c r="F17" s="1048"/>
      <c r="G17" s="458" t="s">
        <v>620</v>
      </c>
      <c r="H17" s="459"/>
      <c r="I17" s="459"/>
      <c r="J17" s="459"/>
      <c r="K17" s="460"/>
      <c r="L17" s="461" t="s">
        <v>653</v>
      </c>
      <c r="M17" s="462"/>
      <c r="N17" s="462"/>
      <c r="O17" s="462"/>
      <c r="P17" s="462"/>
      <c r="Q17" s="462"/>
      <c r="R17" s="462"/>
      <c r="S17" s="462"/>
      <c r="T17" s="462"/>
      <c r="U17" s="462"/>
      <c r="V17" s="462"/>
      <c r="W17" s="462"/>
      <c r="X17" s="463"/>
      <c r="Y17" s="464">
        <v>30.5</v>
      </c>
      <c r="Z17" s="465"/>
      <c r="AA17" s="465"/>
      <c r="AB17" s="566"/>
      <c r="AC17" s="348" t="s">
        <v>622</v>
      </c>
      <c r="AD17" s="349"/>
      <c r="AE17" s="349"/>
      <c r="AF17" s="349"/>
      <c r="AG17" s="350"/>
      <c r="AH17" s="401" t="s">
        <v>657</v>
      </c>
      <c r="AI17" s="402"/>
      <c r="AJ17" s="402"/>
      <c r="AK17" s="402"/>
      <c r="AL17" s="402"/>
      <c r="AM17" s="402"/>
      <c r="AN17" s="402"/>
      <c r="AO17" s="402"/>
      <c r="AP17" s="402"/>
      <c r="AQ17" s="402"/>
      <c r="AR17" s="402"/>
      <c r="AS17" s="402"/>
      <c r="AT17" s="403"/>
      <c r="AU17" s="464">
        <v>100.9</v>
      </c>
      <c r="AV17" s="465"/>
      <c r="AW17" s="465"/>
      <c r="AX17" s="466"/>
    </row>
    <row r="18" spans="1:50" ht="24.75" customHeight="1" x14ac:dyDescent="0.15">
      <c r="A18" s="1046"/>
      <c r="B18" s="1047"/>
      <c r="C18" s="1047"/>
      <c r="D18" s="1047"/>
      <c r="E18" s="1047"/>
      <c r="F18" s="1048"/>
      <c r="G18" s="348" t="s">
        <v>623</v>
      </c>
      <c r="H18" s="349"/>
      <c r="I18" s="349"/>
      <c r="J18" s="349"/>
      <c r="K18" s="350"/>
      <c r="L18" s="401" t="s">
        <v>654</v>
      </c>
      <c r="M18" s="402"/>
      <c r="N18" s="402"/>
      <c r="O18" s="402"/>
      <c r="P18" s="402"/>
      <c r="Q18" s="402"/>
      <c r="R18" s="402"/>
      <c r="S18" s="402"/>
      <c r="T18" s="402"/>
      <c r="U18" s="402"/>
      <c r="V18" s="402"/>
      <c r="W18" s="402"/>
      <c r="X18" s="403"/>
      <c r="Y18" s="398">
        <v>1.9</v>
      </c>
      <c r="Z18" s="399"/>
      <c r="AA18" s="399"/>
      <c r="AB18" s="405"/>
      <c r="AC18" s="458" t="s">
        <v>620</v>
      </c>
      <c r="AD18" s="459"/>
      <c r="AE18" s="459"/>
      <c r="AF18" s="459"/>
      <c r="AG18" s="460"/>
      <c r="AH18" s="461" t="s">
        <v>656</v>
      </c>
      <c r="AI18" s="462"/>
      <c r="AJ18" s="462"/>
      <c r="AK18" s="462"/>
      <c r="AL18" s="462"/>
      <c r="AM18" s="462"/>
      <c r="AN18" s="462"/>
      <c r="AO18" s="462"/>
      <c r="AP18" s="462"/>
      <c r="AQ18" s="462"/>
      <c r="AR18" s="462"/>
      <c r="AS18" s="462"/>
      <c r="AT18" s="463"/>
      <c r="AU18" s="398">
        <v>99.2</v>
      </c>
      <c r="AV18" s="399"/>
      <c r="AW18" s="399"/>
      <c r="AX18" s="400"/>
    </row>
    <row r="19" spans="1:50" ht="24.75" customHeight="1" x14ac:dyDescent="0.15">
      <c r="A19" s="1046"/>
      <c r="B19" s="1047"/>
      <c r="C19" s="1047"/>
      <c r="D19" s="1047"/>
      <c r="E19" s="1047"/>
      <c r="F19" s="104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t="s">
        <v>623</v>
      </c>
      <c r="AD19" s="349"/>
      <c r="AE19" s="349"/>
      <c r="AF19" s="349"/>
      <c r="AG19" s="350"/>
      <c r="AH19" s="401" t="s">
        <v>658</v>
      </c>
      <c r="AI19" s="402"/>
      <c r="AJ19" s="402"/>
      <c r="AK19" s="402"/>
      <c r="AL19" s="402"/>
      <c r="AM19" s="402"/>
      <c r="AN19" s="402"/>
      <c r="AO19" s="402"/>
      <c r="AP19" s="402"/>
      <c r="AQ19" s="402"/>
      <c r="AR19" s="402"/>
      <c r="AS19" s="402"/>
      <c r="AT19" s="403"/>
      <c r="AU19" s="398">
        <v>25.6</v>
      </c>
      <c r="AV19" s="399"/>
      <c r="AW19" s="399"/>
      <c r="AX19" s="400"/>
    </row>
    <row r="20" spans="1:50" ht="24.75" hidden="1" customHeight="1" x14ac:dyDescent="0.15">
      <c r="A20" s="1046"/>
      <c r="B20" s="1047"/>
      <c r="C20" s="1047"/>
      <c r="D20" s="1047"/>
      <c r="E20" s="1047"/>
      <c r="F20" s="104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6"/>
      <c r="B21" s="1047"/>
      <c r="C21" s="1047"/>
      <c r="D21" s="1047"/>
      <c r="E21" s="1047"/>
      <c r="F21" s="104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6"/>
      <c r="B22" s="1047"/>
      <c r="C22" s="1047"/>
      <c r="D22" s="1047"/>
      <c r="E22" s="1047"/>
      <c r="F22" s="104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6"/>
      <c r="B23" s="1047"/>
      <c r="C23" s="1047"/>
      <c r="D23" s="1047"/>
      <c r="E23" s="1047"/>
      <c r="F23" s="104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6"/>
      <c r="B24" s="1047"/>
      <c r="C24" s="1047"/>
      <c r="D24" s="1047"/>
      <c r="E24" s="1047"/>
      <c r="F24" s="104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6"/>
      <c r="B25" s="1047"/>
      <c r="C25" s="1047"/>
      <c r="D25" s="1047"/>
      <c r="E25" s="1047"/>
      <c r="F25" s="104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6"/>
      <c r="B26" s="1047"/>
      <c r="C26" s="1047"/>
      <c r="D26" s="1047"/>
      <c r="E26" s="1047"/>
      <c r="F26" s="104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32.4</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225.70000000000002</v>
      </c>
      <c r="AV27" s="415"/>
      <c r="AW27" s="415"/>
      <c r="AX27" s="417"/>
    </row>
    <row r="28" spans="1:50" ht="30" customHeight="1" x14ac:dyDescent="0.15">
      <c r="A28" s="1046"/>
      <c r="B28" s="1047"/>
      <c r="C28" s="1047"/>
      <c r="D28" s="1047"/>
      <c r="E28" s="1047"/>
      <c r="F28" s="1048"/>
      <c r="G28" s="448" t="s">
        <v>659</v>
      </c>
      <c r="H28" s="449"/>
      <c r="I28" s="449"/>
      <c r="J28" s="449"/>
      <c r="K28" s="449"/>
      <c r="L28" s="449"/>
      <c r="M28" s="449"/>
      <c r="N28" s="449"/>
      <c r="O28" s="449"/>
      <c r="P28" s="449"/>
      <c r="Q28" s="449"/>
      <c r="R28" s="449"/>
      <c r="S28" s="449"/>
      <c r="T28" s="449"/>
      <c r="U28" s="449"/>
      <c r="V28" s="449"/>
      <c r="W28" s="449"/>
      <c r="X28" s="449"/>
      <c r="Y28" s="449"/>
      <c r="Z28" s="449"/>
      <c r="AA28" s="449"/>
      <c r="AB28" s="450"/>
      <c r="AC28" s="448" t="s">
        <v>693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6"/>
      <c r="B29" s="1047"/>
      <c r="C29" s="1047"/>
      <c r="D29" s="1047"/>
      <c r="E29" s="1047"/>
      <c r="F29" s="104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6"/>
      <c r="B30" s="1047"/>
      <c r="C30" s="1047"/>
      <c r="D30" s="1047"/>
      <c r="E30" s="1047"/>
      <c r="F30" s="1048"/>
      <c r="G30" s="458" t="s">
        <v>620</v>
      </c>
      <c r="H30" s="459"/>
      <c r="I30" s="459"/>
      <c r="J30" s="459"/>
      <c r="K30" s="460"/>
      <c r="L30" s="461" t="s">
        <v>660</v>
      </c>
      <c r="M30" s="462"/>
      <c r="N30" s="462"/>
      <c r="O30" s="462"/>
      <c r="P30" s="462"/>
      <c r="Q30" s="462"/>
      <c r="R30" s="462"/>
      <c r="S30" s="462"/>
      <c r="T30" s="462"/>
      <c r="U30" s="462"/>
      <c r="V30" s="462"/>
      <c r="W30" s="462"/>
      <c r="X30" s="463"/>
      <c r="Y30" s="464">
        <v>9.1</v>
      </c>
      <c r="Z30" s="465"/>
      <c r="AA30" s="465"/>
      <c r="AB30" s="566"/>
      <c r="AC30" s="458" t="s">
        <v>694</v>
      </c>
      <c r="AD30" s="459"/>
      <c r="AE30" s="459"/>
      <c r="AF30" s="459"/>
      <c r="AG30" s="460"/>
      <c r="AH30" s="461" t="s">
        <v>695</v>
      </c>
      <c r="AI30" s="462"/>
      <c r="AJ30" s="462"/>
      <c r="AK30" s="462"/>
      <c r="AL30" s="462"/>
      <c r="AM30" s="462"/>
      <c r="AN30" s="462"/>
      <c r="AO30" s="462"/>
      <c r="AP30" s="462"/>
      <c r="AQ30" s="462"/>
      <c r="AR30" s="462"/>
      <c r="AS30" s="462"/>
      <c r="AT30" s="463"/>
      <c r="AU30" s="464">
        <v>10.4</v>
      </c>
      <c r="AV30" s="465"/>
      <c r="AW30" s="465"/>
      <c r="AX30" s="466"/>
    </row>
    <row r="31" spans="1:50" ht="24.75" customHeight="1" x14ac:dyDescent="0.15">
      <c r="A31" s="1046"/>
      <c r="B31" s="1047"/>
      <c r="C31" s="1047"/>
      <c r="D31" s="1047"/>
      <c r="E31" s="1047"/>
      <c r="F31" s="1048"/>
      <c r="G31" s="348" t="s">
        <v>623</v>
      </c>
      <c r="H31" s="349"/>
      <c r="I31" s="349"/>
      <c r="J31" s="349"/>
      <c r="K31" s="350"/>
      <c r="L31" s="401" t="s">
        <v>627</v>
      </c>
      <c r="M31" s="402"/>
      <c r="N31" s="402"/>
      <c r="O31" s="402"/>
      <c r="P31" s="402"/>
      <c r="Q31" s="402"/>
      <c r="R31" s="402"/>
      <c r="S31" s="402"/>
      <c r="T31" s="402"/>
      <c r="U31" s="402"/>
      <c r="V31" s="402"/>
      <c r="W31" s="402"/>
      <c r="X31" s="403"/>
      <c r="Y31" s="398">
        <v>0.9</v>
      </c>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6"/>
      <c r="B32" s="1047"/>
      <c r="C32" s="1047"/>
      <c r="D32" s="1047"/>
      <c r="E32" s="1047"/>
      <c r="F32" s="104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6"/>
      <c r="B33" s="1047"/>
      <c r="C33" s="1047"/>
      <c r="D33" s="1047"/>
      <c r="E33" s="1047"/>
      <c r="F33" s="104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6"/>
      <c r="B34" s="1047"/>
      <c r="C34" s="1047"/>
      <c r="D34" s="1047"/>
      <c r="E34" s="1047"/>
      <c r="F34" s="104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6"/>
      <c r="B35" s="1047"/>
      <c r="C35" s="1047"/>
      <c r="D35" s="1047"/>
      <c r="E35" s="1047"/>
      <c r="F35" s="104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6"/>
      <c r="B36" s="1047"/>
      <c r="C36" s="1047"/>
      <c r="D36" s="1047"/>
      <c r="E36" s="1047"/>
      <c r="F36" s="104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6"/>
      <c r="B37" s="1047"/>
      <c r="C37" s="1047"/>
      <c r="D37" s="1047"/>
      <c r="E37" s="1047"/>
      <c r="F37" s="104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6"/>
      <c r="B38" s="1047"/>
      <c r="C38" s="1047"/>
      <c r="D38" s="1047"/>
      <c r="E38" s="1047"/>
      <c r="F38" s="104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6"/>
      <c r="B39" s="1047"/>
      <c r="C39" s="1047"/>
      <c r="D39" s="1047"/>
      <c r="E39" s="1047"/>
      <c r="F39" s="104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10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10.4</v>
      </c>
      <c r="AV40" s="415"/>
      <c r="AW40" s="415"/>
      <c r="AX40" s="417"/>
    </row>
    <row r="41" spans="1:50" ht="30" customHeight="1" x14ac:dyDescent="0.15">
      <c r="A41" s="1046"/>
      <c r="B41" s="1047"/>
      <c r="C41" s="1047"/>
      <c r="D41" s="1047"/>
      <c r="E41" s="1047"/>
      <c r="F41" s="1048"/>
      <c r="G41" s="448" t="s">
        <v>696</v>
      </c>
      <c r="H41" s="449"/>
      <c r="I41" s="449"/>
      <c r="J41" s="449"/>
      <c r="K41" s="449"/>
      <c r="L41" s="449"/>
      <c r="M41" s="449"/>
      <c r="N41" s="449"/>
      <c r="O41" s="449"/>
      <c r="P41" s="449"/>
      <c r="Q41" s="449"/>
      <c r="R41" s="449"/>
      <c r="S41" s="449"/>
      <c r="T41" s="449"/>
      <c r="U41" s="449"/>
      <c r="V41" s="449"/>
      <c r="W41" s="449"/>
      <c r="X41" s="449"/>
      <c r="Y41" s="449"/>
      <c r="Z41" s="449"/>
      <c r="AA41" s="449"/>
      <c r="AB41" s="450"/>
      <c r="AC41" s="448" t="s">
        <v>697</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6"/>
      <c r="B42" s="1047"/>
      <c r="C42" s="1047"/>
      <c r="D42" s="1047"/>
      <c r="E42" s="1047"/>
      <c r="F42" s="104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6"/>
      <c r="B43" s="1047"/>
      <c r="C43" s="1047"/>
      <c r="D43" s="1047"/>
      <c r="E43" s="1047"/>
      <c r="F43" s="1048"/>
      <c r="G43" s="458" t="s">
        <v>694</v>
      </c>
      <c r="H43" s="459"/>
      <c r="I43" s="459"/>
      <c r="J43" s="459"/>
      <c r="K43" s="460"/>
      <c r="L43" s="461" t="s">
        <v>699</v>
      </c>
      <c r="M43" s="462"/>
      <c r="N43" s="462"/>
      <c r="O43" s="462"/>
      <c r="P43" s="462"/>
      <c r="Q43" s="462"/>
      <c r="R43" s="462"/>
      <c r="S43" s="462"/>
      <c r="T43" s="462"/>
      <c r="U43" s="462"/>
      <c r="V43" s="462"/>
      <c r="W43" s="462"/>
      <c r="X43" s="463"/>
      <c r="Y43" s="464">
        <v>38.6</v>
      </c>
      <c r="Z43" s="465"/>
      <c r="AA43" s="465"/>
      <c r="AB43" s="566"/>
      <c r="AC43" s="458" t="s">
        <v>694</v>
      </c>
      <c r="AD43" s="459"/>
      <c r="AE43" s="459"/>
      <c r="AF43" s="459"/>
      <c r="AG43" s="460"/>
      <c r="AH43" s="461" t="s">
        <v>700</v>
      </c>
      <c r="AI43" s="462"/>
      <c r="AJ43" s="462"/>
      <c r="AK43" s="462"/>
      <c r="AL43" s="462"/>
      <c r="AM43" s="462"/>
      <c r="AN43" s="462"/>
      <c r="AO43" s="462"/>
      <c r="AP43" s="462"/>
      <c r="AQ43" s="462"/>
      <c r="AR43" s="462"/>
      <c r="AS43" s="462"/>
      <c r="AT43" s="463"/>
      <c r="AU43" s="464">
        <v>15.9</v>
      </c>
      <c r="AV43" s="465"/>
      <c r="AW43" s="465"/>
      <c r="AX43" s="466"/>
    </row>
    <row r="44" spans="1:50" ht="24.75" hidden="1" customHeight="1" x14ac:dyDescent="0.15">
      <c r="A44" s="1046"/>
      <c r="B44" s="1047"/>
      <c r="C44" s="1047"/>
      <c r="D44" s="1047"/>
      <c r="E44" s="1047"/>
      <c r="F44" s="104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6"/>
      <c r="B45" s="1047"/>
      <c r="C45" s="1047"/>
      <c r="D45" s="1047"/>
      <c r="E45" s="1047"/>
      <c r="F45" s="104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6"/>
      <c r="B46" s="1047"/>
      <c r="C46" s="1047"/>
      <c r="D46" s="1047"/>
      <c r="E46" s="1047"/>
      <c r="F46" s="104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6"/>
      <c r="B47" s="1047"/>
      <c r="C47" s="1047"/>
      <c r="D47" s="1047"/>
      <c r="E47" s="1047"/>
      <c r="F47" s="104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6"/>
      <c r="B48" s="1047"/>
      <c r="C48" s="1047"/>
      <c r="D48" s="1047"/>
      <c r="E48" s="1047"/>
      <c r="F48" s="104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6"/>
      <c r="B49" s="1047"/>
      <c r="C49" s="1047"/>
      <c r="D49" s="1047"/>
      <c r="E49" s="1047"/>
      <c r="F49" s="104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6"/>
      <c r="B50" s="1047"/>
      <c r="C50" s="1047"/>
      <c r="D50" s="1047"/>
      <c r="E50" s="1047"/>
      <c r="F50" s="104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6"/>
      <c r="B51" s="1047"/>
      <c r="C51" s="1047"/>
      <c r="D51" s="1047"/>
      <c r="E51" s="1047"/>
      <c r="F51" s="104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6"/>
      <c r="B52" s="1047"/>
      <c r="C52" s="1047"/>
      <c r="D52" s="1047"/>
      <c r="E52" s="1047"/>
      <c r="F52" s="104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38.6</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15.9</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8" t="s">
        <v>698</v>
      </c>
      <c r="H55" s="449"/>
      <c r="I55" s="449"/>
      <c r="J55" s="449"/>
      <c r="K55" s="449"/>
      <c r="L55" s="449"/>
      <c r="M55" s="449"/>
      <c r="N55" s="449"/>
      <c r="O55" s="449"/>
      <c r="P55" s="449"/>
      <c r="Q55" s="449"/>
      <c r="R55" s="449"/>
      <c r="S55" s="449"/>
      <c r="T55" s="449"/>
      <c r="U55" s="449"/>
      <c r="V55" s="449"/>
      <c r="W55" s="449"/>
      <c r="X55" s="449"/>
      <c r="Y55" s="449"/>
      <c r="Z55" s="449"/>
      <c r="AA55" s="449"/>
      <c r="AB55" s="450"/>
      <c r="AC55" s="448" t="s">
        <v>385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6"/>
      <c r="B56" s="1047"/>
      <c r="C56" s="1047"/>
      <c r="D56" s="1047"/>
      <c r="E56" s="1047"/>
      <c r="F56" s="104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6"/>
      <c r="B57" s="1047"/>
      <c r="C57" s="1047"/>
      <c r="D57" s="1047"/>
      <c r="E57" s="1047"/>
      <c r="F57" s="1048"/>
      <c r="G57" s="458" t="s">
        <v>694</v>
      </c>
      <c r="H57" s="459"/>
      <c r="I57" s="459"/>
      <c r="J57" s="459"/>
      <c r="K57" s="460"/>
      <c r="L57" s="461" t="s">
        <v>701</v>
      </c>
      <c r="M57" s="462"/>
      <c r="N57" s="462"/>
      <c r="O57" s="462"/>
      <c r="P57" s="462"/>
      <c r="Q57" s="462"/>
      <c r="R57" s="462"/>
      <c r="S57" s="462"/>
      <c r="T57" s="462"/>
      <c r="U57" s="462"/>
      <c r="V57" s="462"/>
      <c r="W57" s="462"/>
      <c r="X57" s="463"/>
      <c r="Y57" s="464">
        <v>4.2</v>
      </c>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hidden="1" customHeight="1" x14ac:dyDescent="0.15">
      <c r="A58" s="1046"/>
      <c r="B58" s="1047"/>
      <c r="C58" s="1047"/>
      <c r="D58" s="1047"/>
      <c r="E58" s="1047"/>
      <c r="F58" s="104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6"/>
      <c r="B59" s="1047"/>
      <c r="C59" s="1047"/>
      <c r="D59" s="1047"/>
      <c r="E59" s="1047"/>
      <c r="F59" s="104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6"/>
      <c r="B60" s="1047"/>
      <c r="C60" s="1047"/>
      <c r="D60" s="1047"/>
      <c r="E60" s="1047"/>
      <c r="F60" s="104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6"/>
      <c r="B61" s="1047"/>
      <c r="C61" s="1047"/>
      <c r="D61" s="1047"/>
      <c r="E61" s="1047"/>
      <c r="F61" s="104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6"/>
      <c r="B62" s="1047"/>
      <c r="C62" s="1047"/>
      <c r="D62" s="1047"/>
      <c r="E62" s="1047"/>
      <c r="F62" s="104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6"/>
      <c r="B63" s="1047"/>
      <c r="C63" s="1047"/>
      <c r="D63" s="1047"/>
      <c r="E63" s="1047"/>
      <c r="F63" s="104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6"/>
      <c r="B64" s="1047"/>
      <c r="C64" s="1047"/>
      <c r="D64" s="1047"/>
      <c r="E64" s="1047"/>
      <c r="F64" s="104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6"/>
      <c r="B65" s="1047"/>
      <c r="C65" s="1047"/>
      <c r="D65" s="1047"/>
      <c r="E65" s="1047"/>
      <c r="F65" s="104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6"/>
      <c r="B66" s="1047"/>
      <c r="C66" s="1047"/>
      <c r="D66" s="1047"/>
      <c r="E66" s="1047"/>
      <c r="F66" s="104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x14ac:dyDescent="0.15">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4.2</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6"/>
      <c r="B68" s="1047"/>
      <c r="C68" s="1047"/>
      <c r="D68" s="1047"/>
      <c r="E68" s="1047"/>
      <c r="F68" s="1048"/>
      <c r="G68" s="448" t="s">
        <v>386</v>
      </c>
      <c r="H68" s="449"/>
      <c r="I68" s="449"/>
      <c r="J68" s="449"/>
      <c r="K68" s="449"/>
      <c r="L68" s="449"/>
      <c r="M68" s="449"/>
      <c r="N68" s="449"/>
      <c r="O68" s="449"/>
      <c r="P68" s="449"/>
      <c r="Q68" s="449"/>
      <c r="R68" s="449"/>
      <c r="S68" s="449"/>
      <c r="T68" s="449"/>
      <c r="U68" s="449"/>
      <c r="V68" s="449"/>
      <c r="W68" s="449"/>
      <c r="X68" s="449"/>
      <c r="Y68" s="449"/>
      <c r="Z68" s="449"/>
      <c r="AA68" s="449"/>
      <c r="AB68" s="450"/>
      <c r="AC68" s="448" t="s">
        <v>387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hidden="1" customHeight="1" x14ac:dyDescent="0.15">
      <c r="A69" s="1046"/>
      <c r="B69" s="1047"/>
      <c r="C69" s="1047"/>
      <c r="D69" s="1047"/>
      <c r="E69" s="1047"/>
      <c r="F69" s="104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15">
      <c r="A70" s="1046"/>
      <c r="B70" s="1047"/>
      <c r="C70" s="1047"/>
      <c r="D70" s="1047"/>
      <c r="E70" s="1047"/>
      <c r="F70" s="1048"/>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hidden="1" customHeight="1" x14ac:dyDescent="0.15">
      <c r="A71" s="1046"/>
      <c r="B71" s="1047"/>
      <c r="C71" s="1047"/>
      <c r="D71" s="1047"/>
      <c r="E71" s="1047"/>
      <c r="F71" s="104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6"/>
      <c r="B72" s="1047"/>
      <c r="C72" s="1047"/>
      <c r="D72" s="1047"/>
      <c r="E72" s="1047"/>
      <c r="F72" s="104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6"/>
      <c r="B73" s="1047"/>
      <c r="C73" s="1047"/>
      <c r="D73" s="1047"/>
      <c r="E73" s="1047"/>
      <c r="F73" s="104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6"/>
      <c r="B74" s="1047"/>
      <c r="C74" s="1047"/>
      <c r="D74" s="1047"/>
      <c r="E74" s="1047"/>
      <c r="F74" s="104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6"/>
      <c r="B75" s="1047"/>
      <c r="C75" s="1047"/>
      <c r="D75" s="1047"/>
      <c r="E75" s="1047"/>
      <c r="F75" s="104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6"/>
      <c r="B76" s="1047"/>
      <c r="C76" s="1047"/>
      <c r="D76" s="1047"/>
      <c r="E76" s="1047"/>
      <c r="F76" s="104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6"/>
      <c r="B77" s="1047"/>
      <c r="C77" s="1047"/>
      <c r="D77" s="1047"/>
      <c r="E77" s="1047"/>
      <c r="F77" s="104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6"/>
      <c r="B78" s="1047"/>
      <c r="C78" s="1047"/>
      <c r="D78" s="1047"/>
      <c r="E78" s="1047"/>
      <c r="F78" s="104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6"/>
      <c r="B79" s="1047"/>
      <c r="C79" s="1047"/>
      <c r="D79" s="1047"/>
      <c r="E79" s="1047"/>
      <c r="F79" s="104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6"/>
      <c r="B81" s="1047"/>
      <c r="C81" s="1047"/>
      <c r="D81" s="1047"/>
      <c r="E81" s="1047"/>
      <c r="F81" s="1048"/>
      <c r="G81" s="448" t="s">
        <v>388</v>
      </c>
      <c r="H81" s="449"/>
      <c r="I81" s="449"/>
      <c r="J81" s="449"/>
      <c r="K81" s="449"/>
      <c r="L81" s="449"/>
      <c r="M81" s="449"/>
      <c r="N81" s="449"/>
      <c r="O81" s="449"/>
      <c r="P81" s="449"/>
      <c r="Q81" s="449"/>
      <c r="R81" s="449"/>
      <c r="S81" s="449"/>
      <c r="T81" s="449"/>
      <c r="U81" s="449"/>
      <c r="V81" s="449"/>
      <c r="W81" s="449"/>
      <c r="X81" s="449"/>
      <c r="Y81" s="449"/>
      <c r="Z81" s="449"/>
      <c r="AA81" s="449"/>
      <c r="AB81" s="450"/>
      <c r="AC81" s="448" t="s">
        <v>389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hidden="1" customHeight="1" x14ac:dyDescent="0.15">
      <c r="A82" s="1046"/>
      <c r="B82" s="1047"/>
      <c r="C82" s="1047"/>
      <c r="D82" s="1047"/>
      <c r="E82" s="1047"/>
      <c r="F82" s="104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15">
      <c r="A83" s="1046"/>
      <c r="B83" s="1047"/>
      <c r="C83" s="1047"/>
      <c r="D83" s="1047"/>
      <c r="E83" s="1047"/>
      <c r="F83" s="1048"/>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hidden="1" customHeight="1" x14ac:dyDescent="0.15">
      <c r="A84" s="1046"/>
      <c r="B84" s="1047"/>
      <c r="C84" s="1047"/>
      <c r="D84" s="1047"/>
      <c r="E84" s="1047"/>
      <c r="F84" s="104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6"/>
      <c r="B85" s="1047"/>
      <c r="C85" s="1047"/>
      <c r="D85" s="1047"/>
      <c r="E85" s="1047"/>
      <c r="F85" s="104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6"/>
      <c r="B86" s="1047"/>
      <c r="C86" s="1047"/>
      <c r="D86" s="1047"/>
      <c r="E86" s="1047"/>
      <c r="F86" s="104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6"/>
      <c r="B87" s="1047"/>
      <c r="C87" s="1047"/>
      <c r="D87" s="1047"/>
      <c r="E87" s="1047"/>
      <c r="F87" s="104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6"/>
      <c r="B88" s="1047"/>
      <c r="C88" s="1047"/>
      <c r="D88" s="1047"/>
      <c r="E88" s="1047"/>
      <c r="F88" s="104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6"/>
      <c r="B89" s="1047"/>
      <c r="C89" s="1047"/>
      <c r="D89" s="1047"/>
      <c r="E89" s="1047"/>
      <c r="F89" s="104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6"/>
      <c r="B90" s="1047"/>
      <c r="C90" s="1047"/>
      <c r="D90" s="1047"/>
      <c r="E90" s="1047"/>
      <c r="F90" s="104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6"/>
      <c r="B91" s="1047"/>
      <c r="C91" s="1047"/>
      <c r="D91" s="1047"/>
      <c r="E91" s="1047"/>
      <c r="F91" s="104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6"/>
      <c r="B92" s="1047"/>
      <c r="C92" s="1047"/>
      <c r="D92" s="1047"/>
      <c r="E92" s="1047"/>
      <c r="F92" s="104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6"/>
      <c r="B94" s="1047"/>
      <c r="C94" s="1047"/>
      <c r="D94" s="1047"/>
      <c r="E94" s="1047"/>
      <c r="F94" s="1048"/>
      <c r="G94" s="448" t="s">
        <v>390</v>
      </c>
      <c r="H94" s="449"/>
      <c r="I94" s="449"/>
      <c r="J94" s="449"/>
      <c r="K94" s="449"/>
      <c r="L94" s="449"/>
      <c r="M94" s="449"/>
      <c r="N94" s="449"/>
      <c r="O94" s="449"/>
      <c r="P94" s="449"/>
      <c r="Q94" s="449"/>
      <c r="R94" s="449"/>
      <c r="S94" s="449"/>
      <c r="T94" s="449"/>
      <c r="U94" s="449"/>
      <c r="V94" s="449"/>
      <c r="W94" s="449"/>
      <c r="X94" s="449"/>
      <c r="Y94" s="449"/>
      <c r="Z94" s="449"/>
      <c r="AA94" s="449"/>
      <c r="AB94" s="450"/>
      <c r="AC94" s="448" t="s">
        <v>302</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hidden="1" customHeight="1" x14ac:dyDescent="0.15">
      <c r="A95" s="1046"/>
      <c r="B95" s="1047"/>
      <c r="C95" s="1047"/>
      <c r="D95" s="1047"/>
      <c r="E95" s="1047"/>
      <c r="F95" s="104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15">
      <c r="A96" s="1046"/>
      <c r="B96" s="1047"/>
      <c r="C96" s="1047"/>
      <c r="D96" s="1047"/>
      <c r="E96" s="1047"/>
      <c r="F96" s="1048"/>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hidden="1" customHeight="1" x14ac:dyDescent="0.15">
      <c r="A97" s="1046"/>
      <c r="B97" s="1047"/>
      <c r="C97" s="1047"/>
      <c r="D97" s="1047"/>
      <c r="E97" s="1047"/>
      <c r="F97" s="104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6"/>
      <c r="B98" s="1047"/>
      <c r="C98" s="1047"/>
      <c r="D98" s="1047"/>
      <c r="E98" s="1047"/>
      <c r="F98" s="104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6"/>
      <c r="B99" s="1047"/>
      <c r="C99" s="1047"/>
      <c r="D99" s="1047"/>
      <c r="E99" s="1047"/>
      <c r="F99" s="104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6"/>
      <c r="B100" s="1047"/>
      <c r="C100" s="1047"/>
      <c r="D100" s="1047"/>
      <c r="E100" s="1047"/>
      <c r="F100" s="104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6"/>
      <c r="B101" s="1047"/>
      <c r="C101" s="1047"/>
      <c r="D101" s="1047"/>
      <c r="E101" s="1047"/>
      <c r="F101" s="104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6"/>
      <c r="B102" s="1047"/>
      <c r="C102" s="1047"/>
      <c r="D102" s="1047"/>
      <c r="E102" s="1047"/>
      <c r="F102" s="104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6"/>
      <c r="B103" s="1047"/>
      <c r="C103" s="1047"/>
      <c r="D103" s="1047"/>
      <c r="E103" s="1047"/>
      <c r="F103" s="104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6"/>
      <c r="B104" s="1047"/>
      <c r="C104" s="1047"/>
      <c r="D104" s="1047"/>
      <c r="E104" s="1047"/>
      <c r="F104" s="104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6"/>
      <c r="B105" s="1047"/>
      <c r="C105" s="1047"/>
      <c r="D105" s="1047"/>
      <c r="E105" s="1047"/>
      <c r="F105" s="104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43" t="s">
        <v>28</v>
      </c>
      <c r="B108" s="1044"/>
      <c r="C108" s="1044"/>
      <c r="D108" s="1044"/>
      <c r="E108" s="1044"/>
      <c r="F108" s="1045"/>
      <c r="G108" s="448" t="s">
        <v>303</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hidden="1" customHeight="1" x14ac:dyDescent="0.15">
      <c r="A109" s="1046"/>
      <c r="B109" s="1047"/>
      <c r="C109" s="1047"/>
      <c r="D109" s="1047"/>
      <c r="E109" s="1047"/>
      <c r="F109" s="104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15">
      <c r="A110" s="1046"/>
      <c r="B110" s="1047"/>
      <c r="C110" s="1047"/>
      <c r="D110" s="1047"/>
      <c r="E110" s="1047"/>
      <c r="F110" s="1048"/>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hidden="1" customHeight="1" x14ac:dyDescent="0.15">
      <c r="A111" s="1046"/>
      <c r="B111" s="1047"/>
      <c r="C111" s="1047"/>
      <c r="D111" s="1047"/>
      <c r="E111" s="1047"/>
      <c r="F111" s="104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6"/>
      <c r="B112" s="1047"/>
      <c r="C112" s="1047"/>
      <c r="D112" s="1047"/>
      <c r="E112" s="1047"/>
      <c r="F112" s="104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6"/>
      <c r="B113" s="1047"/>
      <c r="C113" s="1047"/>
      <c r="D113" s="1047"/>
      <c r="E113" s="1047"/>
      <c r="F113" s="104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6"/>
      <c r="B114" s="1047"/>
      <c r="C114" s="1047"/>
      <c r="D114" s="1047"/>
      <c r="E114" s="1047"/>
      <c r="F114" s="104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6"/>
      <c r="B115" s="1047"/>
      <c r="C115" s="1047"/>
      <c r="D115" s="1047"/>
      <c r="E115" s="1047"/>
      <c r="F115" s="104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6"/>
      <c r="B116" s="1047"/>
      <c r="C116" s="1047"/>
      <c r="D116" s="1047"/>
      <c r="E116" s="1047"/>
      <c r="F116" s="104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6"/>
      <c r="B117" s="1047"/>
      <c r="C117" s="1047"/>
      <c r="D117" s="1047"/>
      <c r="E117" s="1047"/>
      <c r="F117" s="104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6"/>
      <c r="B118" s="1047"/>
      <c r="C118" s="1047"/>
      <c r="D118" s="1047"/>
      <c r="E118" s="1047"/>
      <c r="F118" s="104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6"/>
      <c r="B119" s="1047"/>
      <c r="C119" s="1047"/>
      <c r="D119" s="1047"/>
      <c r="E119" s="1047"/>
      <c r="F119" s="104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6"/>
      <c r="B121" s="1047"/>
      <c r="C121" s="1047"/>
      <c r="D121" s="1047"/>
      <c r="E121" s="1047"/>
      <c r="F121" s="1048"/>
      <c r="G121" s="448" t="s">
        <v>392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hidden="1" customHeight="1" x14ac:dyDescent="0.15">
      <c r="A122" s="1046"/>
      <c r="B122" s="1047"/>
      <c r="C122" s="1047"/>
      <c r="D122" s="1047"/>
      <c r="E122" s="1047"/>
      <c r="F122" s="104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15">
      <c r="A123" s="1046"/>
      <c r="B123" s="1047"/>
      <c r="C123" s="1047"/>
      <c r="D123" s="1047"/>
      <c r="E123" s="1047"/>
      <c r="F123" s="1048"/>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hidden="1" customHeight="1" x14ac:dyDescent="0.15">
      <c r="A124" s="1046"/>
      <c r="B124" s="1047"/>
      <c r="C124" s="1047"/>
      <c r="D124" s="1047"/>
      <c r="E124" s="1047"/>
      <c r="F124" s="104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6"/>
      <c r="B125" s="1047"/>
      <c r="C125" s="1047"/>
      <c r="D125" s="1047"/>
      <c r="E125" s="1047"/>
      <c r="F125" s="104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6"/>
      <c r="B126" s="1047"/>
      <c r="C126" s="1047"/>
      <c r="D126" s="1047"/>
      <c r="E126" s="1047"/>
      <c r="F126" s="104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6"/>
      <c r="B127" s="1047"/>
      <c r="C127" s="1047"/>
      <c r="D127" s="1047"/>
      <c r="E127" s="1047"/>
      <c r="F127" s="104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6"/>
      <c r="B128" s="1047"/>
      <c r="C128" s="1047"/>
      <c r="D128" s="1047"/>
      <c r="E128" s="1047"/>
      <c r="F128" s="104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6"/>
      <c r="B129" s="1047"/>
      <c r="C129" s="1047"/>
      <c r="D129" s="1047"/>
      <c r="E129" s="1047"/>
      <c r="F129" s="104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6"/>
      <c r="B130" s="1047"/>
      <c r="C130" s="1047"/>
      <c r="D130" s="1047"/>
      <c r="E130" s="1047"/>
      <c r="F130" s="104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6"/>
      <c r="B131" s="1047"/>
      <c r="C131" s="1047"/>
      <c r="D131" s="1047"/>
      <c r="E131" s="1047"/>
      <c r="F131" s="104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6"/>
      <c r="B132" s="1047"/>
      <c r="C132" s="1047"/>
      <c r="D132" s="1047"/>
      <c r="E132" s="1047"/>
      <c r="F132" s="104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6"/>
      <c r="B134" s="1047"/>
      <c r="C134" s="1047"/>
      <c r="D134" s="1047"/>
      <c r="E134" s="1047"/>
      <c r="F134" s="1048"/>
      <c r="G134" s="448" t="s">
        <v>394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395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hidden="1" customHeight="1" x14ac:dyDescent="0.15">
      <c r="A135" s="1046"/>
      <c r="B135" s="1047"/>
      <c r="C135" s="1047"/>
      <c r="D135" s="1047"/>
      <c r="E135" s="1047"/>
      <c r="F135" s="104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15">
      <c r="A136" s="1046"/>
      <c r="B136" s="1047"/>
      <c r="C136" s="1047"/>
      <c r="D136" s="1047"/>
      <c r="E136" s="1047"/>
      <c r="F136" s="1048"/>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hidden="1" customHeight="1" x14ac:dyDescent="0.15">
      <c r="A137" s="1046"/>
      <c r="B137" s="1047"/>
      <c r="C137" s="1047"/>
      <c r="D137" s="1047"/>
      <c r="E137" s="1047"/>
      <c r="F137" s="104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6"/>
      <c r="B138" s="1047"/>
      <c r="C138" s="1047"/>
      <c r="D138" s="1047"/>
      <c r="E138" s="1047"/>
      <c r="F138" s="104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6"/>
      <c r="B139" s="1047"/>
      <c r="C139" s="1047"/>
      <c r="D139" s="1047"/>
      <c r="E139" s="1047"/>
      <c r="F139" s="104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6"/>
      <c r="B140" s="1047"/>
      <c r="C140" s="1047"/>
      <c r="D140" s="1047"/>
      <c r="E140" s="1047"/>
      <c r="F140" s="104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6"/>
      <c r="B141" s="1047"/>
      <c r="C141" s="1047"/>
      <c r="D141" s="1047"/>
      <c r="E141" s="1047"/>
      <c r="F141" s="104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6"/>
      <c r="B142" s="1047"/>
      <c r="C142" s="1047"/>
      <c r="D142" s="1047"/>
      <c r="E142" s="1047"/>
      <c r="F142" s="104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6"/>
      <c r="B143" s="1047"/>
      <c r="C143" s="1047"/>
      <c r="D143" s="1047"/>
      <c r="E143" s="1047"/>
      <c r="F143" s="104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6"/>
      <c r="B144" s="1047"/>
      <c r="C144" s="1047"/>
      <c r="D144" s="1047"/>
      <c r="E144" s="1047"/>
      <c r="F144" s="104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6"/>
      <c r="B145" s="1047"/>
      <c r="C145" s="1047"/>
      <c r="D145" s="1047"/>
      <c r="E145" s="1047"/>
      <c r="F145" s="104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6"/>
      <c r="B147" s="1047"/>
      <c r="C147" s="1047"/>
      <c r="D147" s="1047"/>
      <c r="E147" s="1047"/>
      <c r="F147" s="1048"/>
      <c r="G147" s="448" t="s">
        <v>396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304</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hidden="1" customHeight="1" x14ac:dyDescent="0.15">
      <c r="A148" s="1046"/>
      <c r="B148" s="1047"/>
      <c r="C148" s="1047"/>
      <c r="D148" s="1047"/>
      <c r="E148" s="1047"/>
      <c r="F148" s="104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15">
      <c r="A149" s="1046"/>
      <c r="B149" s="1047"/>
      <c r="C149" s="1047"/>
      <c r="D149" s="1047"/>
      <c r="E149" s="1047"/>
      <c r="F149" s="1048"/>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hidden="1" customHeight="1" x14ac:dyDescent="0.15">
      <c r="A150" s="1046"/>
      <c r="B150" s="1047"/>
      <c r="C150" s="1047"/>
      <c r="D150" s="1047"/>
      <c r="E150" s="1047"/>
      <c r="F150" s="104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6"/>
      <c r="B151" s="1047"/>
      <c r="C151" s="1047"/>
      <c r="D151" s="1047"/>
      <c r="E151" s="1047"/>
      <c r="F151" s="104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6"/>
      <c r="B152" s="1047"/>
      <c r="C152" s="1047"/>
      <c r="D152" s="1047"/>
      <c r="E152" s="1047"/>
      <c r="F152" s="104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6"/>
      <c r="B153" s="1047"/>
      <c r="C153" s="1047"/>
      <c r="D153" s="1047"/>
      <c r="E153" s="1047"/>
      <c r="F153" s="104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6"/>
      <c r="B154" s="1047"/>
      <c r="C154" s="1047"/>
      <c r="D154" s="1047"/>
      <c r="E154" s="1047"/>
      <c r="F154" s="104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6"/>
      <c r="B155" s="1047"/>
      <c r="C155" s="1047"/>
      <c r="D155" s="1047"/>
      <c r="E155" s="1047"/>
      <c r="F155" s="104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6"/>
      <c r="B156" s="1047"/>
      <c r="C156" s="1047"/>
      <c r="D156" s="1047"/>
      <c r="E156" s="1047"/>
      <c r="F156" s="104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6"/>
      <c r="B157" s="1047"/>
      <c r="C157" s="1047"/>
      <c r="D157" s="1047"/>
      <c r="E157" s="1047"/>
      <c r="F157" s="104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6"/>
      <c r="B158" s="1047"/>
      <c r="C158" s="1047"/>
      <c r="D158" s="1047"/>
      <c r="E158" s="1047"/>
      <c r="F158" s="104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43" t="s">
        <v>28</v>
      </c>
      <c r="B161" s="1044"/>
      <c r="C161" s="1044"/>
      <c r="D161" s="1044"/>
      <c r="E161" s="1044"/>
      <c r="F161" s="1045"/>
      <c r="G161" s="448" t="s">
        <v>305</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397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hidden="1" customHeight="1" x14ac:dyDescent="0.15">
      <c r="A162" s="1046"/>
      <c r="B162" s="1047"/>
      <c r="C162" s="1047"/>
      <c r="D162" s="1047"/>
      <c r="E162" s="1047"/>
      <c r="F162" s="104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15">
      <c r="A163" s="1046"/>
      <c r="B163" s="1047"/>
      <c r="C163" s="1047"/>
      <c r="D163" s="1047"/>
      <c r="E163" s="1047"/>
      <c r="F163" s="1048"/>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hidden="1" customHeight="1" x14ac:dyDescent="0.15">
      <c r="A164" s="1046"/>
      <c r="B164" s="1047"/>
      <c r="C164" s="1047"/>
      <c r="D164" s="1047"/>
      <c r="E164" s="1047"/>
      <c r="F164" s="104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6"/>
      <c r="B165" s="1047"/>
      <c r="C165" s="1047"/>
      <c r="D165" s="1047"/>
      <c r="E165" s="1047"/>
      <c r="F165" s="104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6"/>
      <c r="B166" s="1047"/>
      <c r="C166" s="1047"/>
      <c r="D166" s="1047"/>
      <c r="E166" s="1047"/>
      <c r="F166" s="104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6"/>
      <c r="B167" s="1047"/>
      <c r="C167" s="1047"/>
      <c r="D167" s="1047"/>
      <c r="E167" s="1047"/>
      <c r="F167" s="104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6"/>
      <c r="B168" s="1047"/>
      <c r="C168" s="1047"/>
      <c r="D168" s="1047"/>
      <c r="E168" s="1047"/>
      <c r="F168" s="104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6"/>
      <c r="B169" s="1047"/>
      <c r="C169" s="1047"/>
      <c r="D169" s="1047"/>
      <c r="E169" s="1047"/>
      <c r="F169" s="104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6"/>
      <c r="B170" s="1047"/>
      <c r="C170" s="1047"/>
      <c r="D170" s="1047"/>
      <c r="E170" s="1047"/>
      <c r="F170" s="104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6"/>
      <c r="B171" s="1047"/>
      <c r="C171" s="1047"/>
      <c r="D171" s="1047"/>
      <c r="E171" s="1047"/>
      <c r="F171" s="104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6"/>
      <c r="B172" s="1047"/>
      <c r="C172" s="1047"/>
      <c r="D172" s="1047"/>
      <c r="E172" s="1047"/>
      <c r="F172" s="104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6"/>
      <c r="B174" s="1047"/>
      <c r="C174" s="1047"/>
      <c r="D174" s="1047"/>
      <c r="E174" s="1047"/>
      <c r="F174" s="1048"/>
      <c r="G174" s="448" t="s">
        <v>398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399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hidden="1" customHeight="1" x14ac:dyDescent="0.15">
      <c r="A175" s="1046"/>
      <c r="B175" s="1047"/>
      <c r="C175" s="1047"/>
      <c r="D175" s="1047"/>
      <c r="E175" s="1047"/>
      <c r="F175" s="104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15">
      <c r="A176" s="1046"/>
      <c r="B176" s="1047"/>
      <c r="C176" s="1047"/>
      <c r="D176" s="1047"/>
      <c r="E176" s="1047"/>
      <c r="F176" s="1048"/>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hidden="1" customHeight="1" x14ac:dyDescent="0.15">
      <c r="A177" s="1046"/>
      <c r="B177" s="1047"/>
      <c r="C177" s="1047"/>
      <c r="D177" s="1047"/>
      <c r="E177" s="1047"/>
      <c r="F177" s="104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6"/>
      <c r="B178" s="1047"/>
      <c r="C178" s="1047"/>
      <c r="D178" s="1047"/>
      <c r="E178" s="1047"/>
      <c r="F178" s="104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6"/>
      <c r="B179" s="1047"/>
      <c r="C179" s="1047"/>
      <c r="D179" s="1047"/>
      <c r="E179" s="1047"/>
      <c r="F179" s="104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6"/>
      <c r="B180" s="1047"/>
      <c r="C180" s="1047"/>
      <c r="D180" s="1047"/>
      <c r="E180" s="1047"/>
      <c r="F180" s="104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6"/>
      <c r="B181" s="1047"/>
      <c r="C181" s="1047"/>
      <c r="D181" s="1047"/>
      <c r="E181" s="1047"/>
      <c r="F181" s="104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6"/>
      <c r="B182" s="1047"/>
      <c r="C182" s="1047"/>
      <c r="D182" s="1047"/>
      <c r="E182" s="1047"/>
      <c r="F182" s="104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6"/>
      <c r="B183" s="1047"/>
      <c r="C183" s="1047"/>
      <c r="D183" s="1047"/>
      <c r="E183" s="1047"/>
      <c r="F183" s="104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6"/>
      <c r="B184" s="1047"/>
      <c r="C184" s="1047"/>
      <c r="D184" s="1047"/>
      <c r="E184" s="1047"/>
      <c r="F184" s="104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6"/>
      <c r="B185" s="1047"/>
      <c r="C185" s="1047"/>
      <c r="D185" s="1047"/>
      <c r="E185" s="1047"/>
      <c r="F185" s="104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6"/>
      <c r="B187" s="1047"/>
      <c r="C187" s="1047"/>
      <c r="D187" s="1047"/>
      <c r="E187" s="1047"/>
      <c r="F187" s="1048"/>
      <c r="G187" s="448" t="s">
        <v>401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hidden="1" customHeight="1" x14ac:dyDescent="0.15">
      <c r="A188" s="1046"/>
      <c r="B188" s="1047"/>
      <c r="C188" s="1047"/>
      <c r="D188" s="1047"/>
      <c r="E188" s="1047"/>
      <c r="F188" s="104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15">
      <c r="A189" s="1046"/>
      <c r="B189" s="1047"/>
      <c r="C189" s="1047"/>
      <c r="D189" s="1047"/>
      <c r="E189" s="1047"/>
      <c r="F189" s="1048"/>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hidden="1" customHeight="1" x14ac:dyDescent="0.15">
      <c r="A190" s="1046"/>
      <c r="B190" s="1047"/>
      <c r="C190" s="1047"/>
      <c r="D190" s="1047"/>
      <c r="E190" s="1047"/>
      <c r="F190" s="104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6"/>
      <c r="B191" s="1047"/>
      <c r="C191" s="1047"/>
      <c r="D191" s="1047"/>
      <c r="E191" s="1047"/>
      <c r="F191" s="104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6"/>
      <c r="B192" s="1047"/>
      <c r="C192" s="1047"/>
      <c r="D192" s="1047"/>
      <c r="E192" s="1047"/>
      <c r="F192" s="104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6"/>
      <c r="B193" s="1047"/>
      <c r="C193" s="1047"/>
      <c r="D193" s="1047"/>
      <c r="E193" s="1047"/>
      <c r="F193" s="104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6"/>
      <c r="B194" s="1047"/>
      <c r="C194" s="1047"/>
      <c r="D194" s="1047"/>
      <c r="E194" s="1047"/>
      <c r="F194" s="104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6"/>
      <c r="B195" s="1047"/>
      <c r="C195" s="1047"/>
      <c r="D195" s="1047"/>
      <c r="E195" s="1047"/>
      <c r="F195" s="104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6"/>
      <c r="B196" s="1047"/>
      <c r="C196" s="1047"/>
      <c r="D196" s="1047"/>
      <c r="E196" s="1047"/>
      <c r="F196" s="104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6"/>
      <c r="B197" s="1047"/>
      <c r="C197" s="1047"/>
      <c r="D197" s="1047"/>
      <c r="E197" s="1047"/>
      <c r="F197" s="104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6"/>
      <c r="B198" s="1047"/>
      <c r="C198" s="1047"/>
      <c r="D198" s="1047"/>
      <c r="E198" s="1047"/>
      <c r="F198" s="104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6"/>
      <c r="B200" s="1047"/>
      <c r="C200" s="1047"/>
      <c r="D200" s="1047"/>
      <c r="E200" s="1047"/>
      <c r="F200" s="1048"/>
      <c r="G200" s="448" t="s">
        <v>402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306</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hidden="1" customHeight="1" x14ac:dyDescent="0.15">
      <c r="A201" s="1046"/>
      <c r="B201" s="1047"/>
      <c r="C201" s="1047"/>
      <c r="D201" s="1047"/>
      <c r="E201" s="1047"/>
      <c r="F201" s="104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15">
      <c r="A202" s="1046"/>
      <c r="B202" s="1047"/>
      <c r="C202" s="1047"/>
      <c r="D202" s="1047"/>
      <c r="E202" s="1047"/>
      <c r="F202" s="1048"/>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hidden="1" customHeight="1" x14ac:dyDescent="0.15">
      <c r="A203" s="1046"/>
      <c r="B203" s="1047"/>
      <c r="C203" s="1047"/>
      <c r="D203" s="1047"/>
      <c r="E203" s="1047"/>
      <c r="F203" s="104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6"/>
      <c r="B204" s="1047"/>
      <c r="C204" s="1047"/>
      <c r="D204" s="1047"/>
      <c r="E204" s="1047"/>
      <c r="F204" s="104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6"/>
      <c r="B205" s="1047"/>
      <c r="C205" s="1047"/>
      <c r="D205" s="1047"/>
      <c r="E205" s="1047"/>
      <c r="F205" s="104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6"/>
      <c r="B206" s="1047"/>
      <c r="C206" s="1047"/>
      <c r="D206" s="1047"/>
      <c r="E206" s="1047"/>
      <c r="F206" s="104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6"/>
      <c r="B207" s="1047"/>
      <c r="C207" s="1047"/>
      <c r="D207" s="1047"/>
      <c r="E207" s="1047"/>
      <c r="F207" s="104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6"/>
      <c r="B208" s="1047"/>
      <c r="C208" s="1047"/>
      <c r="D208" s="1047"/>
      <c r="E208" s="1047"/>
      <c r="F208" s="104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6"/>
      <c r="B209" s="1047"/>
      <c r="C209" s="1047"/>
      <c r="D209" s="1047"/>
      <c r="E209" s="1047"/>
      <c r="F209" s="104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6"/>
      <c r="B210" s="1047"/>
      <c r="C210" s="1047"/>
      <c r="D210" s="1047"/>
      <c r="E210" s="1047"/>
      <c r="F210" s="104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6"/>
      <c r="B211" s="1047"/>
      <c r="C211" s="1047"/>
      <c r="D211" s="1047"/>
      <c r="E211" s="1047"/>
      <c r="F211" s="104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28</v>
      </c>
      <c r="B214" s="1064"/>
      <c r="C214" s="1064"/>
      <c r="D214" s="1064"/>
      <c r="E214" s="1064"/>
      <c r="F214" s="1065"/>
      <c r="G214" s="448" t="s">
        <v>307</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hidden="1" customHeight="1" x14ac:dyDescent="0.15">
      <c r="A215" s="1046"/>
      <c r="B215" s="1047"/>
      <c r="C215" s="1047"/>
      <c r="D215" s="1047"/>
      <c r="E215" s="1047"/>
      <c r="F215" s="104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15">
      <c r="A216" s="1046"/>
      <c r="B216" s="1047"/>
      <c r="C216" s="1047"/>
      <c r="D216" s="1047"/>
      <c r="E216" s="1047"/>
      <c r="F216" s="1048"/>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hidden="1" customHeight="1" x14ac:dyDescent="0.15">
      <c r="A217" s="1046"/>
      <c r="B217" s="1047"/>
      <c r="C217" s="1047"/>
      <c r="D217" s="1047"/>
      <c r="E217" s="1047"/>
      <c r="F217" s="104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6"/>
      <c r="B218" s="1047"/>
      <c r="C218" s="1047"/>
      <c r="D218" s="1047"/>
      <c r="E218" s="1047"/>
      <c r="F218" s="104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6"/>
      <c r="B219" s="1047"/>
      <c r="C219" s="1047"/>
      <c r="D219" s="1047"/>
      <c r="E219" s="1047"/>
      <c r="F219" s="104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6"/>
      <c r="B220" s="1047"/>
      <c r="C220" s="1047"/>
      <c r="D220" s="1047"/>
      <c r="E220" s="1047"/>
      <c r="F220" s="104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6"/>
      <c r="B221" s="1047"/>
      <c r="C221" s="1047"/>
      <c r="D221" s="1047"/>
      <c r="E221" s="1047"/>
      <c r="F221" s="104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6"/>
      <c r="B222" s="1047"/>
      <c r="C222" s="1047"/>
      <c r="D222" s="1047"/>
      <c r="E222" s="1047"/>
      <c r="F222" s="104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6"/>
      <c r="B223" s="1047"/>
      <c r="C223" s="1047"/>
      <c r="D223" s="1047"/>
      <c r="E223" s="1047"/>
      <c r="F223" s="104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6"/>
      <c r="B224" s="1047"/>
      <c r="C224" s="1047"/>
      <c r="D224" s="1047"/>
      <c r="E224" s="1047"/>
      <c r="F224" s="104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6"/>
      <c r="B225" s="1047"/>
      <c r="C225" s="1047"/>
      <c r="D225" s="1047"/>
      <c r="E225" s="1047"/>
      <c r="F225" s="104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6"/>
      <c r="B227" s="1047"/>
      <c r="C227" s="1047"/>
      <c r="D227" s="1047"/>
      <c r="E227" s="1047"/>
      <c r="F227" s="1048"/>
      <c r="G227" s="448" t="s">
        <v>404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405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hidden="1" customHeight="1" x14ac:dyDescent="0.15">
      <c r="A228" s="1046"/>
      <c r="B228" s="1047"/>
      <c r="C228" s="1047"/>
      <c r="D228" s="1047"/>
      <c r="E228" s="1047"/>
      <c r="F228" s="104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15">
      <c r="A229" s="1046"/>
      <c r="B229" s="1047"/>
      <c r="C229" s="1047"/>
      <c r="D229" s="1047"/>
      <c r="E229" s="1047"/>
      <c r="F229" s="1048"/>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hidden="1" customHeight="1" x14ac:dyDescent="0.15">
      <c r="A230" s="1046"/>
      <c r="B230" s="1047"/>
      <c r="C230" s="1047"/>
      <c r="D230" s="1047"/>
      <c r="E230" s="1047"/>
      <c r="F230" s="104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6"/>
      <c r="B231" s="1047"/>
      <c r="C231" s="1047"/>
      <c r="D231" s="1047"/>
      <c r="E231" s="1047"/>
      <c r="F231" s="104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6"/>
      <c r="B232" s="1047"/>
      <c r="C232" s="1047"/>
      <c r="D232" s="1047"/>
      <c r="E232" s="1047"/>
      <c r="F232" s="104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6"/>
      <c r="B233" s="1047"/>
      <c r="C233" s="1047"/>
      <c r="D233" s="1047"/>
      <c r="E233" s="1047"/>
      <c r="F233" s="104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6"/>
      <c r="B234" s="1047"/>
      <c r="C234" s="1047"/>
      <c r="D234" s="1047"/>
      <c r="E234" s="1047"/>
      <c r="F234" s="104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6"/>
      <c r="B235" s="1047"/>
      <c r="C235" s="1047"/>
      <c r="D235" s="1047"/>
      <c r="E235" s="1047"/>
      <c r="F235" s="104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6"/>
      <c r="B236" s="1047"/>
      <c r="C236" s="1047"/>
      <c r="D236" s="1047"/>
      <c r="E236" s="1047"/>
      <c r="F236" s="104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6"/>
      <c r="B237" s="1047"/>
      <c r="C237" s="1047"/>
      <c r="D237" s="1047"/>
      <c r="E237" s="1047"/>
      <c r="F237" s="104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6"/>
      <c r="B238" s="1047"/>
      <c r="C238" s="1047"/>
      <c r="D238" s="1047"/>
      <c r="E238" s="1047"/>
      <c r="F238" s="104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6"/>
      <c r="B240" s="1047"/>
      <c r="C240" s="1047"/>
      <c r="D240" s="1047"/>
      <c r="E240" s="1047"/>
      <c r="F240" s="1048"/>
      <c r="G240" s="448" t="s">
        <v>406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407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hidden="1" customHeight="1" x14ac:dyDescent="0.15">
      <c r="A241" s="1046"/>
      <c r="B241" s="1047"/>
      <c r="C241" s="1047"/>
      <c r="D241" s="1047"/>
      <c r="E241" s="1047"/>
      <c r="F241" s="104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15">
      <c r="A242" s="1046"/>
      <c r="B242" s="1047"/>
      <c r="C242" s="1047"/>
      <c r="D242" s="1047"/>
      <c r="E242" s="1047"/>
      <c r="F242" s="1048"/>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hidden="1" customHeight="1" x14ac:dyDescent="0.15">
      <c r="A243" s="1046"/>
      <c r="B243" s="1047"/>
      <c r="C243" s="1047"/>
      <c r="D243" s="1047"/>
      <c r="E243" s="1047"/>
      <c r="F243" s="104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6"/>
      <c r="B244" s="1047"/>
      <c r="C244" s="1047"/>
      <c r="D244" s="1047"/>
      <c r="E244" s="1047"/>
      <c r="F244" s="104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6"/>
      <c r="B245" s="1047"/>
      <c r="C245" s="1047"/>
      <c r="D245" s="1047"/>
      <c r="E245" s="1047"/>
      <c r="F245" s="104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6"/>
      <c r="B246" s="1047"/>
      <c r="C246" s="1047"/>
      <c r="D246" s="1047"/>
      <c r="E246" s="1047"/>
      <c r="F246" s="104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6"/>
      <c r="B247" s="1047"/>
      <c r="C247" s="1047"/>
      <c r="D247" s="1047"/>
      <c r="E247" s="1047"/>
      <c r="F247" s="104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6"/>
      <c r="B248" s="1047"/>
      <c r="C248" s="1047"/>
      <c r="D248" s="1047"/>
      <c r="E248" s="1047"/>
      <c r="F248" s="104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6"/>
      <c r="B249" s="1047"/>
      <c r="C249" s="1047"/>
      <c r="D249" s="1047"/>
      <c r="E249" s="1047"/>
      <c r="F249" s="104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6"/>
      <c r="B250" s="1047"/>
      <c r="C250" s="1047"/>
      <c r="D250" s="1047"/>
      <c r="E250" s="1047"/>
      <c r="F250" s="104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6"/>
      <c r="B251" s="1047"/>
      <c r="C251" s="1047"/>
      <c r="D251" s="1047"/>
      <c r="E251" s="1047"/>
      <c r="F251" s="104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6"/>
      <c r="B253" s="1047"/>
      <c r="C253" s="1047"/>
      <c r="D253" s="1047"/>
      <c r="E253" s="1047"/>
      <c r="F253" s="1048"/>
      <c r="G253" s="448" t="s">
        <v>408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308</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hidden="1" customHeight="1" x14ac:dyDescent="0.15">
      <c r="A254" s="1046"/>
      <c r="B254" s="1047"/>
      <c r="C254" s="1047"/>
      <c r="D254" s="1047"/>
      <c r="E254" s="1047"/>
      <c r="F254" s="104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15">
      <c r="A255" s="1046"/>
      <c r="B255" s="1047"/>
      <c r="C255" s="1047"/>
      <c r="D255" s="1047"/>
      <c r="E255" s="1047"/>
      <c r="F255" s="1048"/>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hidden="1" customHeight="1" x14ac:dyDescent="0.15">
      <c r="A256" s="1046"/>
      <c r="B256" s="1047"/>
      <c r="C256" s="1047"/>
      <c r="D256" s="1047"/>
      <c r="E256" s="1047"/>
      <c r="F256" s="104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6"/>
      <c r="B257" s="1047"/>
      <c r="C257" s="1047"/>
      <c r="D257" s="1047"/>
      <c r="E257" s="1047"/>
      <c r="F257" s="104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6"/>
      <c r="B258" s="1047"/>
      <c r="C258" s="1047"/>
      <c r="D258" s="1047"/>
      <c r="E258" s="1047"/>
      <c r="F258" s="104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6"/>
      <c r="B259" s="1047"/>
      <c r="C259" s="1047"/>
      <c r="D259" s="1047"/>
      <c r="E259" s="1047"/>
      <c r="F259" s="104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6"/>
      <c r="B260" s="1047"/>
      <c r="C260" s="1047"/>
      <c r="D260" s="1047"/>
      <c r="E260" s="1047"/>
      <c r="F260" s="104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6"/>
      <c r="B261" s="1047"/>
      <c r="C261" s="1047"/>
      <c r="D261" s="1047"/>
      <c r="E261" s="1047"/>
      <c r="F261" s="104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6"/>
      <c r="B262" s="1047"/>
      <c r="C262" s="1047"/>
      <c r="D262" s="1047"/>
      <c r="E262" s="1047"/>
      <c r="F262" s="104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6"/>
      <c r="B263" s="1047"/>
      <c r="C263" s="1047"/>
      <c r="D263" s="1047"/>
      <c r="E263" s="1047"/>
      <c r="F263" s="104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6"/>
      <c r="B264" s="1047"/>
      <c r="C264" s="1047"/>
      <c r="D264" s="1047"/>
      <c r="E264" s="1047"/>
      <c r="F264" s="104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80" zoomScaleNormal="75" zoomScaleSheetLayoutView="80" zoomScalePageLayoutView="70" workbookViewId="0">
      <selection activeCell="AE101" sqref="AE10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411</v>
      </c>
      <c r="K3" s="101"/>
      <c r="L3" s="101"/>
      <c r="M3" s="101"/>
      <c r="N3" s="101"/>
      <c r="O3" s="101"/>
      <c r="P3" s="347" t="s">
        <v>27</v>
      </c>
      <c r="Q3" s="347"/>
      <c r="R3" s="347"/>
      <c r="S3" s="347"/>
      <c r="T3" s="347"/>
      <c r="U3" s="347"/>
      <c r="V3" s="347"/>
      <c r="W3" s="347"/>
      <c r="X3" s="347"/>
      <c r="Y3" s="344" t="s">
        <v>464</v>
      </c>
      <c r="Z3" s="345"/>
      <c r="AA3" s="345"/>
      <c r="AB3" s="345"/>
      <c r="AC3" s="277" t="s">
        <v>449</v>
      </c>
      <c r="AD3" s="277"/>
      <c r="AE3" s="277"/>
      <c r="AF3" s="277"/>
      <c r="AG3" s="277"/>
      <c r="AH3" s="344" t="s">
        <v>377</v>
      </c>
      <c r="AI3" s="346"/>
      <c r="AJ3" s="346"/>
      <c r="AK3" s="346"/>
      <c r="AL3" s="346" t="s">
        <v>21</v>
      </c>
      <c r="AM3" s="346"/>
      <c r="AN3" s="346"/>
      <c r="AO3" s="435"/>
      <c r="AP3" s="436" t="s">
        <v>412</v>
      </c>
      <c r="AQ3" s="436"/>
      <c r="AR3" s="436"/>
      <c r="AS3" s="436"/>
      <c r="AT3" s="436"/>
      <c r="AU3" s="436"/>
      <c r="AV3" s="436"/>
      <c r="AW3" s="436"/>
      <c r="AX3" s="436"/>
    </row>
    <row r="4" spans="1:50" ht="46.5" customHeight="1" x14ac:dyDescent="0.15">
      <c r="A4" s="1066">
        <v>1</v>
      </c>
      <c r="B4" s="1066">
        <v>1</v>
      </c>
      <c r="C4" s="421" t="s">
        <v>702</v>
      </c>
      <c r="D4" s="418"/>
      <c r="E4" s="418"/>
      <c r="F4" s="418"/>
      <c r="G4" s="418"/>
      <c r="H4" s="418"/>
      <c r="I4" s="418"/>
      <c r="J4" s="419">
        <v>6400005002202</v>
      </c>
      <c r="K4" s="420"/>
      <c r="L4" s="420"/>
      <c r="M4" s="420"/>
      <c r="N4" s="420"/>
      <c r="O4" s="420"/>
      <c r="P4" s="422" t="s">
        <v>703</v>
      </c>
      <c r="Q4" s="317"/>
      <c r="R4" s="317"/>
      <c r="S4" s="317"/>
      <c r="T4" s="317"/>
      <c r="U4" s="317"/>
      <c r="V4" s="317"/>
      <c r="W4" s="317"/>
      <c r="X4" s="317"/>
      <c r="Y4" s="318">
        <v>1.7</v>
      </c>
      <c r="Z4" s="319"/>
      <c r="AA4" s="319"/>
      <c r="AB4" s="320"/>
      <c r="AC4" s="322" t="s">
        <v>485</v>
      </c>
      <c r="AD4" s="322"/>
      <c r="AE4" s="322"/>
      <c r="AF4" s="322"/>
      <c r="AG4" s="322"/>
      <c r="AH4" s="423" t="s">
        <v>718</v>
      </c>
      <c r="AI4" s="424"/>
      <c r="AJ4" s="424"/>
      <c r="AK4" s="424"/>
      <c r="AL4" s="325" t="s">
        <v>719</v>
      </c>
      <c r="AM4" s="326"/>
      <c r="AN4" s="326"/>
      <c r="AO4" s="327"/>
      <c r="AP4" s="321" t="s">
        <v>731</v>
      </c>
      <c r="AQ4" s="321"/>
      <c r="AR4" s="321"/>
      <c r="AS4" s="321"/>
      <c r="AT4" s="321"/>
      <c r="AU4" s="321"/>
      <c r="AV4" s="321"/>
      <c r="AW4" s="321"/>
      <c r="AX4" s="321"/>
    </row>
    <row r="5" spans="1:50" ht="46.5" customHeight="1" x14ac:dyDescent="0.15">
      <c r="A5" s="1066">
        <v>2</v>
      </c>
      <c r="B5" s="1066">
        <v>1</v>
      </c>
      <c r="C5" s="421" t="s">
        <v>651</v>
      </c>
      <c r="D5" s="418"/>
      <c r="E5" s="418"/>
      <c r="F5" s="418"/>
      <c r="G5" s="418"/>
      <c r="H5" s="418"/>
      <c r="I5" s="418"/>
      <c r="J5" s="419">
        <v>3050005005210</v>
      </c>
      <c r="K5" s="420"/>
      <c r="L5" s="420"/>
      <c r="M5" s="420"/>
      <c r="N5" s="420"/>
      <c r="O5" s="420"/>
      <c r="P5" s="422" t="s">
        <v>703</v>
      </c>
      <c r="Q5" s="317"/>
      <c r="R5" s="317"/>
      <c r="S5" s="317"/>
      <c r="T5" s="317"/>
      <c r="U5" s="317"/>
      <c r="V5" s="317"/>
      <c r="W5" s="317"/>
      <c r="X5" s="317"/>
      <c r="Y5" s="318">
        <v>1.1000000000000001</v>
      </c>
      <c r="Z5" s="319"/>
      <c r="AA5" s="319"/>
      <c r="AB5" s="320"/>
      <c r="AC5" s="322" t="s">
        <v>485</v>
      </c>
      <c r="AD5" s="322"/>
      <c r="AE5" s="322"/>
      <c r="AF5" s="322"/>
      <c r="AG5" s="322"/>
      <c r="AH5" s="423" t="s">
        <v>718</v>
      </c>
      <c r="AI5" s="424"/>
      <c r="AJ5" s="424"/>
      <c r="AK5" s="424"/>
      <c r="AL5" s="325" t="s">
        <v>719</v>
      </c>
      <c r="AM5" s="326"/>
      <c r="AN5" s="326"/>
      <c r="AO5" s="327"/>
      <c r="AP5" s="321" t="s">
        <v>730</v>
      </c>
      <c r="AQ5" s="321"/>
      <c r="AR5" s="321"/>
      <c r="AS5" s="321"/>
      <c r="AT5" s="321"/>
      <c r="AU5" s="321"/>
      <c r="AV5" s="321"/>
      <c r="AW5" s="321"/>
      <c r="AX5" s="321"/>
    </row>
    <row r="6" spans="1:50" ht="46.5" customHeight="1" x14ac:dyDescent="0.15">
      <c r="A6" s="1066">
        <v>3</v>
      </c>
      <c r="B6" s="1066">
        <v>1</v>
      </c>
      <c r="C6" s="421" t="s">
        <v>704</v>
      </c>
      <c r="D6" s="418"/>
      <c r="E6" s="418"/>
      <c r="F6" s="418"/>
      <c r="G6" s="418"/>
      <c r="H6" s="418"/>
      <c r="I6" s="418"/>
      <c r="J6" s="419">
        <v>6020005004971</v>
      </c>
      <c r="K6" s="420"/>
      <c r="L6" s="420"/>
      <c r="M6" s="420"/>
      <c r="N6" s="420"/>
      <c r="O6" s="420"/>
      <c r="P6" s="422" t="s">
        <v>703</v>
      </c>
      <c r="Q6" s="317"/>
      <c r="R6" s="317"/>
      <c r="S6" s="317"/>
      <c r="T6" s="317"/>
      <c r="U6" s="317"/>
      <c r="V6" s="317"/>
      <c r="W6" s="317"/>
      <c r="X6" s="317"/>
      <c r="Y6" s="318">
        <v>1.1000000000000001</v>
      </c>
      <c r="Z6" s="319"/>
      <c r="AA6" s="319"/>
      <c r="AB6" s="320"/>
      <c r="AC6" s="322" t="s">
        <v>485</v>
      </c>
      <c r="AD6" s="322"/>
      <c r="AE6" s="322"/>
      <c r="AF6" s="322"/>
      <c r="AG6" s="322"/>
      <c r="AH6" s="423" t="s">
        <v>718</v>
      </c>
      <c r="AI6" s="424"/>
      <c r="AJ6" s="424"/>
      <c r="AK6" s="424"/>
      <c r="AL6" s="325" t="s">
        <v>720</v>
      </c>
      <c r="AM6" s="326"/>
      <c r="AN6" s="326"/>
      <c r="AO6" s="327"/>
      <c r="AP6" s="321" t="s">
        <v>731</v>
      </c>
      <c r="AQ6" s="321"/>
      <c r="AR6" s="321"/>
      <c r="AS6" s="321"/>
      <c r="AT6" s="321"/>
      <c r="AU6" s="321"/>
      <c r="AV6" s="321"/>
      <c r="AW6" s="321"/>
      <c r="AX6" s="321"/>
    </row>
    <row r="7" spans="1:50" ht="26.25" hidden="1" customHeight="1" x14ac:dyDescent="0.15">
      <c r="A7" s="1066">
        <v>4</v>
      </c>
      <c r="B7" s="106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66">
        <v>5</v>
      </c>
      <c r="B8" s="106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66">
        <v>6</v>
      </c>
      <c r="B9" s="106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66">
        <v>7</v>
      </c>
      <c r="B10" s="106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66">
        <v>8</v>
      </c>
      <c r="B11" s="106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66">
        <v>9</v>
      </c>
      <c r="B12" s="106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66">
        <v>10</v>
      </c>
      <c r="B13" s="106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66">
        <v>11</v>
      </c>
      <c r="B14" s="106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66">
        <v>12</v>
      </c>
      <c r="B15" s="106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66">
        <v>13</v>
      </c>
      <c r="B16" s="106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66">
        <v>14</v>
      </c>
      <c r="B17" s="106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66">
        <v>15</v>
      </c>
      <c r="B18" s="106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66">
        <v>16</v>
      </c>
      <c r="B19" s="106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66">
        <v>17</v>
      </c>
      <c r="B20" s="106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66">
        <v>18</v>
      </c>
      <c r="B21" s="106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66">
        <v>19</v>
      </c>
      <c r="B22" s="106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66">
        <v>20</v>
      </c>
      <c r="B23" s="106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66">
        <v>21</v>
      </c>
      <c r="B24" s="106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66">
        <v>22</v>
      </c>
      <c r="B25" s="106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66">
        <v>23</v>
      </c>
      <c r="B26" s="106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66">
        <v>24</v>
      </c>
      <c r="B27" s="106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66">
        <v>25</v>
      </c>
      <c r="B28" s="106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66">
        <v>26</v>
      </c>
      <c r="B29" s="106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66">
        <v>27</v>
      </c>
      <c r="B30" s="106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66">
        <v>28</v>
      </c>
      <c r="B31" s="106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66">
        <v>29</v>
      </c>
      <c r="B32" s="106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66">
        <v>30</v>
      </c>
      <c r="B33" s="106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411</v>
      </c>
      <c r="K36" s="101"/>
      <c r="L36" s="101"/>
      <c r="M36" s="101"/>
      <c r="N36" s="101"/>
      <c r="O36" s="101"/>
      <c r="P36" s="347" t="s">
        <v>27</v>
      </c>
      <c r="Q36" s="347"/>
      <c r="R36" s="347"/>
      <c r="S36" s="347"/>
      <c r="T36" s="347"/>
      <c r="U36" s="347"/>
      <c r="V36" s="347"/>
      <c r="W36" s="347"/>
      <c r="X36" s="347"/>
      <c r="Y36" s="344" t="s">
        <v>464</v>
      </c>
      <c r="Z36" s="345"/>
      <c r="AA36" s="345"/>
      <c r="AB36" s="345"/>
      <c r="AC36" s="277" t="s">
        <v>449</v>
      </c>
      <c r="AD36" s="277"/>
      <c r="AE36" s="277"/>
      <c r="AF36" s="277"/>
      <c r="AG36" s="277"/>
      <c r="AH36" s="344" t="s">
        <v>377</v>
      </c>
      <c r="AI36" s="346"/>
      <c r="AJ36" s="346"/>
      <c r="AK36" s="346"/>
      <c r="AL36" s="346" t="s">
        <v>21</v>
      </c>
      <c r="AM36" s="346"/>
      <c r="AN36" s="346"/>
      <c r="AO36" s="435"/>
      <c r="AP36" s="436" t="s">
        <v>412</v>
      </c>
      <c r="AQ36" s="436"/>
      <c r="AR36" s="436"/>
      <c r="AS36" s="436"/>
      <c r="AT36" s="436"/>
      <c r="AU36" s="436"/>
      <c r="AV36" s="436"/>
      <c r="AW36" s="436"/>
      <c r="AX36" s="436"/>
    </row>
    <row r="37" spans="1:50" ht="26.25" customHeight="1" x14ac:dyDescent="0.15">
      <c r="A37" s="1066">
        <v>1</v>
      </c>
      <c r="B37" s="1066">
        <v>1</v>
      </c>
      <c r="C37" s="421" t="s">
        <v>705</v>
      </c>
      <c r="D37" s="418"/>
      <c r="E37" s="418"/>
      <c r="F37" s="418"/>
      <c r="G37" s="418"/>
      <c r="H37" s="418"/>
      <c r="I37" s="418"/>
      <c r="J37" s="419">
        <v>7021005008268</v>
      </c>
      <c r="K37" s="420"/>
      <c r="L37" s="420"/>
      <c r="M37" s="420"/>
      <c r="N37" s="420"/>
      <c r="O37" s="420"/>
      <c r="P37" s="422" t="s">
        <v>706</v>
      </c>
      <c r="Q37" s="317"/>
      <c r="R37" s="317"/>
      <c r="S37" s="317"/>
      <c r="T37" s="317"/>
      <c r="U37" s="317"/>
      <c r="V37" s="317"/>
      <c r="W37" s="317"/>
      <c r="X37" s="317"/>
      <c r="Y37" s="318">
        <v>174</v>
      </c>
      <c r="Z37" s="319"/>
      <c r="AA37" s="319"/>
      <c r="AB37" s="320"/>
      <c r="AC37" s="322" t="s">
        <v>482</v>
      </c>
      <c r="AD37" s="322"/>
      <c r="AE37" s="322"/>
      <c r="AF37" s="322"/>
      <c r="AG37" s="322"/>
      <c r="AH37" s="323">
        <v>1</v>
      </c>
      <c r="AI37" s="324"/>
      <c r="AJ37" s="324"/>
      <c r="AK37" s="324"/>
      <c r="AL37" s="325">
        <v>100</v>
      </c>
      <c r="AM37" s="326"/>
      <c r="AN37" s="326"/>
      <c r="AO37" s="327"/>
      <c r="AP37" s="321" t="s">
        <v>719</v>
      </c>
      <c r="AQ37" s="321"/>
      <c r="AR37" s="321"/>
      <c r="AS37" s="321"/>
      <c r="AT37" s="321"/>
      <c r="AU37" s="321"/>
      <c r="AV37" s="321"/>
      <c r="AW37" s="321"/>
      <c r="AX37" s="321"/>
    </row>
    <row r="38" spans="1:50" ht="26.25" hidden="1" customHeight="1" x14ac:dyDescent="0.15">
      <c r="A38" s="1066">
        <v>2</v>
      </c>
      <c r="B38" s="106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66">
        <v>3</v>
      </c>
      <c r="B39" s="106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66">
        <v>4</v>
      </c>
      <c r="B40" s="106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66">
        <v>5</v>
      </c>
      <c r="B41" s="106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66">
        <v>6</v>
      </c>
      <c r="B42" s="106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66">
        <v>7</v>
      </c>
      <c r="B43" s="106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66">
        <v>8</v>
      </c>
      <c r="B44" s="106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66">
        <v>9</v>
      </c>
      <c r="B45" s="106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66">
        <v>10</v>
      </c>
      <c r="B46" s="106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66">
        <v>11</v>
      </c>
      <c r="B47" s="106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66">
        <v>12</v>
      </c>
      <c r="B48" s="106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66">
        <v>13</v>
      </c>
      <c r="B49" s="106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66">
        <v>14</v>
      </c>
      <c r="B50" s="106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66">
        <v>15</v>
      </c>
      <c r="B51" s="106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66">
        <v>16</v>
      </c>
      <c r="B52" s="106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66">
        <v>17</v>
      </c>
      <c r="B53" s="106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66">
        <v>18</v>
      </c>
      <c r="B54" s="106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66">
        <v>19</v>
      </c>
      <c r="B55" s="106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66">
        <v>20</v>
      </c>
      <c r="B56" s="106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66">
        <v>21</v>
      </c>
      <c r="B57" s="106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66">
        <v>22</v>
      </c>
      <c r="B58" s="106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66">
        <v>23</v>
      </c>
      <c r="B59" s="106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66">
        <v>24</v>
      </c>
      <c r="B60" s="106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66">
        <v>25</v>
      </c>
      <c r="B61" s="106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66">
        <v>26</v>
      </c>
      <c r="B62" s="106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66">
        <v>27</v>
      </c>
      <c r="B63" s="106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66">
        <v>28</v>
      </c>
      <c r="B64" s="106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66">
        <v>29</v>
      </c>
      <c r="B65" s="106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66">
        <v>30</v>
      </c>
      <c r="B66" s="106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411</v>
      </c>
      <c r="K69" s="101"/>
      <c r="L69" s="101"/>
      <c r="M69" s="101"/>
      <c r="N69" s="101"/>
      <c r="O69" s="101"/>
      <c r="P69" s="347" t="s">
        <v>27</v>
      </c>
      <c r="Q69" s="347"/>
      <c r="R69" s="347"/>
      <c r="S69" s="347"/>
      <c r="T69" s="347"/>
      <c r="U69" s="347"/>
      <c r="V69" s="347"/>
      <c r="W69" s="347"/>
      <c r="X69" s="347"/>
      <c r="Y69" s="344" t="s">
        <v>464</v>
      </c>
      <c r="Z69" s="345"/>
      <c r="AA69" s="345"/>
      <c r="AB69" s="345"/>
      <c r="AC69" s="277" t="s">
        <v>449</v>
      </c>
      <c r="AD69" s="277"/>
      <c r="AE69" s="277"/>
      <c r="AF69" s="277"/>
      <c r="AG69" s="277"/>
      <c r="AH69" s="344" t="s">
        <v>377</v>
      </c>
      <c r="AI69" s="346"/>
      <c r="AJ69" s="346"/>
      <c r="AK69" s="346"/>
      <c r="AL69" s="346" t="s">
        <v>21</v>
      </c>
      <c r="AM69" s="346"/>
      <c r="AN69" s="346"/>
      <c r="AO69" s="435"/>
      <c r="AP69" s="436" t="s">
        <v>412</v>
      </c>
      <c r="AQ69" s="436"/>
      <c r="AR69" s="436"/>
      <c r="AS69" s="436"/>
      <c r="AT69" s="436"/>
      <c r="AU69" s="436"/>
      <c r="AV69" s="436"/>
      <c r="AW69" s="436"/>
      <c r="AX69" s="436"/>
    </row>
    <row r="70" spans="1:50" ht="26.25" customHeight="1" x14ac:dyDescent="0.15">
      <c r="A70" s="1066">
        <v>1</v>
      </c>
      <c r="B70" s="1066">
        <v>1</v>
      </c>
      <c r="C70" s="421" t="s">
        <v>651</v>
      </c>
      <c r="D70" s="418"/>
      <c r="E70" s="418"/>
      <c r="F70" s="418"/>
      <c r="G70" s="418"/>
      <c r="H70" s="418"/>
      <c r="I70" s="418"/>
      <c r="J70" s="419">
        <v>3050005005210</v>
      </c>
      <c r="K70" s="420"/>
      <c r="L70" s="420"/>
      <c r="M70" s="420"/>
      <c r="N70" s="420"/>
      <c r="O70" s="420"/>
      <c r="P70" s="422" t="s">
        <v>709</v>
      </c>
      <c r="Q70" s="317"/>
      <c r="R70" s="317"/>
      <c r="S70" s="317"/>
      <c r="T70" s="317"/>
      <c r="U70" s="317"/>
      <c r="V70" s="317"/>
      <c r="W70" s="317"/>
      <c r="X70" s="317"/>
      <c r="Y70" s="318">
        <v>32.4</v>
      </c>
      <c r="Z70" s="319"/>
      <c r="AA70" s="319"/>
      <c r="AB70" s="320"/>
      <c r="AC70" s="322" t="s">
        <v>479</v>
      </c>
      <c r="AD70" s="322"/>
      <c r="AE70" s="322"/>
      <c r="AF70" s="322"/>
      <c r="AG70" s="322"/>
      <c r="AH70" s="323">
        <v>1</v>
      </c>
      <c r="AI70" s="324"/>
      <c r="AJ70" s="324"/>
      <c r="AK70" s="324"/>
      <c r="AL70" s="325">
        <v>99.9</v>
      </c>
      <c r="AM70" s="326"/>
      <c r="AN70" s="326"/>
      <c r="AO70" s="327"/>
      <c r="AP70" s="321" t="s">
        <v>730</v>
      </c>
      <c r="AQ70" s="321"/>
      <c r="AR70" s="321"/>
      <c r="AS70" s="321"/>
      <c r="AT70" s="321"/>
      <c r="AU70" s="321"/>
      <c r="AV70" s="321"/>
      <c r="AW70" s="321"/>
      <c r="AX70" s="321"/>
    </row>
    <row r="71" spans="1:50" ht="26.25" hidden="1" customHeight="1" x14ac:dyDescent="0.15">
      <c r="A71" s="1066">
        <v>2</v>
      </c>
      <c r="B71" s="106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66">
        <v>3</v>
      </c>
      <c r="B72" s="106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66">
        <v>4</v>
      </c>
      <c r="B73" s="106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66">
        <v>5</v>
      </c>
      <c r="B74" s="106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66">
        <v>6</v>
      </c>
      <c r="B75" s="106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66">
        <v>7</v>
      </c>
      <c r="B76" s="106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66">
        <v>8</v>
      </c>
      <c r="B77" s="106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66">
        <v>9</v>
      </c>
      <c r="B78" s="106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66">
        <v>10</v>
      </c>
      <c r="B79" s="106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66">
        <v>11</v>
      </c>
      <c r="B80" s="106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66">
        <v>12</v>
      </c>
      <c r="B81" s="106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66">
        <v>13</v>
      </c>
      <c r="B82" s="106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66">
        <v>14</v>
      </c>
      <c r="B83" s="106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66">
        <v>15</v>
      </c>
      <c r="B84" s="106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66">
        <v>16</v>
      </c>
      <c r="B85" s="106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66">
        <v>17</v>
      </c>
      <c r="B86" s="106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66">
        <v>18</v>
      </c>
      <c r="B87" s="106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66">
        <v>19</v>
      </c>
      <c r="B88" s="106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66">
        <v>20</v>
      </c>
      <c r="B89" s="106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66">
        <v>21</v>
      </c>
      <c r="B90" s="106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66">
        <v>22</v>
      </c>
      <c r="B91" s="106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66">
        <v>23</v>
      </c>
      <c r="B92" s="106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66">
        <v>24</v>
      </c>
      <c r="B93" s="106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66">
        <v>25</v>
      </c>
      <c r="B94" s="106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66">
        <v>26</v>
      </c>
      <c r="B95" s="106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66">
        <v>27</v>
      </c>
      <c r="B96" s="106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66">
        <v>28</v>
      </c>
      <c r="B97" s="106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66">
        <v>29</v>
      </c>
      <c r="B98" s="106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66">
        <v>30</v>
      </c>
      <c r="B99" s="106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411</v>
      </c>
      <c r="K102" s="101"/>
      <c r="L102" s="101"/>
      <c r="M102" s="101"/>
      <c r="N102" s="101"/>
      <c r="O102" s="101"/>
      <c r="P102" s="347" t="s">
        <v>27</v>
      </c>
      <c r="Q102" s="347"/>
      <c r="R102" s="347"/>
      <c r="S102" s="347"/>
      <c r="T102" s="347"/>
      <c r="U102" s="347"/>
      <c r="V102" s="347"/>
      <c r="W102" s="347"/>
      <c r="X102" s="347"/>
      <c r="Y102" s="344" t="s">
        <v>464</v>
      </c>
      <c r="Z102" s="345"/>
      <c r="AA102" s="345"/>
      <c r="AB102" s="345"/>
      <c r="AC102" s="277" t="s">
        <v>449</v>
      </c>
      <c r="AD102" s="277"/>
      <c r="AE102" s="277"/>
      <c r="AF102" s="277"/>
      <c r="AG102" s="277"/>
      <c r="AH102" s="344" t="s">
        <v>377</v>
      </c>
      <c r="AI102" s="346"/>
      <c r="AJ102" s="346"/>
      <c r="AK102" s="346"/>
      <c r="AL102" s="346" t="s">
        <v>21</v>
      </c>
      <c r="AM102" s="346"/>
      <c r="AN102" s="346"/>
      <c r="AO102" s="435"/>
      <c r="AP102" s="436" t="s">
        <v>412</v>
      </c>
      <c r="AQ102" s="436"/>
      <c r="AR102" s="436"/>
      <c r="AS102" s="436"/>
      <c r="AT102" s="436"/>
      <c r="AU102" s="436"/>
      <c r="AV102" s="436"/>
      <c r="AW102" s="436"/>
      <c r="AX102" s="436"/>
    </row>
    <row r="103" spans="1:50" ht="26.25" customHeight="1" x14ac:dyDescent="0.15">
      <c r="A103" s="1066">
        <v>1</v>
      </c>
      <c r="B103" s="1066">
        <v>1</v>
      </c>
      <c r="C103" s="421" t="s">
        <v>674</v>
      </c>
      <c r="D103" s="418"/>
      <c r="E103" s="418"/>
      <c r="F103" s="418"/>
      <c r="G103" s="418"/>
      <c r="H103" s="418"/>
      <c r="I103" s="418"/>
      <c r="J103" s="419">
        <v>5010005018916</v>
      </c>
      <c r="K103" s="420"/>
      <c r="L103" s="420"/>
      <c r="M103" s="420"/>
      <c r="N103" s="420"/>
      <c r="O103" s="420"/>
      <c r="P103" s="422" t="s">
        <v>708</v>
      </c>
      <c r="Q103" s="317"/>
      <c r="R103" s="317"/>
      <c r="S103" s="317"/>
      <c r="T103" s="317"/>
      <c r="U103" s="317"/>
      <c r="V103" s="317"/>
      <c r="W103" s="317"/>
      <c r="X103" s="317"/>
      <c r="Y103" s="318">
        <v>225.7</v>
      </c>
      <c r="Z103" s="319"/>
      <c r="AA103" s="319"/>
      <c r="AB103" s="320"/>
      <c r="AC103" s="322" t="s">
        <v>681</v>
      </c>
      <c r="AD103" s="322"/>
      <c r="AE103" s="322"/>
      <c r="AF103" s="322"/>
      <c r="AG103" s="322"/>
      <c r="AH103" s="323" t="s">
        <v>719</v>
      </c>
      <c r="AI103" s="324"/>
      <c r="AJ103" s="324"/>
      <c r="AK103" s="324"/>
      <c r="AL103" s="325" t="s">
        <v>719</v>
      </c>
      <c r="AM103" s="326"/>
      <c r="AN103" s="326"/>
      <c r="AO103" s="327"/>
      <c r="AP103" s="321" t="s">
        <v>719</v>
      </c>
      <c r="AQ103" s="321"/>
      <c r="AR103" s="321"/>
      <c r="AS103" s="321"/>
      <c r="AT103" s="321"/>
      <c r="AU103" s="321"/>
      <c r="AV103" s="321"/>
      <c r="AW103" s="321"/>
      <c r="AX103" s="321"/>
    </row>
    <row r="104" spans="1:50" ht="26.25" hidden="1" customHeight="1" x14ac:dyDescent="0.15">
      <c r="A104" s="1066">
        <v>2</v>
      </c>
      <c r="B104" s="106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66">
        <v>3</v>
      </c>
      <c r="B105" s="106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66">
        <v>4</v>
      </c>
      <c r="B106" s="106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66">
        <v>5</v>
      </c>
      <c r="B107" s="106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66">
        <v>6</v>
      </c>
      <c r="B108" s="106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66">
        <v>7</v>
      </c>
      <c r="B109" s="106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v>10</v>
      </c>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66">
        <v>8</v>
      </c>
      <c r="B110" s="106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66">
        <v>9</v>
      </c>
      <c r="B111" s="106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66">
        <v>10</v>
      </c>
      <c r="B112" s="106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66">
        <v>11</v>
      </c>
      <c r="B113" s="106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66">
        <v>12</v>
      </c>
      <c r="B114" s="106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66">
        <v>13</v>
      </c>
      <c r="B115" s="106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66">
        <v>14</v>
      </c>
      <c r="B116" s="106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66">
        <v>15</v>
      </c>
      <c r="B117" s="106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66">
        <v>16</v>
      </c>
      <c r="B118" s="106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66">
        <v>17</v>
      </c>
      <c r="B119" s="106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66">
        <v>18</v>
      </c>
      <c r="B120" s="106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66">
        <v>19</v>
      </c>
      <c r="B121" s="106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66">
        <v>20</v>
      </c>
      <c r="B122" s="106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66">
        <v>21</v>
      </c>
      <c r="B123" s="106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66">
        <v>22</v>
      </c>
      <c r="B124" s="106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66">
        <v>23</v>
      </c>
      <c r="B125" s="106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66">
        <v>24</v>
      </c>
      <c r="B126" s="106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66">
        <v>25</v>
      </c>
      <c r="B127" s="106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66">
        <v>26</v>
      </c>
      <c r="B128" s="106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66">
        <v>27</v>
      </c>
      <c r="B129" s="106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66">
        <v>28</v>
      </c>
      <c r="B130" s="106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66">
        <v>29</v>
      </c>
      <c r="B131" s="106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66">
        <v>30</v>
      </c>
      <c r="B132" s="106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411</v>
      </c>
      <c r="K135" s="101"/>
      <c r="L135" s="101"/>
      <c r="M135" s="101"/>
      <c r="N135" s="101"/>
      <c r="O135" s="101"/>
      <c r="P135" s="347" t="s">
        <v>27</v>
      </c>
      <c r="Q135" s="347"/>
      <c r="R135" s="347"/>
      <c r="S135" s="347"/>
      <c r="T135" s="347"/>
      <c r="U135" s="347"/>
      <c r="V135" s="347"/>
      <c r="W135" s="347"/>
      <c r="X135" s="347"/>
      <c r="Y135" s="344" t="s">
        <v>464</v>
      </c>
      <c r="Z135" s="345"/>
      <c r="AA135" s="345"/>
      <c r="AB135" s="345"/>
      <c r="AC135" s="277" t="s">
        <v>449</v>
      </c>
      <c r="AD135" s="277"/>
      <c r="AE135" s="277"/>
      <c r="AF135" s="277"/>
      <c r="AG135" s="277"/>
      <c r="AH135" s="344" t="s">
        <v>377</v>
      </c>
      <c r="AI135" s="346"/>
      <c r="AJ135" s="346"/>
      <c r="AK135" s="346"/>
      <c r="AL135" s="346" t="s">
        <v>21</v>
      </c>
      <c r="AM135" s="346"/>
      <c r="AN135" s="346"/>
      <c r="AO135" s="435"/>
      <c r="AP135" s="436" t="s">
        <v>412</v>
      </c>
      <c r="AQ135" s="436"/>
      <c r="AR135" s="436"/>
      <c r="AS135" s="436"/>
      <c r="AT135" s="436"/>
      <c r="AU135" s="436"/>
      <c r="AV135" s="436"/>
      <c r="AW135" s="436"/>
      <c r="AX135" s="436"/>
    </row>
    <row r="136" spans="1:50" ht="26.25" customHeight="1" x14ac:dyDescent="0.15">
      <c r="A136" s="1066">
        <v>1</v>
      </c>
      <c r="B136" s="1066">
        <v>1</v>
      </c>
      <c r="C136" s="421" t="s">
        <v>651</v>
      </c>
      <c r="D136" s="418"/>
      <c r="E136" s="418"/>
      <c r="F136" s="418"/>
      <c r="G136" s="418"/>
      <c r="H136" s="418"/>
      <c r="I136" s="418"/>
      <c r="J136" s="419">
        <v>3050005005210</v>
      </c>
      <c r="K136" s="420"/>
      <c r="L136" s="420"/>
      <c r="M136" s="420"/>
      <c r="N136" s="420"/>
      <c r="O136" s="420"/>
      <c r="P136" s="422" t="s">
        <v>707</v>
      </c>
      <c r="Q136" s="317"/>
      <c r="R136" s="317"/>
      <c r="S136" s="317"/>
      <c r="T136" s="317"/>
      <c r="U136" s="317"/>
      <c r="V136" s="317"/>
      <c r="W136" s="317"/>
      <c r="X136" s="317"/>
      <c r="Y136" s="318">
        <v>10</v>
      </c>
      <c r="Z136" s="319"/>
      <c r="AA136" s="319"/>
      <c r="AB136" s="320"/>
      <c r="AC136" s="322" t="s">
        <v>485</v>
      </c>
      <c r="AD136" s="322"/>
      <c r="AE136" s="322"/>
      <c r="AF136" s="322"/>
      <c r="AG136" s="322"/>
      <c r="AH136" s="323" t="s">
        <v>729</v>
      </c>
      <c r="AI136" s="324"/>
      <c r="AJ136" s="324"/>
      <c r="AK136" s="324"/>
      <c r="AL136" s="325" t="s">
        <v>719</v>
      </c>
      <c r="AM136" s="326"/>
      <c r="AN136" s="326"/>
      <c r="AO136" s="327"/>
      <c r="AP136" s="321" t="s">
        <v>721</v>
      </c>
      <c r="AQ136" s="321"/>
      <c r="AR136" s="321"/>
      <c r="AS136" s="321"/>
      <c r="AT136" s="321"/>
      <c r="AU136" s="321"/>
      <c r="AV136" s="321"/>
      <c r="AW136" s="321"/>
      <c r="AX136" s="321"/>
    </row>
    <row r="137" spans="1:50" ht="26.25" hidden="1" customHeight="1" x14ac:dyDescent="0.15">
      <c r="A137" s="1066">
        <v>2</v>
      </c>
      <c r="B137" s="106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66">
        <v>3</v>
      </c>
      <c r="B138" s="106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66">
        <v>4</v>
      </c>
      <c r="B139" s="106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66">
        <v>5</v>
      </c>
      <c r="B140" s="106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66">
        <v>6</v>
      </c>
      <c r="B141" s="106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66">
        <v>7</v>
      </c>
      <c r="B142" s="106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66">
        <v>8</v>
      </c>
      <c r="B143" s="106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66">
        <v>9</v>
      </c>
      <c r="B144" s="106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66">
        <v>10</v>
      </c>
      <c r="B145" s="106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66">
        <v>11</v>
      </c>
      <c r="B146" s="106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66">
        <v>12</v>
      </c>
      <c r="B147" s="106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66">
        <v>13</v>
      </c>
      <c r="B148" s="106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66">
        <v>14</v>
      </c>
      <c r="B149" s="106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66">
        <v>15</v>
      </c>
      <c r="B150" s="106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66">
        <v>16</v>
      </c>
      <c r="B151" s="106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66">
        <v>17</v>
      </c>
      <c r="B152" s="106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66">
        <v>18</v>
      </c>
      <c r="B153" s="106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66">
        <v>19</v>
      </c>
      <c r="B154" s="106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66">
        <v>20</v>
      </c>
      <c r="B155" s="106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66">
        <v>21</v>
      </c>
      <c r="B156" s="106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66">
        <v>22</v>
      </c>
      <c r="B157" s="106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66">
        <v>23</v>
      </c>
      <c r="B158" s="106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66">
        <v>24</v>
      </c>
      <c r="B159" s="106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66">
        <v>25</v>
      </c>
      <c r="B160" s="106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66">
        <v>26</v>
      </c>
      <c r="B161" s="106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66">
        <v>27</v>
      </c>
      <c r="B162" s="106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66">
        <v>28</v>
      </c>
      <c r="B163" s="106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66">
        <v>29</v>
      </c>
      <c r="B164" s="106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66">
        <v>30</v>
      </c>
      <c r="B165" s="106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411</v>
      </c>
      <c r="K168" s="101"/>
      <c r="L168" s="101"/>
      <c r="M168" s="101"/>
      <c r="N168" s="101"/>
      <c r="O168" s="101"/>
      <c r="P168" s="347" t="s">
        <v>27</v>
      </c>
      <c r="Q168" s="347"/>
      <c r="R168" s="347"/>
      <c r="S168" s="347"/>
      <c r="T168" s="347"/>
      <c r="U168" s="347"/>
      <c r="V168" s="347"/>
      <c r="W168" s="347"/>
      <c r="X168" s="347"/>
      <c r="Y168" s="344" t="s">
        <v>464</v>
      </c>
      <c r="Z168" s="345"/>
      <c r="AA168" s="345"/>
      <c r="AB168" s="345"/>
      <c r="AC168" s="277" t="s">
        <v>449</v>
      </c>
      <c r="AD168" s="277"/>
      <c r="AE168" s="277"/>
      <c r="AF168" s="277"/>
      <c r="AG168" s="277"/>
      <c r="AH168" s="344" t="s">
        <v>377</v>
      </c>
      <c r="AI168" s="346"/>
      <c r="AJ168" s="346"/>
      <c r="AK168" s="346"/>
      <c r="AL168" s="346" t="s">
        <v>21</v>
      </c>
      <c r="AM168" s="346"/>
      <c r="AN168" s="346"/>
      <c r="AO168" s="435"/>
      <c r="AP168" s="436" t="s">
        <v>412</v>
      </c>
      <c r="AQ168" s="436"/>
      <c r="AR168" s="436"/>
      <c r="AS168" s="436"/>
      <c r="AT168" s="436"/>
      <c r="AU168" s="436"/>
      <c r="AV168" s="436"/>
      <c r="AW168" s="436"/>
      <c r="AX168" s="436"/>
    </row>
    <row r="169" spans="1:50" ht="26.25" customHeight="1" x14ac:dyDescent="0.15">
      <c r="A169" s="1066">
        <v>1</v>
      </c>
      <c r="B169" s="1066">
        <v>1</v>
      </c>
      <c r="C169" s="421" t="s">
        <v>710</v>
      </c>
      <c r="D169" s="418"/>
      <c r="E169" s="418"/>
      <c r="F169" s="418"/>
      <c r="G169" s="418"/>
      <c r="H169" s="418"/>
      <c r="I169" s="418"/>
      <c r="J169" s="419">
        <v>6011501006529</v>
      </c>
      <c r="K169" s="420"/>
      <c r="L169" s="420"/>
      <c r="M169" s="420"/>
      <c r="N169" s="420"/>
      <c r="O169" s="420"/>
      <c r="P169" s="422" t="s">
        <v>711</v>
      </c>
      <c r="Q169" s="317"/>
      <c r="R169" s="317"/>
      <c r="S169" s="317"/>
      <c r="T169" s="317"/>
      <c r="U169" s="317"/>
      <c r="V169" s="317"/>
      <c r="W169" s="317"/>
      <c r="X169" s="317"/>
      <c r="Y169" s="318">
        <v>10.4</v>
      </c>
      <c r="Z169" s="319"/>
      <c r="AA169" s="319"/>
      <c r="AB169" s="320"/>
      <c r="AC169" s="322" t="s">
        <v>478</v>
      </c>
      <c r="AD169" s="322"/>
      <c r="AE169" s="322"/>
      <c r="AF169" s="322"/>
      <c r="AG169" s="322"/>
      <c r="AH169" s="323">
        <v>1</v>
      </c>
      <c r="AI169" s="324"/>
      <c r="AJ169" s="324"/>
      <c r="AK169" s="324"/>
      <c r="AL169" s="325"/>
      <c r="AM169" s="326"/>
      <c r="AN169" s="326"/>
      <c r="AO169" s="327"/>
      <c r="AP169" s="321" t="s">
        <v>730</v>
      </c>
      <c r="AQ169" s="321"/>
      <c r="AR169" s="321"/>
      <c r="AS169" s="321"/>
      <c r="AT169" s="321"/>
      <c r="AU169" s="321"/>
      <c r="AV169" s="321"/>
      <c r="AW169" s="321"/>
      <c r="AX169" s="321"/>
    </row>
    <row r="170" spans="1:50" ht="26.25" hidden="1" customHeight="1" x14ac:dyDescent="0.15">
      <c r="A170" s="1066">
        <v>2</v>
      </c>
      <c r="B170" s="106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66">
        <v>3</v>
      </c>
      <c r="B171" s="106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66">
        <v>4</v>
      </c>
      <c r="B172" s="106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66">
        <v>5</v>
      </c>
      <c r="B173" s="106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66">
        <v>6</v>
      </c>
      <c r="B174" s="106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66">
        <v>7</v>
      </c>
      <c r="B175" s="106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66">
        <v>8</v>
      </c>
      <c r="B176" s="106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66">
        <v>9</v>
      </c>
      <c r="B177" s="106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66">
        <v>10</v>
      </c>
      <c r="B178" s="106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66">
        <v>11</v>
      </c>
      <c r="B179" s="106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66">
        <v>12</v>
      </c>
      <c r="B180" s="106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66">
        <v>13</v>
      </c>
      <c r="B181" s="106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66">
        <v>14</v>
      </c>
      <c r="B182" s="106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66">
        <v>15</v>
      </c>
      <c r="B183" s="106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66">
        <v>16</v>
      </c>
      <c r="B184" s="106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66">
        <v>17</v>
      </c>
      <c r="B185" s="106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66">
        <v>18</v>
      </c>
      <c r="B186" s="106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66">
        <v>19</v>
      </c>
      <c r="B187" s="106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66">
        <v>20</v>
      </c>
      <c r="B188" s="106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66">
        <v>21</v>
      </c>
      <c r="B189" s="106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66">
        <v>22</v>
      </c>
      <c r="B190" s="106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66">
        <v>23</v>
      </c>
      <c r="B191" s="106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66">
        <v>24</v>
      </c>
      <c r="B192" s="106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66">
        <v>25</v>
      </c>
      <c r="B193" s="106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66">
        <v>26</v>
      </c>
      <c r="B194" s="106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66">
        <v>27</v>
      </c>
      <c r="B195" s="106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66">
        <v>28</v>
      </c>
      <c r="B196" s="106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66">
        <v>29</v>
      </c>
      <c r="B197" s="106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66">
        <v>30</v>
      </c>
      <c r="B198" s="106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411</v>
      </c>
      <c r="K201" s="101"/>
      <c r="L201" s="101"/>
      <c r="M201" s="101"/>
      <c r="N201" s="101"/>
      <c r="O201" s="101"/>
      <c r="P201" s="347" t="s">
        <v>27</v>
      </c>
      <c r="Q201" s="347"/>
      <c r="R201" s="347"/>
      <c r="S201" s="347"/>
      <c r="T201" s="347"/>
      <c r="U201" s="347"/>
      <c r="V201" s="347"/>
      <c r="W201" s="347"/>
      <c r="X201" s="347"/>
      <c r="Y201" s="344" t="s">
        <v>464</v>
      </c>
      <c r="Z201" s="345"/>
      <c r="AA201" s="345"/>
      <c r="AB201" s="345"/>
      <c r="AC201" s="277" t="s">
        <v>449</v>
      </c>
      <c r="AD201" s="277"/>
      <c r="AE201" s="277"/>
      <c r="AF201" s="277"/>
      <c r="AG201" s="277"/>
      <c r="AH201" s="344" t="s">
        <v>377</v>
      </c>
      <c r="AI201" s="346"/>
      <c r="AJ201" s="346"/>
      <c r="AK201" s="346"/>
      <c r="AL201" s="346" t="s">
        <v>21</v>
      </c>
      <c r="AM201" s="346"/>
      <c r="AN201" s="346"/>
      <c r="AO201" s="435"/>
      <c r="AP201" s="436" t="s">
        <v>412</v>
      </c>
      <c r="AQ201" s="436"/>
      <c r="AR201" s="436"/>
      <c r="AS201" s="436"/>
      <c r="AT201" s="436"/>
      <c r="AU201" s="436"/>
      <c r="AV201" s="436"/>
      <c r="AW201" s="436"/>
      <c r="AX201" s="436"/>
    </row>
    <row r="202" spans="1:50" ht="26.25" customHeight="1" x14ac:dyDescent="0.15">
      <c r="A202" s="1066">
        <v>1</v>
      </c>
      <c r="B202" s="1066">
        <v>1</v>
      </c>
      <c r="C202" s="421" t="s">
        <v>712</v>
      </c>
      <c r="D202" s="418"/>
      <c r="E202" s="418"/>
      <c r="F202" s="418"/>
      <c r="G202" s="418"/>
      <c r="H202" s="418"/>
      <c r="I202" s="418"/>
      <c r="J202" s="419">
        <v>8000012100004</v>
      </c>
      <c r="K202" s="420"/>
      <c r="L202" s="420"/>
      <c r="M202" s="420"/>
      <c r="N202" s="420"/>
      <c r="O202" s="420"/>
      <c r="P202" s="422" t="s">
        <v>713</v>
      </c>
      <c r="Q202" s="317"/>
      <c r="R202" s="317"/>
      <c r="S202" s="317"/>
      <c r="T202" s="317"/>
      <c r="U202" s="317"/>
      <c r="V202" s="317"/>
      <c r="W202" s="317"/>
      <c r="X202" s="317"/>
      <c r="Y202" s="318">
        <v>38.6</v>
      </c>
      <c r="Z202" s="319"/>
      <c r="AA202" s="319"/>
      <c r="AB202" s="320"/>
      <c r="AC202" s="322" t="s">
        <v>196</v>
      </c>
      <c r="AD202" s="322"/>
      <c r="AE202" s="322"/>
      <c r="AF202" s="322"/>
      <c r="AG202" s="322"/>
      <c r="AH202" s="323" t="s">
        <v>721</v>
      </c>
      <c r="AI202" s="324"/>
      <c r="AJ202" s="324"/>
      <c r="AK202" s="324"/>
      <c r="AL202" s="325" t="s">
        <v>719</v>
      </c>
      <c r="AM202" s="326"/>
      <c r="AN202" s="326"/>
      <c r="AO202" s="327"/>
      <c r="AP202" s="321" t="s">
        <v>730</v>
      </c>
      <c r="AQ202" s="321"/>
      <c r="AR202" s="321"/>
      <c r="AS202" s="321"/>
      <c r="AT202" s="321"/>
      <c r="AU202" s="321"/>
      <c r="AV202" s="321"/>
      <c r="AW202" s="321"/>
      <c r="AX202" s="321"/>
    </row>
    <row r="203" spans="1:50" ht="26.25" hidden="1" customHeight="1" x14ac:dyDescent="0.15">
      <c r="A203" s="1066">
        <v>2</v>
      </c>
      <c r="B203" s="106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66">
        <v>3</v>
      </c>
      <c r="B204" s="106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66">
        <v>4</v>
      </c>
      <c r="B205" s="106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66">
        <v>5</v>
      </c>
      <c r="B206" s="106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66">
        <v>6</v>
      </c>
      <c r="B207" s="106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66">
        <v>7</v>
      </c>
      <c r="B208" s="106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66">
        <v>8</v>
      </c>
      <c r="B209" s="106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66">
        <v>9</v>
      </c>
      <c r="B210" s="106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66">
        <v>10</v>
      </c>
      <c r="B211" s="106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66">
        <v>11</v>
      </c>
      <c r="B212" s="106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66">
        <v>12</v>
      </c>
      <c r="B213" s="106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66">
        <v>13</v>
      </c>
      <c r="B214" s="106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66">
        <v>14</v>
      </c>
      <c r="B215" s="106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66">
        <v>15</v>
      </c>
      <c r="B216" s="106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66">
        <v>16</v>
      </c>
      <c r="B217" s="106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66">
        <v>17</v>
      </c>
      <c r="B218" s="106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66">
        <v>18</v>
      </c>
      <c r="B219" s="106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66">
        <v>19</v>
      </c>
      <c r="B220" s="106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66">
        <v>20</v>
      </c>
      <c r="B221" s="106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66">
        <v>21</v>
      </c>
      <c r="B222" s="106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66">
        <v>22</v>
      </c>
      <c r="B223" s="106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66">
        <v>23</v>
      </c>
      <c r="B224" s="106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66">
        <v>24</v>
      </c>
      <c r="B225" s="106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66">
        <v>25</v>
      </c>
      <c r="B226" s="106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66">
        <v>26</v>
      </c>
      <c r="B227" s="106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66">
        <v>27</v>
      </c>
      <c r="B228" s="106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66">
        <v>28</v>
      </c>
      <c r="B229" s="106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66">
        <v>29</v>
      </c>
      <c r="B230" s="106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66">
        <v>30</v>
      </c>
      <c r="B231" s="106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411</v>
      </c>
      <c r="K234" s="101"/>
      <c r="L234" s="101"/>
      <c r="M234" s="101"/>
      <c r="N234" s="101"/>
      <c r="O234" s="101"/>
      <c r="P234" s="347" t="s">
        <v>27</v>
      </c>
      <c r="Q234" s="347"/>
      <c r="R234" s="347"/>
      <c r="S234" s="347"/>
      <c r="T234" s="347"/>
      <c r="U234" s="347"/>
      <c r="V234" s="347"/>
      <c r="W234" s="347"/>
      <c r="X234" s="347"/>
      <c r="Y234" s="344" t="s">
        <v>464</v>
      </c>
      <c r="Z234" s="345"/>
      <c r="AA234" s="345"/>
      <c r="AB234" s="345"/>
      <c r="AC234" s="277" t="s">
        <v>449</v>
      </c>
      <c r="AD234" s="277"/>
      <c r="AE234" s="277"/>
      <c r="AF234" s="277"/>
      <c r="AG234" s="277"/>
      <c r="AH234" s="344" t="s">
        <v>377</v>
      </c>
      <c r="AI234" s="346"/>
      <c r="AJ234" s="346"/>
      <c r="AK234" s="346"/>
      <c r="AL234" s="346" t="s">
        <v>21</v>
      </c>
      <c r="AM234" s="346"/>
      <c r="AN234" s="346"/>
      <c r="AO234" s="435"/>
      <c r="AP234" s="436" t="s">
        <v>412</v>
      </c>
      <c r="AQ234" s="436"/>
      <c r="AR234" s="436"/>
      <c r="AS234" s="436"/>
      <c r="AT234" s="436"/>
      <c r="AU234" s="436"/>
      <c r="AV234" s="436"/>
      <c r="AW234" s="436"/>
      <c r="AX234" s="436"/>
    </row>
    <row r="235" spans="1:50" ht="26.25" customHeight="1" x14ac:dyDescent="0.15">
      <c r="A235" s="1066">
        <v>1</v>
      </c>
      <c r="B235" s="1066">
        <v>1</v>
      </c>
      <c r="C235" s="421" t="s">
        <v>714</v>
      </c>
      <c r="D235" s="418"/>
      <c r="E235" s="418"/>
      <c r="F235" s="418"/>
      <c r="G235" s="418"/>
      <c r="H235" s="418"/>
      <c r="I235" s="418"/>
      <c r="J235" s="419">
        <v>7010401022916</v>
      </c>
      <c r="K235" s="420"/>
      <c r="L235" s="420"/>
      <c r="M235" s="420"/>
      <c r="N235" s="420"/>
      <c r="O235" s="420"/>
      <c r="P235" s="422" t="s">
        <v>715</v>
      </c>
      <c r="Q235" s="317"/>
      <c r="R235" s="317"/>
      <c r="S235" s="317"/>
      <c r="T235" s="317"/>
      <c r="U235" s="317"/>
      <c r="V235" s="317"/>
      <c r="W235" s="317"/>
      <c r="X235" s="317"/>
      <c r="Y235" s="318">
        <v>15.9</v>
      </c>
      <c r="Z235" s="319"/>
      <c r="AA235" s="319"/>
      <c r="AB235" s="320"/>
      <c r="AC235" s="322" t="s">
        <v>485</v>
      </c>
      <c r="AD235" s="322"/>
      <c r="AE235" s="322"/>
      <c r="AF235" s="322"/>
      <c r="AG235" s="322"/>
      <c r="AH235" s="323" t="s">
        <v>719</v>
      </c>
      <c r="AI235" s="324"/>
      <c r="AJ235" s="324"/>
      <c r="AK235" s="324"/>
      <c r="AL235" s="325" t="s">
        <v>721</v>
      </c>
      <c r="AM235" s="326"/>
      <c r="AN235" s="326"/>
      <c r="AO235" s="327"/>
      <c r="AP235" s="321" t="s">
        <v>719</v>
      </c>
      <c r="AQ235" s="321"/>
      <c r="AR235" s="321"/>
      <c r="AS235" s="321"/>
      <c r="AT235" s="321"/>
      <c r="AU235" s="321"/>
      <c r="AV235" s="321"/>
      <c r="AW235" s="321"/>
      <c r="AX235" s="321"/>
    </row>
    <row r="236" spans="1:50" ht="26.25" hidden="1" customHeight="1" x14ac:dyDescent="0.15">
      <c r="A236" s="1066">
        <v>2</v>
      </c>
      <c r="B236" s="106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66">
        <v>3</v>
      </c>
      <c r="B237" s="106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66">
        <v>4</v>
      </c>
      <c r="B238" s="106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66">
        <v>5</v>
      </c>
      <c r="B239" s="106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66">
        <v>6</v>
      </c>
      <c r="B240" s="106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66">
        <v>7</v>
      </c>
      <c r="B241" s="106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66">
        <v>8</v>
      </c>
      <c r="B242" s="106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66">
        <v>9</v>
      </c>
      <c r="B243" s="106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66">
        <v>10</v>
      </c>
      <c r="B244" s="106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66">
        <v>11</v>
      </c>
      <c r="B245" s="106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66">
        <v>12</v>
      </c>
      <c r="B246" s="106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66">
        <v>13</v>
      </c>
      <c r="B247" s="106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66">
        <v>14</v>
      </c>
      <c r="B248" s="106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66">
        <v>15</v>
      </c>
      <c r="B249" s="106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66">
        <v>16</v>
      </c>
      <c r="B250" s="106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66">
        <v>17</v>
      </c>
      <c r="B251" s="106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66">
        <v>18</v>
      </c>
      <c r="B252" s="106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66">
        <v>19</v>
      </c>
      <c r="B253" s="106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66">
        <v>20</v>
      </c>
      <c r="B254" s="106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66">
        <v>21</v>
      </c>
      <c r="B255" s="106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66">
        <v>22</v>
      </c>
      <c r="B256" s="106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66">
        <v>23</v>
      </c>
      <c r="B257" s="106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66">
        <v>24</v>
      </c>
      <c r="B258" s="106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66">
        <v>25</v>
      </c>
      <c r="B259" s="106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66">
        <v>26</v>
      </c>
      <c r="B260" s="106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66">
        <v>27</v>
      </c>
      <c r="B261" s="106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66">
        <v>28</v>
      </c>
      <c r="B262" s="106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66">
        <v>29</v>
      </c>
      <c r="B263" s="106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66">
        <v>30</v>
      </c>
      <c r="B264" s="106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411</v>
      </c>
      <c r="K267" s="101"/>
      <c r="L267" s="101"/>
      <c r="M267" s="101"/>
      <c r="N267" s="101"/>
      <c r="O267" s="101"/>
      <c r="P267" s="347" t="s">
        <v>27</v>
      </c>
      <c r="Q267" s="347"/>
      <c r="R267" s="347"/>
      <c r="S267" s="347"/>
      <c r="T267" s="347"/>
      <c r="U267" s="347"/>
      <c r="V267" s="347"/>
      <c r="W267" s="347"/>
      <c r="X267" s="347"/>
      <c r="Y267" s="344" t="s">
        <v>464</v>
      </c>
      <c r="Z267" s="345"/>
      <c r="AA267" s="345"/>
      <c r="AB267" s="345"/>
      <c r="AC267" s="277" t="s">
        <v>449</v>
      </c>
      <c r="AD267" s="277"/>
      <c r="AE267" s="277"/>
      <c r="AF267" s="277"/>
      <c r="AG267" s="277"/>
      <c r="AH267" s="344" t="s">
        <v>377</v>
      </c>
      <c r="AI267" s="346"/>
      <c r="AJ267" s="346"/>
      <c r="AK267" s="346"/>
      <c r="AL267" s="346" t="s">
        <v>21</v>
      </c>
      <c r="AM267" s="346"/>
      <c r="AN267" s="346"/>
      <c r="AO267" s="435"/>
      <c r="AP267" s="436" t="s">
        <v>412</v>
      </c>
      <c r="AQ267" s="436"/>
      <c r="AR267" s="436"/>
      <c r="AS267" s="436"/>
      <c r="AT267" s="436"/>
      <c r="AU267" s="436"/>
      <c r="AV267" s="436"/>
      <c r="AW267" s="436"/>
      <c r="AX267" s="436"/>
    </row>
    <row r="268" spans="1:50" ht="26.25" customHeight="1" x14ac:dyDescent="0.15">
      <c r="A268" s="1066">
        <v>1</v>
      </c>
      <c r="B268" s="1066">
        <v>1</v>
      </c>
      <c r="C268" s="421" t="s">
        <v>716</v>
      </c>
      <c r="D268" s="418"/>
      <c r="E268" s="418"/>
      <c r="F268" s="418"/>
      <c r="G268" s="418"/>
      <c r="H268" s="418"/>
      <c r="I268" s="418"/>
      <c r="J268" s="419">
        <v>9010401052465</v>
      </c>
      <c r="K268" s="420"/>
      <c r="L268" s="420"/>
      <c r="M268" s="420"/>
      <c r="N268" s="420"/>
      <c r="O268" s="420"/>
      <c r="P268" s="422" t="s">
        <v>717</v>
      </c>
      <c r="Q268" s="317"/>
      <c r="R268" s="317"/>
      <c r="S268" s="317"/>
      <c r="T268" s="317"/>
      <c r="U268" s="317"/>
      <c r="V268" s="317"/>
      <c r="W268" s="317"/>
      <c r="X268" s="317"/>
      <c r="Y268" s="318">
        <v>4.2</v>
      </c>
      <c r="Z268" s="319"/>
      <c r="AA268" s="319"/>
      <c r="AB268" s="320"/>
      <c r="AC268" s="322" t="s">
        <v>478</v>
      </c>
      <c r="AD268" s="322"/>
      <c r="AE268" s="322"/>
      <c r="AF268" s="322"/>
      <c r="AG268" s="322"/>
      <c r="AH268" s="323"/>
      <c r="AI268" s="324"/>
      <c r="AJ268" s="324"/>
      <c r="AK268" s="324"/>
      <c r="AL268" s="325"/>
      <c r="AM268" s="326"/>
      <c r="AN268" s="326"/>
      <c r="AO268" s="327"/>
      <c r="AP268" s="321" t="s">
        <v>730</v>
      </c>
      <c r="AQ268" s="321"/>
      <c r="AR268" s="321"/>
      <c r="AS268" s="321"/>
      <c r="AT268" s="321"/>
      <c r="AU268" s="321"/>
      <c r="AV268" s="321"/>
      <c r="AW268" s="321"/>
      <c r="AX268" s="321"/>
    </row>
    <row r="269" spans="1:50" ht="26.25" hidden="1" customHeight="1" x14ac:dyDescent="0.15">
      <c r="A269" s="1066">
        <v>2</v>
      </c>
      <c r="B269" s="106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66">
        <v>3</v>
      </c>
      <c r="B270" s="106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66">
        <v>4</v>
      </c>
      <c r="B271" s="106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66">
        <v>5</v>
      </c>
      <c r="B272" s="106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66">
        <v>6</v>
      </c>
      <c r="B273" s="106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66">
        <v>7</v>
      </c>
      <c r="B274" s="106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66">
        <v>8</v>
      </c>
      <c r="B275" s="106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66">
        <v>9</v>
      </c>
      <c r="B276" s="106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66">
        <v>10</v>
      </c>
      <c r="B277" s="106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66">
        <v>11</v>
      </c>
      <c r="B278" s="106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66">
        <v>12</v>
      </c>
      <c r="B279" s="106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66">
        <v>13</v>
      </c>
      <c r="B280" s="106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66">
        <v>14</v>
      </c>
      <c r="B281" s="106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66">
        <v>15</v>
      </c>
      <c r="B282" s="106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66">
        <v>16</v>
      </c>
      <c r="B283" s="106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66">
        <v>17</v>
      </c>
      <c r="B284" s="106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66">
        <v>18</v>
      </c>
      <c r="B285" s="106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66">
        <v>19</v>
      </c>
      <c r="B286" s="106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66">
        <v>20</v>
      </c>
      <c r="B287" s="106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66">
        <v>21</v>
      </c>
      <c r="B288" s="106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66">
        <v>22</v>
      </c>
      <c r="B289" s="106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66">
        <v>23</v>
      </c>
      <c r="B290" s="106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66">
        <v>24</v>
      </c>
      <c r="B291" s="106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66">
        <v>25</v>
      </c>
      <c r="B292" s="106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66">
        <v>26</v>
      </c>
      <c r="B293" s="106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66">
        <v>27</v>
      </c>
      <c r="B294" s="106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66">
        <v>28</v>
      </c>
      <c r="B295" s="106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66">
        <v>29</v>
      </c>
      <c r="B296" s="106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66">
        <v>30</v>
      </c>
      <c r="B297" s="106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411</v>
      </c>
      <c r="K300" s="101"/>
      <c r="L300" s="101"/>
      <c r="M300" s="101"/>
      <c r="N300" s="101"/>
      <c r="O300" s="101"/>
      <c r="P300" s="347" t="s">
        <v>27</v>
      </c>
      <c r="Q300" s="347"/>
      <c r="R300" s="347"/>
      <c r="S300" s="347"/>
      <c r="T300" s="347"/>
      <c r="U300" s="347"/>
      <c r="V300" s="347"/>
      <c r="W300" s="347"/>
      <c r="X300" s="347"/>
      <c r="Y300" s="344" t="s">
        <v>464</v>
      </c>
      <c r="Z300" s="345"/>
      <c r="AA300" s="345"/>
      <c r="AB300" s="345"/>
      <c r="AC300" s="277" t="s">
        <v>449</v>
      </c>
      <c r="AD300" s="277"/>
      <c r="AE300" s="277"/>
      <c r="AF300" s="277"/>
      <c r="AG300" s="277"/>
      <c r="AH300" s="344" t="s">
        <v>377</v>
      </c>
      <c r="AI300" s="346"/>
      <c r="AJ300" s="346"/>
      <c r="AK300" s="346"/>
      <c r="AL300" s="346" t="s">
        <v>21</v>
      </c>
      <c r="AM300" s="346"/>
      <c r="AN300" s="346"/>
      <c r="AO300" s="435"/>
      <c r="AP300" s="436" t="s">
        <v>412</v>
      </c>
      <c r="AQ300" s="436"/>
      <c r="AR300" s="436"/>
      <c r="AS300" s="436"/>
      <c r="AT300" s="436"/>
      <c r="AU300" s="436"/>
      <c r="AV300" s="436"/>
      <c r="AW300" s="436"/>
      <c r="AX300" s="436"/>
    </row>
    <row r="301" spans="1:50" ht="26.25" hidden="1" customHeight="1" x14ac:dyDescent="0.15">
      <c r="A301" s="1066">
        <v>1</v>
      </c>
      <c r="B301" s="106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66">
        <v>2</v>
      </c>
      <c r="B302" s="106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66">
        <v>3</v>
      </c>
      <c r="B303" s="106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66">
        <v>4</v>
      </c>
      <c r="B304" s="106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66">
        <v>5</v>
      </c>
      <c r="B305" s="106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66">
        <v>6</v>
      </c>
      <c r="B306" s="106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66">
        <v>7</v>
      </c>
      <c r="B307" s="106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66">
        <v>8</v>
      </c>
      <c r="B308" s="106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66">
        <v>9</v>
      </c>
      <c r="B309" s="106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66">
        <v>10</v>
      </c>
      <c r="B310" s="106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66">
        <v>11</v>
      </c>
      <c r="B311" s="106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66">
        <v>12</v>
      </c>
      <c r="B312" s="106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66">
        <v>13</v>
      </c>
      <c r="B313" s="106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66">
        <v>14</v>
      </c>
      <c r="B314" s="106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66">
        <v>15</v>
      </c>
      <c r="B315" s="106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66">
        <v>16</v>
      </c>
      <c r="B316" s="106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66">
        <v>17</v>
      </c>
      <c r="B317" s="106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66">
        <v>18</v>
      </c>
      <c r="B318" s="106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66">
        <v>19</v>
      </c>
      <c r="B319" s="106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66">
        <v>20</v>
      </c>
      <c r="B320" s="106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66">
        <v>21</v>
      </c>
      <c r="B321" s="106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66">
        <v>22</v>
      </c>
      <c r="B322" s="106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66">
        <v>23</v>
      </c>
      <c r="B323" s="106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66">
        <v>24</v>
      </c>
      <c r="B324" s="106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66">
        <v>25</v>
      </c>
      <c r="B325" s="106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66">
        <v>26</v>
      </c>
      <c r="B326" s="106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66">
        <v>27</v>
      </c>
      <c r="B327" s="106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66">
        <v>28</v>
      </c>
      <c r="B328" s="106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66">
        <v>29</v>
      </c>
      <c r="B329" s="106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66">
        <v>30</v>
      </c>
      <c r="B330" s="106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411</v>
      </c>
      <c r="K333" s="101"/>
      <c r="L333" s="101"/>
      <c r="M333" s="101"/>
      <c r="N333" s="101"/>
      <c r="O333" s="101"/>
      <c r="P333" s="347" t="s">
        <v>27</v>
      </c>
      <c r="Q333" s="347"/>
      <c r="R333" s="347"/>
      <c r="S333" s="347"/>
      <c r="T333" s="347"/>
      <c r="U333" s="347"/>
      <c r="V333" s="347"/>
      <c r="W333" s="347"/>
      <c r="X333" s="347"/>
      <c r="Y333" s="344" t="s">
        <v>464</v>
      </c>
      <c r="Z333" s="345"/>
      <c r="AA333" s="345"/>
      <c r="AB333" s="345"/>
      <c r="AC333" s="277" t="s">
        <v>449</v>
      </c>
      <c r="AD333" s="277"/>
      <c r="AE333" s="277"/>
      <c r="AF333" s="277"/>
      <c r="AG333" s="277"/>
      <c r="AH333" s="344" t="s">
        <v>377</v>
      </c>
      <c r="AI333" s="346"/>
      <c r="AJ333" s="346"/>
      <c r="AK333" s="346"/>
      <c r="AL333" s="346" t="s">
        <v>21</v>
      </c>
      <c r="AM333" s="346"/>
      <c r="AN333" s="346"/>
      <c r="AO333" s="435"/>
      <c r="AP333" s="436" t="s">
        <v>412</v>
      </c>
      <c r="AQ333" s="436"/>
      <c r="AR333" s="436"/>
      <c r="AS333" s="436"/>
      <c r="AT333" s="436"/>
      <c r="AU333" s="436"/>
      <c r="AV333" s="436"/>
      <c r="AW333" s="436"/>
      <c r="AX333" s="436"/>
    </row>
    <row r="334" spans="1:50" ht="26.25" hidden="1" customHeight="1" x14ac:dyDescent="0.15">
      <c r="A334" s="1066">
        <v>1</v>
      </c>
      <c r="B334" s="106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66">
        <v>2</v>
      </c>
      <c r="B335" s="106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66">
        <v>3</v>
      </c>
      <c r="B336" s="106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66">
        <v>4</v>
      </c>
      <c r="B337" s="106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66">
        <v>5</v>
      </c>
      <c r="B338" s="106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66">
        <v>6</v>
      </c>
      <c r="B339" s="106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66">
        <v>7</v>
      </c>
      <c r="B340" s="106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66">
        <v>8</v>
      </c>
      <c r="B341" s="106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66">
        <v>9</v>
      </c>
      <c r="B342" s="106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66">
        <v>10</v>
      </c>
      <c r="B343" s="106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66">
        <v>11</v>
      </c>
      <c r="B344" s="106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66">
        <v>12</v>
      </c>
      <c r="B345" s="106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66">
        <v>13</v>
      </c>
      <c r="B346" s="106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66">
        <v>14</v>
      </c>
      <c r="B347" s="106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66">
        <v>15</v>
      </c>
      <c r="B348" s="106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66">
        <v>16</v>
      </c>
      <c r="B349" s="106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66">
        <v>17</v>
      </c>
      <c r="B350" s="106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66">
        <v>18</v>
      </c>
      <c r="B351" s="106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66">
        <v>19</v>
      </c>
      <c r="B352" s="106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66">
        <v>20</v>
      </c>
      <c r="B353" s="106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66">
        <v>21</v>
      </c>
      <c r="B354" s="106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66">
        <v>22</v>
      </c>
      <c r="B355" s="106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66">
        <v>23</v>
      </c>
      <c r="B356" s="106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66">
        <v>24</v>
      </c>
      <c r="B357" s="106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66">
        <v>25</v>
      </c>
      <c r="B358" s="106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66">
        <v>26</v>
      </c>
      <c r="B359" s="106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66">
        <v>27</v>
      </c>
      <c r="B360" s="106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66">
        <v>28</v>
      </c>
      <c r="B361" s="106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66">
        <v>29</v>
      </c>
      <c r="B362" s="106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66">
        <v>30</v>
      </c>
      <c r="B363" s="106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411</v>
      </c>
      <c r="K366" s="101"/>
      <c r="L366" s="101"/>
      <c r="M366" s="101"/>
      <c r="N366" s="101"/>
      <c r="O366" s="101"/>
      <c r="P366" s="347" t="s">
        <v>27</v>
      </c>
      <c r="Q366" s="347"/>
      <c r="R366" s="347"/>
      <c r="S366" s="347"/>
      <c r="T366" s="347"/>
      <c r="U366" s="347"/>
      <c r="V366" s="347"/>
      <c r="W366" s="347"/>
      <c r="X366" s="347"/>
      <c r="Y366" s="344" t="s">
        <v>464</v>
      </c>
      <c r="Z366" s="345"/>
      <c r="AA366" s="345"/>
      <c r="AB366" s="345"/>
      <c r="AC366" s="277" t="s">
        <v>449</v>
      </c>
      <c r="AD366" s="277"/>
      <c r="AE366" s="277"/>
      <c r="AF366" s="277"/>
      <c r="AG366" s="277"/>
      <c r="AH366" s="344" t="s">
        <v>377</v>
      </c>
      <c r="AI366" s="346"/>
      <c r="AJ366" s="346"/>
      <c r="AK366" s="346"/>
      <c r="AL366" s="346" t="s">
        <v>21</v>
      </c>
      <c r="AM366" s="346"/>
      <c r="AN366" s="346"/>
      <c r="AO366" s="435"/>
      <c r="AP366" s="436" t="s">
        <v>412</v>
      </c>
      <c r="AQ366" s="436"/>
      <c r="AR366" s="436"/>
      <c r="AS366" s="436"/>
      <c r="AT366" s="436"/>
      <c r="AU366" s="436"/>
      <c r="AV366" s="436"/>
      <c r="AW366" s="436"/>
      <c r="AX366" s="436"/>
    </row>
    <row r="367" spans="1:50" ht="26.25" hidden="1" customHeight="1" x14ac:dyDescent="0.15">
      <c r="A367" s="1066">
        <v>1</v>
      </c>
      <c r="B367" s="106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66">
        <v>2</v>
      </c>
      <c r="B368" s="106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66">
        <v>3</v>
      </c>
      <c r="B369" s="106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66">
        <v>4</v>
      </c>
      <c r="B370" s="106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66">
        <v>5</v>
      </c>
      <c r="B371" s="106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66">
        <v>6</v>
      </c>
      <c r="B372" s="106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66">
        <v>7</v>
      </c>
      <c r="B373" s="106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66">
        <v>8</v>
      </c>
      <c r="B374" s="106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66">
        <v>9</v>
      </c>
      <c r="B375" s="106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66">
        <v>10</v>
      </c>
      <c r="B376" s="106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66">
        <v>11</v>
      </c>
      <c r="B377" s="106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66">
        <v>12</v>
      </c>
      <c r="B378" s="106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66">
        <v>13</v>
      </c>
      <c r="B379" s="106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66">
        <v>14</v>
      </c>
      <c r="B380" s="106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66">
        <v>15</v>
      </c>
      <c r="B381" s="106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66">
        <v>16</v>
      </c>
      <c r="B382" s="106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66">
        <v>17</v>
      </c>
      <c r="B383" s="106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66">
        <v>18</v>
      </c>
      <c r="B384" s="106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66">
        <v>19</v>
      </c>
      <c r="B385" s="106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66">
        <v>20</v>
      </c>
      <c r="B386" s="106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66">
        <v>21</v>
      </c>
      <c r="B387" s="106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66">
        <v>22</v>
      </c>
      <c r="B388" s="106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66">
        <v>23</v>
      </c>
      <c r="B389" s="106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66">
        <v>24</v>
      </c>
      <c r="B390" s="106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66">
        <v>25</v>
      </c>
      <c r="B391" s="106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66">
        <v>26</v>
      </c>
      <c r="B392" s="106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66">
        <v>27</v>
      </c>
      <c r="B393" s="106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66">
        <v>28</v>
      </c>
      <c r="B394" s="106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66">
        <v>29</v>
      </c>
      <c r="B395" s="106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66">
        <v>30</v>
      </c>
      <c r="B396" s="106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411</v>
      </c>
      <c r="K399" s="101"/>
      <c r="L399" s="101"/>
      <c r="M399" s="101"/>
      <c r="N399" s="101"/>
      <c r="O399" s="101"/>
      <c r="P399" s="347" t="s">
        <v>27</v>
      </c>
      <c r="Q399" s="347"/>
      <c r="R399" s="347"/>
      <c r="S399" s="347"/>
      <c r="T399" s="347"/>
      <c r="U399" s="347"/>
      <c r="V399" s="347"/>
      <c r="W399" s="347"/>
      <c r="X399" s="347"/>
      <c r="Y399" s="344" t="s">
        <v>464</v>
      </c>
      <c r="Z399" s="345"/>
      <c r="AA399" s="345"/>
      <c r="AB399" s="345"/>
      <c r="AC399" s="277" t="s">
        <v>449</v>
      </c>
      <c r="AD399" s="277"/>
      <c r="AE399" s="277"/>
      <c r="AF399" s="277"/>
      <c r="AG399" s="277"/>
      <c r="AH399" s="344" t="s">
        <v>377</v>
      </c>
      <c r="AI399" s="346"/>
      <c r="AJ399" s="346"/>
      <c r="AK399" s="346"/>
      <c r="AL399" s="346" t="s">
        <v>21</v>
      </c>
      <c r="AM399" s="346"/>
      <c r="AN399" s="346"/>
      <c r="AO399" s="435"/>
      <c r="AP399" s="436" t="s">
        <v>412</v>
      </c>
      <c r="AQ399" s="436"/>
      <c r="AR399" s="436"/>
      <c r="AS399" s="436"/>
      <c r="AT399" s="436"/>
      <c r="AU399" s="436"/>
      <c r="AV399" s="436"/>
      <c r="AW399" s="436"/>
      <c r="AX399" s="436"/>
    </row>
    <row r="400" spans="1:50" ht="26.25" hidden="1" customHeight="1" x14ac:dyDescent="0.15">
      <c r="A400" s="1066">
        <v>1</v>
      </c>
      <c r="B400" s="106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66">
        <v>2</v>
      </c>
      <c r="B401" s="106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66">
        <v>3</v>
      </c>
      <c r="B402" s="106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66">
        <v>4</v>
      </c>
      <c r="B403" s="106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66">
        <v>5</v>
      </c>
      <c r="B404" s="106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66">
        <v>6</v>
      </c>
      <c r="B405" s="106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66">
        <v>7</v>
      </c>
      <c r="B406" s="106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66">
        <v>8</v>
      </c>
      <c r="B407" s="106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66">
        <v>9</v>
      </c>
      <c r="B408" s="106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66">
        <v>10</v>
      </c>
      <c r="B409" s="106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66">
        <v>11</v>
      </c>
      <c r="B410" s="106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66">
        <v>12</v>
      </c>
      <c r="B411" s="106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66">
        <v>13</v>
      </c>
      <c r="B412" s="106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66">
        <v>14</v>
      </c>
      <c r="B413" s="106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66">
        <v>15</v>
      </c>
      <c r="B414" s="106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66">
        <v>16</v>
      </c>
      <c r="B415" s="106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66">
        <v>17</v>
      </c>
      <c r="B416" s="106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66">
        <v>18</v>
      </c>
      <c r="B417" s="106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66">
        <v>19</v>
      </c>
      <c r="B418" s="106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66">
        <v>20</v>
      </c>
      <c r="B419" s="106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66">
        <v>21</v>
      </c>
      <c r="B420" s="106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66">
        <v>22</v>
      </c>
      <c r="B421" s="106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66">
        <v>23</v>
      </c>
      <c r="B422" s="106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66">
        <v>24</v>
      </c>
      <c r="B423" s="106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66">
        <v>25</v>
      </c>
      <c r="B424" s="106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66">
        <v>26</v>
      </c>
      <c r="B425" s="106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66">
        <v>27</v>
      </c>
      <c r="B426" s="106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66">
        <v>28</v>
      </c>
      <c r="B427" s="106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66">
        <v>29</v>
      </c>
      <c r="B428" s="106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66">
        <v>30</v>
      </c>
      <c r="B429" s="106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411</v>
      </c>
      <c r="K432" s="101"/>
      <c r="L432" s="101"/>
      <c r="M432" s="101"/>
      <c r="N432" s="101"/>
      <c r="O432" s="101"/>
      <c r="P432" s="347" t="s">
        <v>27</v>
      </c>
      <c r="Q432" s="347"/>
      <c r="R432" s="347"/>
      <c r="S432" s="347"/>
      <c r="T432" s="347"/>
      <c r="U432" s="347"/>
      <c r="V432" s="347"/>
      <c r="W432" s="347"/>
      <c r="X432" s="347"/>
      <c r="Y432" s="344" t="s">
        <v>464</v>
      </c>
      <c r="Z432" s="345"/>
      <c r="AA432" s="345"/>
      <c r="AB432" s="345"/>
      <c r="AC432" s="277" t="s">
        <v>449</v>
      </c>
      <c r="AD432" s="277"/>
      <c r="AE432" s="277"/>
      <c r="AF432" s="277"/>
      <c r="AG432" s="277"/>
      <c r="AH432" s="344" t="s">
        <v>377</v>
      </c>
      <c r="AI432" s="346"/>
      <c r="AJ432" s="346"/>
      <c r="AK432" s="346"/>
      <c r="AL432" s="346" t="s">
        <v>21</v>
      </c>
      <c r="AM432" s="346"/>
      <c r="AN432" s="346"/>
      <c r="AO432" s="435"/>
      <c r="AP432" s="436" t="s">
        <v>412</v>
      </c>
      <c r="AQ432" s="436"/>
      <c r="AR432" s="436"/>
      <c r="AS432" s="436"/>
      <c r="AT432" s="436"/>
      <c r="AU432" s="436"/>
      <c r="AV432" s="436"/>
      <c r="AW432" s="436"/>
      <c r="AX432" s="436"/>
    </row>
    <row r="433" spans="1:50" ht="26.25" hidden="1" customHeight="1" x14ac:dyDescent="0.15">
      <c r="A433" s="1066">
        <v>1</v>
      </c>
      <c r="B433" s="106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66">
        <v>2</v>
      </c>
      <c r="B434" s="106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66">
        <v>3</v>
      </c>
      <c r="B435" s="106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66">
        <v>4</v>
      </c>
      <c r="B436" s="106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66">
        <v>5</v>
      </c>
      <c r="B437" s="106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66">
        <v>6</v>
      </c>
      <c r="B438" s="106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66">
        <v>7</v>
      </c>
      <c r="B439" s="106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66">
        <v>8</v>
      </c>
      <c r="B440" s="106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66">
        <v>9</v>
      </c>
      <c r="B441" s="106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66">
        <v>10</v>
      </c>
      <c r="B442" s="106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66">
        <v>11</v>
      </c>
      <c r="B443" s="106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66">
        <v>12</v>
      </c>
      <c r="B444" s="106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66">
        <v>13</v>
      </c>
      <c r="B445" s="106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66">
        <v>14</v>
      </c>
      <c r="B446" s="106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66">
        <v>15</v>
      </c>
      <c r="B447" s="106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66">
        <v>16</v>
      </c>
      <c r="B448" s="106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66">
        <v>17</v>
      </c>
      <c r="B449" s="106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66">
        <v>18</v>
      </c>
      <c r="B450" s="106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66">
        <v>19</v>
      </c>
      <c r="B451" s="106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66">
        <v>20</v>
      </c>
      <c r="B452" s="106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66">
        <v>21</v>
      </c>
      <c r="B453" s="106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66">
        <v>22</v>
      </c>
      <c r="B454" s="106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66">
        <v>23</v>
      </c>
      <c r="B455" s="106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66">
        <v>24</v>
      </c>
      <c r="B456" s="106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66">
        <v>25</v>
      </c>
      <c r="B457" s="106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66">
        <v>26</v>
      </c>
      <c r="B458" s="106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66">
        <v>27</v>
      </c>
      <c r="B459" s="106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66">
        <v>28</v>
      </c>
      <c r="B460" s="106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66">
        <v>29</v>
      </c>
      <c r="B461" s="106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66">
        <v>30</v>
      </c>
      <c r="B462" s="106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411</v>
      </c>
      <c r="K465" s="101"/>
      <c r="L465" s="101"/>
      <c r="M465" s="101"/>
      <c r="N465" s="101"/>
      <c r="O465" s="101"/>
      <c r="P465" s="347" t="s">
        <v>27</v>
      </c>
      <c r="Q465" s="347"/>
      <c r="R465" s="347"/>
      <c r="S465" s="347"/>
      <c r="T465" s="347"/>
      <c r="U465" s="347"/>
      <c r="V465" s="347"/>
      <c r="W465" s="347"/>
      <c r="X465" s="347"/>
      <c r="Y465" s="344" t="s">
        <v>464</v>
      </c>
      <c r="Z465" s="345"/>
      <c r="AA465" s="345"/>
      <c r="AB465" s="345"/>
      <c r="AC465" s="277" t="s">
        <v>449</v>
      </c>
      <c r="AD465" s="277"/>
      <c r="AE465" s="277"/>
      <c r="AF465" s="277"/>
      <c r="AG465" s="277"/>
      <c r="AH465" s="344" t="s">
        <v>377</v>
      </c>
      <c r="AI465" s="346"/>
      <c r="AJ465" s="346"/>
      <c r="AK465" s="346"/>
      <c r="AL465" s="346" t="s">
        <v>21</v>
      </c>
      <c r="AM465" s="346"/>
      <c r="AN465" s="346"/>
      <c r="AO465" s="435"/>
      <c r="AP465" s="436" t="s">
        <v>412</v>
      </c>
      <c r="AQ465" s="436"/>
      <c r="AR465" s="436"/>
      <c r="AS465" s="436"/>
      <c r="AT465" s="436"/>
      <c r="AU465" s="436"/>
      <c r="AV465" s="436"/>
      <c r="AW465" s="436"/>
      <c r="AX465" s="436"/>
    </row>
    <row r="466" spans="1:50" ht="26.25" hidden="1" customHeight="1" x14ac:dyDescent="0.15">
      <c r="A466" s="1066">
        <v>1</v>
      </c>
      <c r="B466" s="106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66">
        <v>2</v>
      </c>
      <c r="B467" s="106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66">
        <v>3</v>
      </c>
      <c r="B468" s="106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66">
        <v>4</v>
      </c>
      <c r="B469" s="106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66">
        <v>5</v>
      </c>
      <c r="B470" s="106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66">
        <v>6</v>
      </c>
      <c r="B471" s="106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66">
        <v>7</v>
      </c>
      <c r="B472" s="106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66">
        <v>8</v>
      </c>
      <c r="B473" s="106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66">
        <v>9</v>
      </c>
      <c r="B474" s="106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66">
        <v>10</v>
      </c>
      <c r="B475" s="106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66">
        <v>11</v>
      </c>
      <c r="B476" s="106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66">
        <v>12</v>
      </c>
      <c r="B477" s="106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66">
        <v>13</v>
      </c>
      <c r="B478" s="106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66">
        <v>14</v>
      </c>
      <c r="B479" s="106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66">
        <v>15</v>
      </c>
      <c r="B480" s="106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66">
        <v>16</v>
      </c>
      <c r="B481" s="106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66">
        <v>17</v>
      </c>
      <c r="B482" s="106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66">
        <v>18</v>
      </c>
      <c r="B483" s="106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66">
        <v>19</v>
      </c>
      <c r="B484" s="106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66">
        <v>20</v>
      </c>
      <c r="B485" s="106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66">
        <v>21</v>
      </c>
      <c r="B486" s="106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66">
        <v>22</v>
      </c>
      <c r="B487" s="106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66">
        <v>23</v>
      </c>
      <c r="B488" s="106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66">
        <v>24</v>
      </c>
      <c r="B489" s="106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66">
        <v>25</v>
      </c>
      <c r="B490" s="106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66">
        <v>26</v>
      </c>
      <c r="B491" s="106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66">
        <v>27</v>
      </c>
      <c r="B492" s="106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66">
        <v>28</v>
      </c>
      <c r="B493" s="106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66">
        <v>29</v>
      </c>
      <c r="B494" s="106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66">
        <v>30</v>
      </c>
      <c r="B495" s="106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411</v>
      </c>
      <c r="K498" s="101"/>
      <c r="L498" s="101"/>
      <c r="M498" s="101"/>
      <c r="N498" s="101"/>
      <c r="O498" s="101"/>
      <c r="P498" s="347" t="s">
        <v>27</v>
      </c>
      <c r="Q498" s="347"/>
      <c r="R498" s="347"/>
      <c r="S498" s="347"/>
      <c r="T498" s="347"/>
      <c r="U498" s="347"/>
      <c r="V498" s="347"/>
      <c r="W498" s="347"/>
      <c r="X498" s="347"/>
      <c r="Y498" s="344" t="s">
        <v>464</v>
      </c>
      <c r="Z498" s="345"/>
      <c r="AA498" s="345"/>
      <c r="AB498" s="345"/>
      <c r="AC498" s="277" t="s">
        <v>449</v>
      </c>
      <c r="AD498" s="277"/>
      <c r="AE498" s="277"/>
      <c r="AF498" s="277"/>
      <c r="AG498" s="277"/>
      <c r="AH498" s="344" t="s">
        <v>377</v>
      </c>
      <c r="AI498" s="346"/>
      <c r="AJ498" s="346"/>
      <c r="AK498" s="346"/>
      <c r="AL498" s="346" t="s">
        <v>21</v>
      </c>
      <c r="AM498" s="346"/>
      <c r="AN498" s="346"/>
      <c r="AO498" s="435"/>
      <c r="AP498" s="436" t="s">
        <v>412</v>
      </c>
      <c r="AQ498" s="436"/>
      <c r="AR498" s="436"/>
      <c r="AS498" s="436"/>
      <c r="AT498" s="436"/>
      <c r="AU498" s="436"/>
      <c r="AV498" s="436"/>
      <c r="AW498" s="436"/>
      <c r="AX498" s="436"/>
    </row>
    <row r="499" spans="1:50" ht="26.25" hidden="1" customHeight="1" x14ac:dyDescent="0.15">
      <c r="A499" s="1066">
        <v>1</v>
      </c>
      <c r="B499" s="106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66">
        <v>2</v>
      </c>
      <c r="B500" s="106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66">
        <v>3</v>
      </c>
      <c r="B501" s="106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66">
        <v>4</v>
      </c>
      <c r="B502" s="106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66">
        <v>5</v>
      </c>
      <c r="B503" s="106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66">
        <v>6</v>
      </c>
      <c r="B504" s="106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66">
        <v>7</v>
      </c>
      <c r="B505" s="106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66">
        <v>8</v>
      </c>
      <c r="B506" s="106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66">
        <v>9</v>
      </c>
      <c r="B507" s="106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66">
        <v>10</v>
      </c>
      <c r="B508" s="106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66">
        <v>11</v>
      </c>
      <c r="B509" s="106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66">
        <v>12</v>
      </c>
      <c r="B510" s="106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66">
        <v>13</v>
      </c>
      <c r="B511" s="106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66">
        <v>14</v>
      </c>
      <c r="B512" s="106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66">
        <v>15</v>
      </c>
      <c r="B513" s="106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66">
        <v>16</v>
      </c>
      <c r="B514" s="106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66">
        <v>17</v>
      </c>
      <c r="B515" s="106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66">
        <v>18</v>
      </c>
      <c r="B516" s="106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66">
        <v>19</v>
      </c>
      <c r="B517" s="106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66">
        <v>20</v>
      </c>
      <c r="B518" s="106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66">
        <v>21</v>
      </c>
      <c r="B519" s="106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66">
        <v>22</v>
      </c>
      <c r="B520" s="106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66">
        <v>23</v>
      </c>
      <c r="B521" s="106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66">
        <v>24</v>
      </c>
      <c r="B522" s="106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66">
        <v>25</v>
      </c>
      <c r="B523" s="106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66">
        <v>26</v>
      </c>
      <c r="B524" s="106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66">
        <v>27</v>
      </c>
      <c r="B525" s="106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66">
        <v>28</v>
      </c>
      <c r="B526" s="106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66">
        <v>29</v>
      </c>
      <c r="B527" s="106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66">
        <v>30</v>
      </c>
      <c r="B528" s="106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411</v>
      </c>
      <c r="K531" s="101"/>
      <c r="L531" s="101"/>
      <c r="M531" s="101"/>
      <c r="N531" s="101"/>
      <c r="O531" s="101"/>
      <c r="P531" s="347" t="s">
        <v>27</v>
      </c>
      <c r="Q531" s="347"/>
      <c r="R531" s="347"/>
      <c r="S531" s="347"/>
      <c r="T531" s="347"/>
      <c r="U531" s="347"/>
      <c r="V531" s="347"/>
      <c r="W531" s="347"/>
      <c r="X531" s="347"/>
      <c r="Y531" s="344" t="s">
        <v>464</v>
      </c>
      <c r="Z531" s="345"/>
      <c r="AA531" s="345"/>
      <c r="AB531" s="345"/>
      <c r="AC531" s="277" t="s">
        <v>449</v>
      </c>
      <c r="AD531" s="277"/>
      <c r="AE531" s="277"/>
      <c r="AF531" s="277"/>
      <c r="AG531" s="277"/>
      <c r="AH531" s="344" t="s">
        <v>377</v>
      </c>
      <c r="AI531" s="346"/>
      <c r="AJ531" s="346"/>
      <c r="AK531" s="346"/>
      <c r="AL531" s="346" t="s">
        <v>21</v>
      </c>
      <c r="AM531" s="346"/>
      <c r="AN531" s="346"/>
      <c r="AO531" s="435"/>
      <c r="AP531" s="436" t="s">
        <v>412</v>
      </c>
      <c r="AQ531" s="436"/>
      <c r="AR531" s="436"/>
      <c r="AS531" s="436"/>
      <c r="AT531" s="436"/>
      <c r="AU531" s="436"/>
      <c r="AV531" s="436"/>
      <c r="AW531" s="436"/>
      <c r="AX531" s="436"/>
    </row>
    <row r="532" spans="1:50" ht="26.25" hidden="1" customHeight="1" x14ac:dyDescent="0.15">
      <c r="A532" s="1066">
        <v>1</v>
      </c>
      <c r="B532" s="106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66">
        <v>2</v>
      </c>
      <c r="B533" s="106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66">
        <v>3</v>
      </c>
      <c r="B534" s="106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66">
        <v>4</v>
      </c>
      <c r="B535" s="106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66">
        <v>5</v>
      </c>
      <c r="B536" s="106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66">
        <v>6</v>
      </c>
      <c r="B537" s="106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66">
        <v>7</v>
      </c>
      <c r="B538" s="106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66">
        <v>8</v>
      </c>
      <c r="B539" s="106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66">
        <v>9</v>
      </c>
      <c r="B540" s="106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66">
        <v>10</v>
      </c>
      <c r="B541" s="106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66">
        <v>11</v>
      </c>
      <c r="B542" s="106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66">
        <v>12</v>
      </c>
      <c r="B543" s="106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66">
        <v>13</v>
      </c>
      <c r="B544" s="106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66">
        <v>14</v>
      </c>
      <c r="B545" s="106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66">
        <v>15</v>
      </c>
      <c r="B546" s="106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66">
        <v>16</v>
      </c>
      <c r="B547" s="106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66">
        <v>17</v>
      </c>
      <c r="B548" s="106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66">
        <v>18</v>
      </c>
      <c r="B549" s="106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66">
        <v>19</v>
      </c>
      <c r="B550" s="106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66">
        <v>20</v>
      </c>
      <c r="B551" s="106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66">
        <v>21</v>
      </c>
      <c r="B552" s="106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66">
        <v>22</v>
      </c>
      <c r="B553" s="106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66">
        <v>23</v>
      </c>
      <c r="B554" s="106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66">
        <v>24</v>
      </c>
      <c r="B555" s="106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66">
        <v>25</v>
      </c>
      <c r="B556" s="106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66">
        <v>26</v>
      </c>
      <c r="B557" s="106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66">
        <v>27</v>
      </c>
      <c r="B558" s="106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66">
        <v>28</v>
      </c>
      <c r="B559" s="106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66">
        <v>29</v>
      </c>
      <c r="B560" s="106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66">
        <v>30</v>
      </c>
      <c r="B561" s="106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411</v>
      </c>
      <c r="K564" s="101"/>
      <c r="L564" s="101"/>
      <c r="M564" s="101"/>
      <c r="N564" s="101"/>
      <c r="O564" s="101"/>
      <c r="P564" s="347" t="s">
        <v>27</v>
      </c>
      <c r="Q564" s="347"/>
      <c r="R564" s="347"/>
      <c r="S564" s="347"/>
      <c r="T564" s="347"/>
      <c r="U564" s="347"/>
      <c r="V564" s="347"/>
      <c r="W564" s="347"/>
      <c r="X564" s="347"/>
      <c r="Y564" s="344" t="s">
        <v>464</v>
      </c>
      <c r="Z564" s="345"/>
      <c r="AA564" s="345"/>
      <c r="AB564" s="345"/>
      <c r="AC564" s="277" t="s">
        <v>449</v>
      </c>
      <c r="AD564" s="277"/>
      <c r="AE564" s="277"/>
      <c r="AF564" s="277"/>
      <c r="AG564" s="277"/>
      <c r="AH564" s="344" t="s">
        <v>377</v>
      </c>
      <c r="AI564" s="346"/>
      <c r="AJ564" s="346"/>
      <c r="AK564" s="346"/>
      <c r="AL564" s="346" t="s">
        <v>21</v>
      </c>
      <c r="AM564" s="346"/>
      <c r="AN564" s="346"/>
      <c r="AO564" s="435"/>
      <c r="AP564" s="436" t="s">
        <v>412</v>
      </c>
      <c r="AQ564" s="436"/>
      <c r="AR564" s="436"/>
      <c r="AS564" s="436"/>
      <c r="AT564" s="436"/>
      <c r="AU564" s="436"/>
      <c r="AV564" s="436"/>
      <c r="AW564" s="436"/>
      <c r="AX564" s="436"/>
    </row>
    <row r="565" spans="1:50" ht="26.25" hidden="1" customHeight="1" x14ac:dyDescent="0.15">
      <c r="A565" s="1066">
        <v>1</v>
      </c>
      <c r="B565" s="106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66">
        <v>2</v>
      </c>
      <c r="B566" s="106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66">
        <v>3</v>
      </c>
      <c r="B567" s="106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66">
        <v>4</v>
      </c>
      <c r="B568" s="106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66">
        <v>5</v>
      </c>
      <c r="B569" s="106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66">
        <v>6</v>
      </c>
      <c r="B570" s="106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66">
        <v>7</v>
      </c>
      <c r="B571" s="106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66">
        <v>8</v>
      </c>
      <c r="B572" s="106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66">
        <v>9</v>
      </c>
      <c r="B573" s="106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66">
        <v>10</v>
      </c>
      <c r="B574" s="106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66">
        <v>11</v>
      </c>
      <c r="B575" s="106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66">
        <v>12</v>
      </c>
      <c r="B576" s="106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66">
        <v>13</v>
      </c>
      <c r="B577" s="106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66">
        <v>14</v>
      </c>
      <c r="B578" s="106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66">
        <v>15</v>
      </c>
      <c r="B579" s="106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66">
        <v>16</v>
      </c>
      <c r="B580" s="106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66">
        <v>17</v>
      </c>
      <c r="B581" s="106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66">
        <v>18</v>
      </c>
      <c r="B582" s="106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66">
        <v>19</v>
      </c>
      <c r="B583" s="106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66">
        <v>20</v>
      </c>
      <c r="B584" s="106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66">
        <v>21</v>
      </c>
      <c r="B585" s="106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66">
        <v>22</v>
      </c>
      <c r="B586" s="106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66">
        <v>23</v>
      </c>
      <c r="B587" s="106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66">
        <v>24</v>
      </c>
      <c r="B588" s="106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66">
        <v>25</v>
      </c>
      <c r="B589" s="106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66">
        <v>26</v>
      </c>
      <c r="B590" s="106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66">
        <v>27</v>
      </c>
      <c r="B591" s="106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66">
        <v>28</v>
      </c>
      <c r="B592" s="106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66">
        <v>29</v>
      </c>
      <c r="B593" s="106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66">
        <v>30</v>
      </c>
      <c r="B594" s="106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411</v>
      </c>
      <c r="K597" s="101"/>
      <c r="L597" s="101"/>
      <c r="M597" s="101"/>
      <c r="N597" s="101"/>
      <c r="O597" s="101"/>
      <c r="P597" s="347" t="s">
        <v>27</v>
      </c>
      <c r="Q597" s="347"/>
      <c r="R597" s="347"/>
      <c r="S597" s="347"/>
      <c r="T597" s="347"/>
      <c r="U597" s="347"/>
      <c r="V597" s="347"/>
      <c r="W597" s="347"/>
      <c r="X597" s="347"/>
      <c r="Y597" s="344" t="s">
        <v>464</v>
      </c>
      <c r="Z597" s="345"/>
      <c r="AA597" s="345"/>
      <c r="AB597" s="345"/>
      <c r="AC597" s="277" t="s">
        <v>449</v>
      </c>
      <c r="AD597" s="277"/>
      <c r="AE597" s="277"/>
      <c r="AF597" s="277"/>
      <c r="AG597" s="277"/>
      <c r="AH597" s="344" t="s">
        <v>377</v>
      </c>
      <c r="AI597" s="346"/>
      <c r="AJ597" s="346"/>
      <c r="AK597" s="346"/>
      <c r="AL597" s="346" t="s">
        <v>21</v>
      </c>
      <c r="AM597" s="346"/>
      <c r="AN597" s="346"/>
      <c r="AO597" s="435"/>
      <c r="AP597" s="436" t="s">
        <v>412</v>
      </c>
      <c r="AQ597" s="436"/>
      <c r="AR597" s="436"/>
      <c r="AS597" s="436"/>
      <c r="AT597" s="436"/>
      <c r="AU597" s="436"/>
      <c r="AV597" s="436"/>
      <c r="AW597" s="436"/>
      <c r="AX597" s="436"/>
    </row>
    <row r="598" spans="1:50" ht="26.25" hidden="1" customHeight="1" x14ac:dyDescent="0.15">
      <c r="A598" s="1066">
        <v>1</v>
      </c>
      <c r="B598" s="106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66">
        <v>2</v>
      </c>
      <c r="B599" s="106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66">
        <v>3</v>
      </c>
      <c r="B600" s="106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66">
        <v>4</v>
      </c>
      <c r="B601" s="106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66">
        <v>5</v>
      </c>
      <c r="B602" s="106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66">
        <v>6</v>
      </c>
      <c r="B603" s="106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66">
        <v>7</v>
      </c>
      <c r="B604" s="106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66">
        <v>8</v>
      </c>
      <c r="B605" s="106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66">
        <v>9</v>
      </c>
      <c r="B606" s="106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66">
        <v>10</v>
      </c>
      <c r="B607" s="106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66">
        <v>11</v>
      </c>
      <c r="B608" s="106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66">
        <v>12</v>
      </c>
      <c r="B609" s="106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66">
        <v>13</v>
      </c>
      <c r="B610" s="106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66">
        <v>14</v>
      </c>
      <c r="B611" s="106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66">
        <v>15</v>
      </c>
      <c r="B612" s="106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66">
        <v>16</v>
      </c>
      <c r="B613" s="106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66">
        <v>17</v>
      </c>
      <c r="B614" s="106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66">
        <v>18</v>
      </c>
      <c r="B615" s="106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66">
        <v>19</v>
      </c>
      <c r="B616" s="106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66">
        <v>20</v>
      </c>
      <c r="B617" s="106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66">
        <v>21</v>
      </c>
      <c r="B618" s="106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66">
        <v>22</v>
      </c>
      <c r="B619" s="106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66">
        <v>23</v>
      </c>
      <c r="B620" s="106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66">
        <v>24</v>
      </c>
      <c r="B621" s="106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66">
        <v>25</v>
      </c>
      <c r="B622" s="106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66">
        <v>26</v>
      </c>
      <c r="B623" s="106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66">
        <v>27</v>
      </c>
      <c r="B624" s="106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66">
        <v>28</v>
      </c>
      <c r="B625" s="106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66">
        <v>29</v>
      </c>
      <c r="B626" s="106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66">
        <v>30</v>
      </c>
      <c r="B627" s="106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411</v>
      </c>
      <c r="K630" s="101"/>
      <c r="L630" s="101"/>
      <c r="M630" s="101"/>
      <c r="N630" s="101"/>
      <c r="O630" s="101"/>
      <c r="P630" s="347" t="s">
        <v>27</v>
      </c>
      <c r="Q630" s="347"/>
      <c r="R630" s="347"/>
      <c r="S630" s="347"/>
      <c r="T630" s="347"/>
      <c r="U630" s="347"/>
      <c r="V630" s="347"/>
      <c r="W630" s="347"/>
      <c r="X630" s="347"/>
      <c r="Y630" s="344" t="s">
        <v>464</v>
      </c>
      <c r="Z630" s="345"/>
      <c r="AA630" s="345"/>
      <c r="AB630" s="345"/>
      <c r="AC630" s="277" t="s">
        <v>449</v>
      </c>
      <c r="AD630" s="277"/>
      <c r="AE630" s="277"/>
      <c r="AF630" s="277"/>
      <c r="AG630" s="277"/>
      <c r="AH630" s="344" t="s">
        <v>377</v>
      </c>
      <c r="AI630" s="346"/>
      <c r="AJ630" s="346"/>
      <c r="AK630" s="346"/>
      <c r="AL630" s="346" t="s">
        <v>21</v>
      </c>
      <c r="AM630" s="346"/>
      <c r="AN630" s="346"/>
      <c r="AO630" s="435"/>
      <c r="AP630" s="436" t="s">
        <v>412</v>
      </c>
      <c r="AQ630" s="436"/>
      <c r="AR630" s="436"/>
      <c r="AS630" s="436"/>
      <c r="AT630" s="436"/>
      <c r="AU630" s="436"/>
      <c r="AV630" s="436"/>
      <c r="AW630" s="436"/>
      <c r="AX630" s="436"/>
    </row>
    <row r="631" spans="1:50" ht="26.25" hidden="1" customHeight="1" x14ac:dyDescent="0.15">
      <c r="A631" s="1066">
        <v>1</v>
      </c>
      <c r="B631" s="106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66">
        <v>2</v>
      </c>
      <c r="B632" s="106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66">
        <v>3</v>
      </c>
      <c r="B633" s="106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66">
        <v>4</v>
      </c>
      <c r="B634" s="106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66">
        <v>5</v>
      </c>
      <c r="B635" s="106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66">
        <v>6</v>
      </c>
      <c r="B636" s="106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66">
        <v>7</v>
      </c>
      <c r="B637" s="106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66">
        <v>8</v>
      </c>
      <c r="B638" s="106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66">
        <v>9</v>
      </c>
      <c r="B639" s="106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66">
        <v>10</v>
      </c>
      <c r="B640" s="106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66">
        <v>11</v>
      </c>
      <c r="B641" s="106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66">
        <v>12</v>
      </c>
      <c r="B642" s="106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66">
        <v>13</v>
      </c>
      <c r="B643" s="106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66">
        <v>14</v>
      </c>
      <c r="B644" s="106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66">
        <v>15</v>
      </c>
      <c r="B645" s="106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66">
        <v>16</v>
      </c>
      <c r="B646" s="106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66">
        <v>17</v>
      </c>
      <c r="B647" s="106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66">
        <v>18</v>
      </c>
      <c r="B648" s="106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66">
        <v>19</v>
      </c>
      <c r="B649" s="106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66">
        <v>20</v>
      </c>
      <c r="B650" s="106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66">
        <v>21</v>
      </c>
      <c r="B651" s="106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66">
        <v>22</v>
      </c>
      <c r="B652" s="106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66">
        <v>23</v>
      </c>
      <c r="B653" s="106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66">
        <v>24</v>
      </c>
      <c r="B654" s="106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66">
        <v>25</v>
      </c>
      <c r="B655" s="106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66">
        <v>26</v>
      </c>
      <c r="B656" s="106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66">
        <v>27</v>
      </c>
      <c r="B657" s="106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66">
        <v>28</v>
      </c>
      <c r="B658" s="106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66">
        <v>29</v>
      </c>
      <c r="B659" s="106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66">
        <v>30</v>
      </c>
      <c r="B660" s="106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411</v>
      </c>
      <c r="K663" s="101"/>
      <c r="L663" s="101"/>
      <c r="M663" s="101"/>
      <c r="N663" s="101"/>
      <c r="O663" s="101"/>
      <c r="P663" s="347" t="s">
        <v>27</v>
      </c>
      <c r="Q663" s="347"/>
      <c r="R663" s="347"/>
      <c r="S663" s="347"/>
      <c r="T663" s="347"/>
      <c r="U663" s="347"/>
      <c r="V663" s="347"/>
      <c r="W663" s="347"/>
      <c r="X663" s="347"/>
      <c r="Y663" s="344" t="s">
        <v>464</v>
      </c>
      <c r="Z663" s="345"/>
      <c r="AA663" s="345"/>
      <c r="AB663" s="345"/>
      <c r="AC663" s="277" t="s">
        <v>449</v>
      </c>
      <c r="AD663" s="277"/>
      <c r="AE663" s="277"/>
      <c r="AF663" s="277"/>
      <c r="AG663" s="277"/>
      <c r="AH663" s="344" t="s">
        <v>377</v>
      </c>
      <c r="AI663" s="346"/>
      <c r="AJ663" s="346"/>
      <c r="AK663" s="346"/>
      <c r="AL663" s="346" t="s">
        <v>21</v>
      </c>
      <c r="AM663" s="346"/>
      <c r="AN663" s="346"/>
      <c r="AO663" s="435"/>
      <c r="AP663" s="436" t="s">
        <v>412</v>
      </c>
      <c r="AQ663" s="436"/>
      <c r="AR663" s="436"/>
      <c r="AS663" s="436"/>
      <c r="AT663" s="436"/>
      <c r="AU663" s="436"/>
      <c r="AV663" s="436"/>
      <c r="AW663" s="436"/>
      <c r="AX663" s="436"/>
    </row>
    <row r="664" spans="1:50" ht="26.25" hidden="1" customHeight="1" x14ac:dyDescent="0.15">
      <c r="A664" s="1066">
        <v>1</v>
      </c>
      <c r="B664" s="106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66">
        <v>2</v>
      </c>
      <c r="B665" s="106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66">
        <v>3</v>
      </c>
      <c r="B666" s="106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66">
        <v>4</v>
      </c>
      <c r="B667" s="106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66">
        <v>5</v>
      </c>
      <c r="B668" s="106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66">
        <v>6</v>
      </c>
      <c r="B669" s="106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66">
        <v>7</v>
      </c>
      <c r="B670" s="106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66">
        <v>8</v>
      </c>
      <c r="B671" s="106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66">
        <v>9</v>
      </c>
      <c r="B672" s="106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66">
        <v>10</v>
      </c>
      <c r="B673" s="106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66">
        <v>11</v>
      </c>
      <c r="B674" s="106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66">
        <v>12</v>
      </c>
      <c r="B675" s="106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66">
        <v>13</v>
      </c>
      <c r="B676" s="106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66">
        <v>14</v>
      </c>
      <c r="B677" s="106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66">
        <v>15</v>
      </c>
      <c r="B678" s="106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66">
        <v>16</v>
      </c>
      <c r="B679" s="106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66">
        <v>17</v>
      </c>
      <c r="B680" s="106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66">
        <v>18</v>
      </c>
      <c r="B681" s="106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66">
        <v>19</v>
      </c>
      <c r="B682" s="106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66">
        <v>20</v>
      </c>
      <c r="B683" s="106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66">
        <v>21</v>
      </c>
      <c r="B684" s="106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66">
        <v>22</v>
      </c>
      <c r="B685" s="106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66">
        <v>23</v>
      </c>
      <c r="B686" s="106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66">
        <v>24</v>
      </c>
      <c r="B687" s="106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66">
        <v>25</v>
      </c>
      <c r="B688" s="106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66">
        <v>26</v>
      </c>
      <c r="B689" s="106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66">
        <v>27</v>
      </c>
      <c r="B690" s="106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66">
        <v>28</v>
      </c>
      <c r="B691" s="106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66">
        <v>29</v>
      </c>
      <c r="B692" s="106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66">
        <v>30</v>
      </c>
      <c r="B693" s="106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411</v>
      </c>
      <c r="K696" s="101"/>
      <c r="L696" s="101"/>
      <c r="M696" s="101"/>
      <c r="N696" s="101"/>
      <c r="O696" s="101"/>
      <c r="P696" s="347" t="s">
        <v>27</v>
      </c>
      <c r="Q696" s="347"/>
      <c r="R696" s="347"/>
      <c r="S696" s="347"/>
      <c r="T696" s="347"/>
      <c r="U696" s="347"/>
      <c r="V696" s="347"/>
      <c r="W696" s="347"/>
      <c r="X696" s="347"/>
      <c r="Y696" s="344" t="s">
        <v>464</v>
      </c>
      <c r="Z696" s="345"/>
      <c r="AA696" s="345"/>
      <c r="AB696" s="345"/>
      <c r="AC696" s="277" t="s">
        <v>449</v>
      </c>
      <c r="AD696" s="277"/>
      <c r="AE696" s="277"/>
      <c r="AF696" s="277"/>
      <c r="AG696" s="277"/>
      <c r="AH696" s="344" t="s">
        <v>377</v>
      </c>
      <c r="AI696" s="346"/>
      <c r="AJ696" s="346"/>
      <c r="AK696" s="346"/>
      <c r="AL696" s="346" t="s">
        <v>21</v>
      </c>
      <c r="AM696" s="346"/>
      <c r="AN696" s="346"/>
      <c r="AO696" s="435"/>
      <c r="AP696" s="436" t="s">
        <v>412</v>
      </c>
      <c r="AQ696" s="436"/>
      <c r="AR696" s="436"/>
      <c r="AS696" s="436"/>
      <c r="AT696" s="436"/>
      <c r="AU696" s="436"/>
      <c r="AV696" s="436"/>
      <c r="AW696" s="436"/>
      <c r="AX696" s="436"/>
    </row>
    <row r="697" spans="1:50" ht="26.25" hidden="1" customHeight="1" x14ac:dyDescent="0.15">
      <c r="A697" s="1066">
        <v>1</v>
      </c>
      <c r="B697" s="106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66">
        <v>2</v>
      </c>
      <c r="B698" s="106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66">
        <v>3</v>
      </c>
      <c r="B699" s="106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66">
        <v>4</v>
      </c>
      <c r="B700" s="106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66">
        <v>5</v>
      </c>
      <c r="B701" s="106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66">
        <v>6</v>
      </c>
      <c r="B702" s="106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66">
        <v>7</v>
      </c>
      <c r="B703" s="106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66">
        <v>8</v>
      </c>
      <c r="B704" s="106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66">
        <v>9</v>
      </c>
      <c r="B705" s="106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66">
        <v>10</v>
      </c>
      <c r="B706" s="106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66">
        <v>11</v>
      </c>
      <c r="B707" s="106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66">
        <v>12</v>
      </c>
      <c r="B708" s="106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66">
        <v>13</v>
      </c>
      <c r="B709" s="106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66">
        <v>14</v>
      </c>
      <c r="B710" s="106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66">
        <v>15</v>
      </c>
      <c r="B711" s="106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66">
        <v>16</v>
      </c>
      <c r="B712" s="106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66">
        <v>17</v>
      </c>
      <c r="B713" s="106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66">
        <v>18</v>
      </c>
      <c r="B714" s="106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66">
        <v>19</v>
      </c>
      <c r="B715" s="106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66">
        <v>20</v>
      </c>
      <c r="B716" s="106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66">
        <v>21</v>
      </c>
      <c r="B717" s="106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66">
        <v>22</v>
      </c>
      <c r="B718" s="106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66">
        <v>23</v>
      </c>
      <c r="B719" s="106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66">
        <v>24</v>
      </c>
      <c r="B720" s="106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66">
        <v>25</v>
      </c>
      <c r="B721" s="106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66">
        <v>26</v>
      </c>
      <c r="B722" s="106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66">
        <v>27</v>
      </c>
      <c r="B723" s="106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66">
        <v>28</v>
      </c>
      <c r="B724" s="106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66">
        <v>29</v>
      </c>
      <c r="B725" s="106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66">
        <v>30</v>
      </c>
      <c r="B726" s="106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411</v>
      </c>
      <c r="K729" s="101"/>
      <c r="L729" s="101"/>
      <c r="M729" s="101"/>
      <c r="N729" s="101"/>
      <c r="O729" s="101"/>
      <c r="P729" s="347" t="s">
        <v>27</v>
      </c>
      <c r="Q729" s="347"/>
      <c r="R729" s="347"/>
      <c r="S729" s="347"/>
      <c r="T729" s="347"/>
      <c r="U729" s="347"/>
      <c r="V729" s="347"/>
      <c r="W729" s="347"/>
      <c r="X729" s="347"/>
      <c r="Y729" s="344" t="s">
        <v>464</v>
      </c>
      <c r="Z729" s="345"/>
      <c r="AA729" s="345"/>
      <c r="AB729" s="345"/>
      <c r="AC729" s="277" t="s">
        <v>449</v>
      </c>
      <c r="AD729" s="277"/>
      <c r="AE729" s="277"/>
      <c r="AF729" s="277"/>
      <c r="AG729" s="277"/>
      <c r="AH729" s="344" t="s">
        <v>377</v>
      </c>
      <c r="AI729" s="346"/>
      <c r="AJ729" s="346"/>
      <c r="AK729" s="346"/>
      <c r="AL729" s="346" t="s">
        <v>21</v>
      </c>
      <c r="AM729" s="346"/>
      <c r="AN729" s="346"/>
      <c r="AO729" s="435"/>
      <c r="AP729" s="436" t="s">
        <v>412</v>
      </c>
      <c r="AQ729" s="436"/>
      <c r="AR729" s="436"/>
      <c r="AS729" s="436"/>
      <c r="AT729" s="436"/>
      <c r="AU729" s="436"/>
      <c r="AV729" s="436"/>
      <c r="AW729" s="436"/>
      <c r="AX729" s="436"/>
    </row>
    <row r="730" spans="1:50" ht="26.25" hidden="1" customHeight="1" x14ac:dyDescent="0.15">
      <c r="A730" s="1066">
        <v>1</v>
      </c>
      <c r="B730" s="106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66">
        <v>2</v>
      </c>
      <c r="B731" s="106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66">
        <v>3</v>
      </c>
      <c r="B732" s="106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66">
        <v>4</v>
      </c>
      <c r="B733" s="106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66">
        <v>5</v>
      </c>
      <c r="B734" s="106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66">
        <v>6</v>
      </c>
      <c r="B735" s="106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66">
        <v>7</v>
      </c>
      <c r="B736" s="106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66">
        <v>8</v>
      </c>
      <c r="B737" s="106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66">
        <v>9</v>
      </c>
      <c r="B738" s="106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66">
        <v>10</v>
      </c>
      <c r="B739" s="106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66">
        <v>11</v>
      </c>
      <c r="B740" s="106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66">
        <v>12</v>
      </c>
      <c r="B741" s="106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66">
        <v>13</v>
      </c>
      <c r="B742" s="106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66">
        <v>14</v>
      </c>
      <c r="B743" s="106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66">
        <v>15</v>
      </c>
      <c r="B744" s="106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66">
        <v>16</v>
      </c>
      <c r="B745" s="106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66">
        <v>17</v>
      </c>
      <c r="B746" s="106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66">
        <v>18</v>
      </c>
      <c r="B747" s="106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66">
        <v>19</v>
      </c>
      <c r="B748" s="106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66">
        <v>20</v>
      </c>
      <c r="B749" s="106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66">
        <v>21</v>
      </c>
      <c r="B750" s="106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66">
        <v>22</v>
      </c>
      <c r="B751" s="106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66">
        <v>23</v>
      </c>
      <c r="B752" s="106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66">
        <v>24</v>
      </c>
      <c r="B753" s="106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66">
        <v>25</v>
      </c>
      <c r="B754" s="106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66">
        <v>26</v>
      </c>
      <c r="B755" s="106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66">
        <v>27</v>
      </c>
      <c r="B756" s="106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66">
        <v>28</v>
      </c>
      <c r="B757" s="106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66">
        <v>29</v>
      </c>
      <c r="B758" s="106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66">
        <v>30</v>
      </c>
      <c r="B759" s="106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411</v>
      </c>
      <c r="K762" s="101"/>
      <c r="L762" s="101"/>
      <c r="M762" s="101"/>
      <c r="N762" s="101"/>
      <c r="O762" s="101"/>
      <c r="P762" s="347" t="s">
        <v>27</v>
      </c>
      <c r="Q762" s="347"/>
      <c r="R762" s="347"/>
      <c r="S762" s="347"/>
      <c r="T762" s="347"/>
      <c r="U762" s="347"/>
      <c r="V762" s="347"/>
      <c r="W762" s="347"/>
      <c r="X762" s="347"/>
      <c r="Y762" s="344" t="s">
        <v>464</v>
      </c>
      <c r="Z762" s="345"/>
      <c r="AA762" s="345"/>
      <c r="AB762" s="345"/>
      <c r="AC762" s="277" t="s">
        <v>449</v>
      </c>
      <c r="AD762" s="277"/>
      <c r="AE762" s="277"/>
      <c r="AF762" s="277"/>
      <c r="AG762" s="277"/>
      <c r="AH762" s="344" t="s">
        <v>377</v>
      </c>
      <c r="AI762" s="346"/>
      <c r="AJ762" s="346"/>
      <c r="AK762" s="346"/>
      <c r="AL762" s="346" t="s">
        <v>21</v>
      </c>
      <c r="AM762" s="346"/>
      <c r="AN762" s="346"/>
      <c r="AO762" s="435"/>
      <c r="AP762" s="436" t="s">
        <v>412</v>
      </c>
      <c r="AQ762" s="436"/>
      <c r="AR762" s="436"/>
      <c r="AS762" s="436"/>
      <c r="AT762" s="436"/>
      <c r="AU762" s="436"/>
      <c r="AV762" s="436"/>
      <c r="AW762" s="436"/>
      <c r="AX762" s="436"/>
    </row>
    <row r="763" spans="1:50" ht="26.25" hidden="1" customHeight="1" x14ac:dyDescent="0.15">
      <c r="A763" s="1066">
        <v>1</v>
      </c>
      <c r="B763" s="106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66">
        <v>2</v>
      </c>
      <c r="B764" s="106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66">
        <v>3</v>
      </c>
      <c r="B765" s="106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66">
        <v>4</v>
      </c>
      <c r="B766" s="106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66">
        <v>5</v>
      </c>
      <c r="B767" s="106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66">
        <v>6</v>
      </c>
      <c r="B768" s="106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66">
        <v>7</v>
      </c>
      <c r="B769" s="106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66">
        <v>8</v>
      </c>
      <c r="B770" s="106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66">
        <v>9</v>
      </c>
      <c r="B771" s="106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66">
        <v>10</v>
      </c>
      <c r="B772" s="106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66">
        <v>11</v>
      </c>
      <c r="B773" s="106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66">
        <v>12</v>
      </c>
      <c r="B774" s="106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66">
        <v>13</v>
      </c>
      <c r="B775" s="106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66">
        <v>14</v>
      </c>
      <c r="B776" s="106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66">
        <v>15</v>
      </c>
      <c r="B777" s="106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66">
        <v>16</v>
      </c>
      <c r="B778" s="106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66">
        <v>17</v>
      </c>
      <c r="B779" s="106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66">
        <v>18</v>
      </c>
      <c r="B780" s="106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66">
        <v>19</v>
      </c>
      <c r="B781" s="106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66">
        <v>20</v>
      </c>
      <c r="B782" s="106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66">
        <v>21</v>
      </c>
      <c r="B783" s="106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66">
        <v>22</v>
      </c>
      <c r="B784" s="106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66">
        <v>23</v>
      </c>
      <c r="B785" s="106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66">
        <v>24</v>
      </c>
      <c r="B786" s="106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66">
        <v>25</v>
      </c>
      <c r="B787" s="106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66">
        <v>26</v>
      </c>
      <c r="B788" s="106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66">
        <v>27</v>
      </c>
      <c r="B789" s="106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66">
        <v>28</v>
      </c>
      <c r="B790" s="106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66">
        <v>29</v>
      </c>
      <c r="B791" s="106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66">
        <v>30</v>
      </c>
      <c r="B792" s="106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411</v>
      </c>
      <c r="K795" s="101"/>
      <c r="L795" s="101"/>
      <c r="M795" s="101"/>
      <c r="N795" s="101"/>
      <c r="O795" s="101"/>
      <c r="P795" s="347" t="s">
        <v>27</v>
      </c>
      <c r="Q795" s="347"/>
      <c r="R795" s="347"/>
      <c r="S795" s="347"/>
      <c r="T795" s="347"/>
      <c r="U795" s="347"/>
      <c r="V795" s="347"/>
      <c r="W795" s="347"/>
      <c r="X795" s="347"/>
      <c r="Y795" s="344" t="s">
        <v>464</v>
      </c>
      <c r="Z795" s="345"/>
      <c r="AA795" s="345"/>
      <c r="AB795" s="345"/>
      <c r="AC795" s="277" t="s">
        <v>449</v>
      </c>
      <c r="AD795" s="277"/>
      <c r="AE795" s="277"/>
      <c r="AF795" s="277"/>
      <c r="AG795" s="277"/>
      <c r="AH795" s="344" t="s">
        <v>377</v>
      </c>
      <c r="AI795" s="346"/>
      <c r="AJ795" s="346"/>
      <c r="AK795" s="346"/>
      <c r="AL795" s="346" t="s">
        <v>21</v>
      </c>
      <c r="AM795" s="346"/>
      <c r="AN795" s="346"/>
      <c r="AO795" s="435"/>
      <c r="AP795" s="436" t="s">
        <v>412</v>
      </c>
      <c r="AQ795" s="436"/>
      <c r="AR795" s="436"/>
      <c r="AS795" s="436"/>
      <c r="AT795" s="436"/>
      <c r="AU795" s="436"/>
      <c r="AV795" s="436"/>
      <c r="AW795" s="436"/>
      <c r="AX795" s="436"/>
    </row>
    <row r="796" spans="1:50" ht="26.25" hidden="1" customHeight="1" x14ac:dyDescent="0.15">
      <c r="A796" s="1066">
        <v>1</v>
      </c>
      <c r="B796" s="106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66">
        <v>2</v>
      </c>
      <c r="B797" s="106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66">
        <v>3</v>
      </c>
      <c r="B798" s="106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66">
        <v>4</v>
      </c>
      <c r="B799" s="106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66">
        <v>5</v>
      </c>
      <c r="B800" s="106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66">
        <v>6</v>
      </c>
      <c r="B801" s="106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66">
        <v>7</v>
      </c>
      <c r="B802" s="106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66">
        <v>8</v>
      </c>
      <c r="B803" s="106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66">
        <v>9</v>
      </c>
      <c r="B804" s="106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66">
        <v>10</v>
      </c>
      <c r="B805" s="106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66">
        <v>11</v>
      </c>
      <c r="B806" s="106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66">
        <v>12</v>
      </c>
      <c r="B807" s="106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66">
        <v>13</v>
      </c>
      <c r="B808" s="106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66">
        <v>14</v>
      </c>
      <c r="B809" s="106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66">
        <v>15</v>
      </c>
      <c r="B810" s="106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66">
        <v>16</v>
      </c>
      <c r="B811" s="106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66">
        <v>17</v>
      </c>
      <c r="B812" s="106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66">
        <v>18</v>
      </c>
      <c r="B813" s="106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66">
        <v>19</v>
      </c>
      <c r="B814" s="106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66">
        <v>20</v>
      </c>
      <c r="B815" s="106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66">
        <v>21</v>
      </c>
      <c r="B816" s="106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66">
        <v>22</v>
      </c>
      <c r="B817" s="106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66">
        <v>23</v>
      </c>
      <c r="B818" s="106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66">
        <v>24</v>
      </c>
      <c r="B819" s="106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66">
        <v>25</v>
      </c>
      <c r="B820" s="106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66">
        <v>26</v>
      </c>
      <c r="B821" s="106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66">
        <v>27</v>
      </c>
      <c r="B822" s="106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66">
        <v>28</v>
      </c>
      <c r="B823" s="106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66">
        <v>29</v>
      </c>
      <c r="B824" s="106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66">
        <v>30</v>
      </c>
      <c r="B825" s="106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411</v>
      </c>
      <c r="K828" s="101"/>
      <c r="L828" s="101"/>
      <c r="M828" s="101"/>
      <c r="N828" s="101"/>
      <c r="O828" s="101"/>
      <c r="P828" s="347" t="s">
        <v>27</v>
      </c>
      <c r="Q828" s="347"/>
      <c r="R828" s="347"/>
      <c r="S828" s="347"/>
      <c r="T828" s="347"/>
      <c r="U828" s="347"/>
      <c r="V828" s="347"/>
      <c r="W828" s="347"/>
      <c r="X828" s="347"/>
      <c r="Y828" s="344" t="s">
        <v>464</v>
      </c>
      <c r="Z828" s="345"/>
      <c r="AA828" s="345"/>
      <c r="AB828" s="345"/>
      <c r="AC828" s="277" t="s">
        <v>449</v>
      </c>
      <c r="AD828" s="277"/>
      <c r="AE828" s="277"/>
      <c r="AF828" s="277"/>
      <c r="AG828" s="277"/>
      <c r="AH828" s="344" t="s">
        <v>377</v>
      </c>
      <c r="AI828" s="346"/>
      <c r="AJ828" s="346"/>
      <c r="AK828" s="346"/>
      <c r="AL828" s="346" t="s">
        <v>21</v>
      </c>
      <c r="AM828" s="346"/>
      <c r="AN828" s="346"/>
      <c r="AO828" s="435"/>
      <c r="AP828" s="436" t="s">
        <v>412</v>
      </c>
      <c r="AQ828" s="436"/>
      <c r="AR828" s="436"/>
      <c r="AS828" s="436"/>
      <c r="AT828" s="436"/>
      <c r="AU828" s="436"/>
      <c r="AV828" s="436"/>
      <c r="AW828" s="436"/>
      <c r="AX828" s="436"/>
    </row>
    <row r="829" spans="1:50" ht="26.25" hidden="1" customHeight="1" x14ac:dyDescent="0.15">
      <c r="A829" s="1066">
        <v>1</v>
      </c>
      <c r="B829" s="106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66">
        <v>2</v>
      </c>
      <c r="B830" s="106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66">
        <v>3</v>
      </c>
      <c r="B831" s="106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66">
        <v>4</v>
      </c>
      <c r="B832" s="106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66">
        <v>5</v>
      </c>
      <c r="B833" s="106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66">
        <v>6</v>
      </c>
      <c r="B834" s="106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66">
        <v>7</v>
      </c>
      <c r="B835" s="106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66">
        <v>8</v>
      </c>
      <c r="B836" s="106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66">
        <v>9</v>
      </c>
      <c r="B837" s="106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66">
        <v>10</v>
      </c>
      <c r="B838" s="106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66">
        <v>11</v>
      </c>
      <c r="B839" s="106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66">
        <v>12</v>
      </c>
      <c r="B840" s="106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66">
        <v>13</v>
      </c>
      <c r="B841" s="106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66">
        <v>14</v>
      </c>
      <c r="B842" s="106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66">
        <v>15</v>
      </c>
      <c r="B843" s="106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66">
        <v>16</v>
      </c>
      <c r="B844" s="106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66">
        <v>17</v>
      </c>
      <c r="B845" s="106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66">
        <v>18</v>
      </c>
      <c r="B846" s="106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66">
        <v>19</v>
      </c>
      <c r="B847" s="106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66">
        <v>20</v>
      </c>
      <c r="B848" s="106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66">
        <v>21</v>
      </c>
      <c r="B849" s="106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66">
        <v>22</v>
      </c>
      <c r="B850" s="106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66">
        <v>23</v>
      </c>
      <c r="B851" s="106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66">
        <v>24</v>
      </c>
      <c r="B852" s="106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66">
        <v>25</v>
      </c>
      <c r="B853" s="106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66">
        <v>26</v>
      </c>
      <c r="B854" s="106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66">
        <v>27</v>
      </c>
      <c r="B855" s="106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66">
        <v>28</v>
      </c>
      <c r="B856" s="106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66">
        <v>29</v>
      </c>
      <c r="B857" s="106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66">
        <v>30</v>
      </c>
      <c r="B858" s="106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411</v>
      </c>
      <c r="K861" s="101"/>
      <c r="L861" s="101"/>
      <c r="M861" s="101"/>
      <c r="N861" s="101"/>
      <c r="O861" s="101"/>
      <c r="P861" s="347" t="s">
        <v>27</v>
      </c>
      <c r="Q861" s="347"/>
      <c r="R861" s="347"/>
      <c r="S861" s="347"/>
      <c r="T861" s="347"/>
      <c r="U861" s="347"/>
      <c r="V861" s="347"/>
      <c r="W861" s="347"/>
      <c r="X861" s="347"/>
      <c r="Y861" s="344" t="s">
        <v>464</v>
      </c>
      <c r="Z861" s="345"/>
      <c r="AA861" s="345"/>
      <c r="AB861" s="345"/>
      <c r="AC861" s="277" t="s">
        <v>449</v>
      </c>
      <c r="AD861" s="277"/>
      <c r="AE861" s="277"/>
      <c r="AF861" s="277"/>
      <c r="AG861" s="277"/>
      <c r="AH861" s="344" t="s">
        <v>377</v>
      </c>
      <c r="AI861" s="346"/>
      <c r="AJ861" s="346"/>
      <c r="AK861" s="346"/>
      <c r="AL861" s="346" t="s">
        <v>21</v>
      </c>
      <c r="AM861" s="346"/>
      <c r="AN861" s="346"/>
      <c r="AO861" s="435"/>
      <c r="AP861" s="436" t="s">
        <v>412</v>
      </c>
      <c r="AQ861" s="436"/>
      <c r="AR861" s="436"/>
      <c r="AS861" s="436"/>
      <c r="AT861" s="436"/>
      <c r="AU861" s="436"/>
      <c r="AV861" s="436"/>
      <c r="AW861" s="436"/>
      <c r="AX861" s="436"/>
    </row>
    <row r="862" spans="1:50" ht="26.25" hidden="1" customHeight="1" x14ac:dyDescent="0.15">
      <c r="A862" s="1066">
        <v>1</v>
      </c>
      <c r="B862" s="106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66">
        <v>2</v>
      </c>
      <c r="B863" s="106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66">
        <v>3</v>
      </c>
      <c r="B864" s="106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66">
        <v>4</v>
      </c>
      <c r="B865" s="106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66">
        <v>5</v>
      </c>
      <c r="B866" s="106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66">
        <v>6</v>
      </c>
      <c r="B867" s="106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66">
        <v>7</v>
      </c>
      <c r="B868" s="106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66">
        <v>8</v>
      </c>
      <c r="B869" s="106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66">
        <v>9</v>
      </c>
      <c r="B870" s="106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66">
        <v>10</v>
      </c>
      <c r="B871" s="106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66">
        <v>11</v>
      </c>
      <c r="B872" s="106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66">
        <v>12</v>
      </c>
      <c r="B873" s="106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66">
        <v>13</v>
      </c>
      <c r="B874" s="106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66">
        <v>14</v>
      </c>
      <c r="B875" s="106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66">
        <v>15</v>
      </c>
      <c r="B876" s="106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66">
        <v>16</v>
      </c>
      <c r="B877" s="106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66">
        <v>17</v>
      </c>
      <c r="B878" s="106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66">
        <v>18</v>
      </c>
      <c r="B879" s="106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66">
        <v>19</v>
      </c>
      <c r="B880" s="106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66">
        <v>20</v>
      </c>
      <c r="B881" s="106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66">
        <v>21</v>
      </c>
      <c r="B882" s="106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66">
        <v>22</v>
      </c>
      <c r="B883" s="106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66">
        <v>23</v>
      </c>
      <c r="B884" s="106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66">
        <v>24</v>
      </c>
      <c r="B885" s="106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66">
        <v>25</v>
      </c>
      <c r="B886" s="106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66">
        <v>26</v>
      </c>
      <c r="B887" s="106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66">
        <v>27</v>
      </c>
      <c r="B888" s="106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66">
        <v>28</v>
      </c>
      <c r="B889" s="106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66">
        <v>29</v>
      </c>
      <c r="B890" s="106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66">
        <v>30</v>
      </c>
      <c r="B891" s="106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411</v>
      </c>
      <c r="K894" s="101"/>
      <c r="L894" s="101"/>
      <c r="M894" s="101"/>
      <c r="N894" s="101"/>
      <c r="O894" s="101"/>
      <c r="P894" s="347" t="s">
        <v>27</v>
      </c>
      <c r="Q894" s="347"/>
      <c r="R894" s="347"/>
      <c r="S894" s="347"/>
      <c r="T894" s="347"/>
      <c r="U894" s="347"/>
      <c r="V894" s="347"/>
      <c r="W894" s="347"/>
      <c r="X894" s="347"/>
      <c r="Y894" s="344" t="s">
        <v>464</v>
      </c>
      <c r="Z894" s="345"/>
      <c r="AA894" s="345"/>
      <c r="AB894" s="345"/>
      <c r="AC894" s="277" t="s">
        <v>449</v>
      </c>
      <c r="AD894" s="277"/>
      <c r="AE894" s="277"/>
      <c r="AF894" s="277"/>
      <c r="AG894" s="277"/>
      <c r="AH894" s="344" t="s">
        <v>377</v>
      </c>
      <c r="AI894" s="346"/>
      <c r="AJ894" s="346"/>
      <c r="AK894" s="346"/>
      <c r="AL894" s="346" t="s">
        <v>21</v>
      </c>
      <c r="AM894" s="346"/>
      <c r="AN894" s="346"/>
      <c r="AO894" s="435"/>
      <c r="AP894" s="436" t="s">
        <v>412</v>
      </c>
      <c r="AQ894" s="436"/>
      <c r="AR894" s="436"/>
      <c r="AS894" s="436"/>
      <c r="AT894" s="436"/>
      <c r="AU894" s="436"/>
      <c r="AV894" s="436"/>
      <c r="AW894" s="436"/>
      <c r="AX894" s="436"/>
    </row>
    <row r="895" spans="1:50" ht="26.25" hidden="1" customHeight="1" x14ac:dyDescent="0.15">
      <c r="A895" s="1066">
        <v>1</v>
      </c>
      <c r="B895" s="106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66">
        <v>2</v>
      </c>
      <c r="B896" s="106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66">
        <v>3</v>
      </c>
      <c r="B897" s="106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66">
        <v>4</v>
      </c>
      <c r="B898" s="106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66">
        <v>5</v>
      </c>
      <c r="B899" s="106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66">
        <v>6</v>
      </c>
      <c r="B900" s="106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66">
        <v>7</v>
      </c>
      <c r="B901" s="106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66">
        <v>8</v>
      </c>
      <c r="B902" s="106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66">
        <v>9</v>
      </c>
      <c r="B903" s="106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66">
        <v>10</v>
      </c>
      <c r="B904" s="106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66">
        <v>11</v>
      </c>
      <c r="B905" s="106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66">
        <v>12</v>
      </c>
      <c r="B906" s="106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66">
        <v>13</v>
      </c>
      <c r="B907" s="106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66">
        <v>14</v>
      </c>
      <c r="B908" s="106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66">
        <v>15</v>
      </c>
      <c r="B909" s="106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66">
        <v>16</v>
      </c>
      <c r="B910" s="106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66">
        <v>17</v>
      </c>
      <c r="B911" s="106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66">
        <v>18</v>
      </c>
      <c r="B912" s="106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66">
        <v>19</v>
      </c>
      <c r="B913" s="106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66">
        <v>20</v>
      </c>
      <c r="B914" s="106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66">
        <v>21</v>
      </c>
      <c r="B915" s="106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66">
        <v>22</v>
      </c>
      <c r="B916" s="106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66">
        <v>23</v>
      </c>
      <c r="B917" s="106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66">
        <v>24</v>
      </c>
      <c r="B918" s="106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66">
        <v>25</v>
      </c>
      <c r="B919" s="106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66">
        <v>26</v>
      </c>
      <c r="B920" s="106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66">
        <v>27</v>
      </c>
      <c r="B921" s="106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66">
        <v>28</v>
      </c>
      <c r="B922" s="106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66">
        <v>29</v>
      </c>
      <c r="B923" s="106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66">
        <v>30</v>
      </c>
      <c r="B924" s="106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411</v>
      </c>
      <c r="K927" s="101"/>
      <c r="L927" s="101"/>
      <c r="M927" s="101"/>
      <c r="N927" s="101"/>
      <c r="O927" s="101"/>
      <c r="P927" s="347" t="s">
        <v>27</v>
      </c>
      <c r="Q927" s="347"/>
      <c r="R927" s="347"/>
      <c r="S927" s="347"/>
      <c r="T927" s="347"/>
      <c r="U927" s="347"/>
      <c r="V927" s="347"/>
      <c r="W927" s="347"/>
      <c r="X927" s="347"/>
      <c r="Y927" s="344" t="s">
        <v>464</v>
      </c>
      <c r="Z927" s="345"/>
      <c r="AA927" s="345"/>
      <c r="AB927" s="345"/>
      <c r="AC927" s="277" t="s">
        <v>449</v>
      </c>
      <c r="AD927" s="277"/>
      <c r="AE927" s="277"/>
      <c r="AF927" s="277"/>
      <c r="AG927" s="277"/>
      <c r="AH927" s="344" t="s">
        <v>377</v>
      </c>
      <c r="AI927" s="346"/>
      <c r="AJ927" s="346"/>
      <c r="AK927" s="346"/>
      <c r="AL927" s="346" t="s">
        <v>21</v>
      </c>
      <c r="AM927" s="346"/>
      <c r="AN927" s="346"/>
      <c r="AO927" s="435"/>
      <c r="AP927" s="436" t="s">
        <v>412</v>
      </c>
      <c r="AQ927" s="436"/>
      <c r="AR927" s="436"/>
      <c r="AS927" s="436"/>
      <c r="AT927" s="436"/>
      <c r="AU927" s="436"/>
      <c r="AV927" s="436"/>
      <c r="AW927" s="436"/>
      <c r="AX927" s="436"/>
    </row>
    <row r="928" spans="1:50" ht="26.25" hidden="1" customHeight="1" x14ac:dyDescent="0.15">
      <c r="A928" s="1066">
        <v>1</v>
      </c>
      <c r="B928" s="106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66">
        <v>2</v>
      </c>
      <c r="B929" s="106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66">
        <v>3</v>
      </c>
      <c r="B930" s="106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66">
        <v>4</v>
      </c>
      <c r="B931" s="106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66">
        <v>5</v>
      </c>
      <c r="B932" s="106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66">
        <v>6</v>
      </c>
      <c r="B933" s="106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66">
        <v>7</v>
      </c>
      <c r="B934" s="106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66">
        <v>8</v>
      </c>
      <c r="B935" s="106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66">
        <v>9</v>
      </c>
      <c r="B936" s="106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66">
        <v>10</v>
      </c>
      <c r="B937" s="106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66">
        <v>11</v>
      </c>
      <c r="B938" s="106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66">
        <v>12</v>
      </c>
      <c r="B939" s="106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66">
        <v>13</v>
      </c>
      <c r="B940" s="106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66">
        <v>14</v>
      </c>
      <c r="B941" s="106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66">
        <v>15</v>
      </c>
      <c r="B942" s="106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66">
        <v>16</v>
      </c>
      <c r="B943" s="106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66">
        <v>17</v>
      </c>
      <c r="B944" s="106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66">
        <v>18</v>
      </c>
      <c r="B945" s="106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66">
        <v>19</v>
      </c>
      <c r="B946" s="106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66">
        <v>20</v>
      </c>
      <c r="B947" s="106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66">
        <v>21</v>
      </c>
      <c r="B948" s="106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66">
        <v>22</v>
      </c>
      <c r="B949" s="106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66">
        <v>23</v>
      </c>
      <c r="B950" s="106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66">
        <v>24</v>
      </c>
      <c r="B951" s="106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66">
        <v>25</v>
      </c>
      <c r="B952" s="106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66">
        <v>26</v>
      </c>
      <c r="B953" s="106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66">
        <v>27</v>
      </c>
      <c r="B954" s="106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66">
        <v>28</v>
      </c>
      <c r="B955" s="106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66">
        <v>29</v>
      </c>
      <c r="B956" s="106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66">
        <v>30</v>
      </c>
      <c r="B957" s="106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411</v>
      </c>
      <c r="K960" s="101"/>
      <c r="L960" s="101"/>
      <c r="M960" s="101"/>
      <c r="N960" s="101"/>
      <c r="O960" s="101"/>
      <c r="P960" s="347" t="s">
        <v>27</v>
      </c>
      <c r="Q960" s="347"/>
      <c r="R960" s="347"/>
      <c r="S960" s="347"/>
      <c r="T960" s="347"/>
      <c r="U960" s="347"/>
      <c r="V960" s="347"/>
      <c r="W960" s="347"/>
      <c r="X960" s="347"/>
      <c r="Y960" s="344" t="s">
        <v>464</v>
      </c>
      <c r="Z960" s="345"/>
      <c r="AA960" s="345"/>
      <c r="AB960" s="345"/>
      <c r="AC960" s="277" t="s">
        <v>449</v>
      </c>
      <c r="AD960" s="277"/>
      <c r="AE960" s="277"/>
      <c r="AF960" s="277"/>
      <c r="AG960" s="277"/>
      <c r="AH960" s="344" t="s">
        <v>377</v>
      </c>
      <c r="AI960" s="346"/>
      <c r="AJ960" s="346"/>
      <c r="AK960" s="346"/>
      <c r="AL960" s="346" t="s">
        <v>21</v>
      </c>
      <c r="AM960" s="346"/>
      <c r="AN960" s="346"/>
      <c r="AO960" s="435"/>
      <c r="AP960" s="436" t="s">
        <v>412</v>
      </c>
      <c r="AQ960" s="436"/>
      <c r="AR960" s="436"/>
      <c r="AS960" s="436"/>
      <c r="AT960" s="436"/>
      <c r="AU960" s="436"/>
      <c r="AV960" s="436"/>
      <c r="AW960" s="436"/>
      <c r="AX960" s="436"/>
    </row>
    <row r="961" spans="1:50" ht="26.25" hidden="1" customHeight="1" x14ac:dyDescent="0.15">
      <c r="A961" s="1066">
        <v>1</v>
      </c>
      <c r="B961" s="106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66">
        <v>2</v>
      </c>
      <c r="B962" s="106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66">
        <v>3</v>
      </c>
      <c r="B963" s="106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66">
        <v>4</v>
      </c>
      <c r="B964" s="106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66">
        <v>5</v>
      </c>
      <c r="B965" s="106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66">
        <v>6</v>
      </c>
      <c r="B966" s="106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66">
        <v>7</v>
      </c>
      <c r="B967" s="106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66">
        <v>8</v>
      </c>
      <c r="B968" s="106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66">
        <v>9</v>
      </c>
      <c r="B969" s="106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66">
        <v>10</v>
      </c>
      <c r="B970" s="106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66">
        <v>11</v>
      </c>
      <c r="B971" s="106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66">
        <v>12</v>
      </c>
      <c r="B972" s="106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66">
        <v>13</v>
      </c>
      <c r="B973" s="106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66">
        <v>14</v>
      </c>
      <c r="B974" s="106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66">
        <v>15</v>
      </c>
      <c r="B975" s="106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66">
        <v>16</v>
      </c>
      <c r="B976" s="106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66">
        <v>17</v>
      </c>
      <c r="B977" s="106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66">
        <v>18</v>
      </c>
      <c r="B978" s="106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66">
        <v>19</v>
      </c>
      <c r="B979" s="106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66">
        <v>20</v>
      </c>
      <c r="B980" s="106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66">
        <v>21</v>
      </c>
      <c r="B981" s="106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66">
        <v>22</v>
      </c>
      <c r="B982" s="106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66">
        <v>23</v>
      </c>
      <c r="B983" s="106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66">
        <v>24</v>
      </c>
      <c r="B984" s="106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66">
        <v>25</v>
      </c>
      <c r="B985" s="106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66">
        <v>26</v>
      </c>
      <c r="B986" s="106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66">
        <v>27</v>
      </c>
      <c r="B987" s="106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66">
        <v>28</v>
      </c>
      <c r="B988" s="106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66">
        <v>29</v>
      </c>
      <c r="B989" s="106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66">
        <v>30</v>
      </c>
      <c r="B990" s="106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411</v>
      </c>
      <c r="K993" s="101"/>
      <c r="L993" s="101"/>
      <c r="M993" s="101"/>
      <c r="N993" s="101"/>
      <c r="O993" s="101"/>
      <c r="P993" s="347" t="s">
        <v>27</v>
      </c>
      <c r="Q993" s="347"/>
      <c r="R993" s="347"/>
      <c r="S993" s="347"/>
      <c r="T993" s="347"/>
      <c r="U993" s="347"/>
      <c r="V993" s="347"/>
      <c r="W993" s="347"/>
      <c r="X993" s="347"/>
      <c r="Y993" s="344" t="s">
        <v>464</v>
      </c>
      <c r="Z993" s="345"/>
      <c r="AA993" s="345"/>
      <c r="AB993" s="345"/>
      <c r="AC993" s="277" t="s">
        <v>449</v>
      </c>
      <c r="AD993" s="277"/>
      <c r="AE993" s="277"/>
      <c r="AF993" s="277"/>
      <c r="AG993" s="277"/>
      <c r="AH993" s="344" t="s">
        <v>377</v>
      </c>
      <c r="AI993" s="346"/>
      <c r="AJ993" s="346"/>
      <c r="AK993" s="346"/>
      <c r="AL993" s="346" t="s">
        <v>21</v>
      </c>
      <c r="AM993" s="346"/>
      <c r="AN993" s="346"/>
      <c r="AO993" s="435"/>
      <c r="AP993" s="436" t="s">
        <v>412</v>
      </c>
      <c r="AQ993" s="436"/>
      <c r="AR993" s="436"/>
      <c r="AS993" s="436"/>
      <c r="AT993" s="436"/>
      <c r="AU993" s="436"/>
      <c r="AV993" s="436"/>
      <c r="AW993" s="436"/>
      <c r="AX993" s="436"/>
    </row>
    <row r="994" spans="1:50" ht="26.25" hidden="1" customHeight="1" x14ac:dyDescent="0.15">
      <c r="A994" s="1066">
        <v>1</v>
      </c>
      <c r="B994" s="106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66">
        <v>2</v>
      </c>
      <c r="B995" s="106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66">
        <v>3</v>
      </c>
      <c r="B996" s="106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66">
        <v>4</v>
      </c>
      <c r="B997" s="106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66">
        <v>5</v>
      </c>
      <c r="B998" s="106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66">
        <v>6</v>
      </c>
      <c r="B999" s="106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66">
        <v>7</v>
      </c>
      <c r="B1000" s="106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66">
        <v>8</v>
      </c>
      <c r="B1001" s="106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66">
        <v>9</v>
      </c>
      <c r="B1002" s="106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66">
        <v>10</v>
      </c>
      <c r="B1003" s="106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66">
        <v>11</v>
      </c>
      <c r="B1004" s="106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66">
        <v>12</v>
      </c>
      <c r="B1005" s="106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66">
        <v>13</v>
      </c>
      <c r="B1006" s="106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66">
        <v>14</v>
      </c>
      <c r="B1007" s="106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66">
        <v>15</v>
      </c>
      <c r="B1008" s="106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66">
        <v>16</v>
      </c>
      <c r="B1009" s="106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66">
        <v>17</v>
      </c>
      <c r="B1010" s="106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66">
        <v>18</v>
      </c>
      <c r="B1011" s="106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66">
        <v>19</v>
      </c>
      <c r="B1012" s="106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66">
        <v>20</v>
      </c>
      <c r="B1013" s="106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66">
        <v>21</v>
      </c>
      <c r="B1014" s="106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66">
        <v>22</v>
      </c>
      <c r="B1015" s="106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66">
        <v>23</v>
      </c>
      <c r="B1016" s="106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66">
        <v>24</v>
      </c>
      <c r="B1017" s="106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66">
        <v>25</v>
      </c>
      <c r="B1018" s="106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66">
        <v>26</v>
      </c>
      <c r="B1019" s="106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66">
        <v>27</v>
      </c>
      <c r="B1020" s="106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66">
        <v>28</v>
      </c>
      <c r="B1021" s="106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66">
        <v>29</v>
      </c>
      <c r="B1022" s="106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66">
        <v>30</v>
      </c>
      <c r="B1023" s="106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411</v>
      </c>
      <c r="K1026" s="101"/>
      <c r="L1026" s="101"/>
      <c r="M1026" s="101"/>
      <c r="N1026" s="101"/>
      <c r="O1026" s="101"/>
      <c r="P1026" s="347" t="s">
        <v>27</v>
      </c>
      <c r="Q1026" s="347"/>
      <c r="R1026" s="347"/>
      <c r="S1026" s="347"/>
      <c r="T1026" s="347"/>
      <c r="U1026" s="347"/>
      <c r="V1026" s="347"/>
      <c r="W1026" s="347"/>
      <c r="X1026" s="347"/>
      <c r="Y1026" s="344" t="s">
        <v>464</v>
      </c>
      <c r="Z1026" s="345"/>
      <c r="AA1026" s="345"/>
      <c r="AB1026" s="345"/>
      <c r="AC1026" s="277" t="s">
        <v>449</v>
      </c>
      <c r="AD1026" s="277"/>
      <c r="AE1026" s="277"/>
      <c r="AF1026" s="277"/>
      <c r="AG1026" s="277"/>
      <c r="AH1026" s="344" t="s">
        <v>377</v>
      </c>
      <c r="AI1026" s="346"/>
      <c r="AJ1026" s="346"/>
      <c r="AK1026" s="346"/>
      <c r="AL1026" s="346" t="s">
        <v>21</v>
      </c>
      <c r="AM1026" s="346"/>
      <c r="AN1026" s="346"/>
      <c r="AO1026" s="435"/>
      <c r="AP1026" s="436" t="s">
        <v>412</v>
      </c>
      <c r="AQ1026" s="436"/>
      <c r="AR1026" s="436"/>
      <c r="AS1026" s="436"/>
      <c r="AT1026" s="436"/>
      <c r="AU1026" s="436"/>
      <c r="AV1026" s="436"/>
      <c r="AW1026" s="436"/>
      <c r="AX1026" s="436"/>
    </row>
    <row r="1027" spans="1:50" ht="26.25" hidden="1" customHeight="1" x14ac:dyDescent="0.15">
      <c r="A1027" s="1066">
        <v>1</v>
      </c>
      <c r="B1027" s="106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66">
        <v>2</v>
      </c>
      <c r="B1028" s="106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66">
        <v>3</v>
      </c>
      <c r="B1029" s="106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66">
        <v>4</v>
      </c>
      <c r="B1030" s="106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66">
        <v>5</v>
      </c>
      <c r="B1031" s="106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66">
        <v>6</v>
      </c>
      <c r="B1032" s="106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66">
        <v>7</v>
      </c>
      <c r="B1033" s="106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66">
        <v>8</v>
      </c>
      <c r="B1034" s="106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66">
        <v>9</v>
      </c>
      <c r="B1035" s="106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66">
        <v>10</v>
      </c>
      <c r="B1036" s="106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66">
        <v>11</v>
      </c>
      <c r="B1037" s="106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66">
        <v>12</v>
      </c>
      <c r="B1038" s="106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66">
        <v>13</v>
      </c>
      <c r="B1039" s="106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66">
        <v>14</v>
      </c>
      <c r="B1040" s="106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66">
        <v>15</v>
      </c>
      <c r="B1041" s="106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66">
        <v>16</v>
      </c>
      <c r="B1042" s="106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66">
        <v>17</v>
      </c>
      <c r="B1043" s="106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66">
        <v>18</v>
      </c>
      <c r="B1044" s="106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66">
        <v>19</v>
      </c>
      <c r="B1045" s="106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66">
        <v>20</v>
      </c>
      <c r="B1046" s="106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66">
        <v>21</v>
      </c>
      <c r="B1047" s="106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66">
        <v>22</v>
      </c>
      <c r="B1048" s="106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66">
        <v>23</v>
      </c>
      <c r="B1049" s="106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66">
        <v>24</v>
      </c>
      <c r="B1050" s="106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66">
        <v>25</v>
      </c>
      <c r="B1051" s="106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66">
        <v>26</v>
      </c>
      <c r="B1052" s="106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66">
        <v>27</v>
      </c>
      <c r="B1053" s="106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66">
        <v>28</v>
      </c>
      <c r="B1054" s="106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66">
        <v>29</v>
      </c>
      <c r="B1055" s="106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66">
        <v>30</v>
      </c>
      <c r="B1056" s="106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411</v>
      </c>
      <c r="K1059" s="101"/>
      <c r="L1059" s="101"/>
      <c r="M1059" s="101"/>
      <c r="N1059" s="101"/>
      <c r="O1059" s="101"/>
      <c r="P1059" s="347" t="s">
        <v>27</v>
      </c>
      <c r="Q1059" s="347"/>
      <c r="R1059" s="347"/>
      <c r="S1059" s="347"/>
      <c r="T1059" s="347"/>
      <c r="U1059" s="347"/>
      <c r="V1059" s="347"/>
      <c r="W1059" s="347"/>
      <c r="X1059" s="347"/>
      <c r="Y1059" s="344" t="s">
        <v>464</v>
      </c>
      <c r="Z1059" s="345"/>
      <c r="AA1059" s="345"/>
      <c r="AB1059" s="345"/>
      <c r="AC1059" s="277" t="s">
        <v>449</v>
      </c>
      <c r="AD1059" s="277"/>
      <c r="AE1059" s="277"/>
      <c r="AF1059" s="277"/>
      <c r="AG1059" s="277"/>
      <c r="AH1059" s="344" t="s">
        <v>377</v>
      </c>
      <c r="AI1059" s="346"/>
      <c r="AJ1059" s="346"/>
      <c r="AK1059" s="346"/>
      <c r="AL1059" s="346" t="s">
        <v>21</v>
      </c>
      <c r="AM1059" s="346"/>
      <c r="AN1059" s="346"/>
      <c r="AO1059" s="435"/>
      <c r="AP1059" s="436" t="s">
        <v>412</v>
      </c>
      <c r="AQ1059" s="436"/>
      <c r="AR1059" s="436"/>
      <c r="AS1059" s="436"/>
      <c r="AT1059" s="436"/>
      <c r="AU1059" s="436"/>
      <c r="AV1059" s="436"/>
      <c r="AW1059" s="436"/>
      <c r="AX1059" s="436"/>
    </row>
    <row r="1060" spans="1:50" ht="26.25" hidden="1" customHeight="1" x14ac:dyDescent="0.15">
      <c r="A1060" s="1066">
        <v>1</v>
      </c>
      <c r="B1060" s="106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66">
        <v>2</v>
      </c>
      <c r="B1061" s="106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66">
        <v>3</v>
      </c>
      <c r="B1062" s="106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66">
        <v>4</v>
      </c>
      <c r="B1063" s="106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66">
        <v>5</v>
      </c>
      <c r="B1064" s="106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66">
        <v>6</v>
      </c>
      <c r="B1065" s="106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66">
        <v>7</v>
      </c>
      <c r="B1066" s="106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66">
        <v>8</v>
      </c>
      <c r="B1067" s="106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66">
        <v>9</v>
      </c>
      <c r="B1068" s="106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66">
        <v>10</v>
      </c>
      <c r="B1069" s="106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66">
        <v>11</v>
      </c>
      <c r="B1070" s="106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66">
        <v>12</v>
      </c>
      <c r="B1071" s="106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66">
        <v>13</v>
      </c>
      <c r="B1072" s="106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66">
        <v>14</v>
      </c>
      <c r="B1073" s="106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66">
        <v>15</v>
      </c>
      <c r="B1074" s="106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66">
        <v>16</v>
      </c>
      <c r="B1075" s="106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66">
        <v>17</v>
      </c>
      <c r="B1076" s="106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66">
        <v>18</v>
      </c>
      <c r="B1077" s="106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66">
        <v>19</v>
      </c>
      <c r="B1078" s="106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66">
        <v>20</v>
      </c>
      <c r="B1079" s="106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66">
        <v>21</v>
      </c>
      <c r="B1080" s="106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66">
        <v>22</v>
      </c>
      <c r="B1081" s="106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66">
        <v>23</v>
      </c>
      <c r="B1082" s="106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66">
        <v>24</v>
      </c>
      <c r="B1083" s="106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66">
        <v>25</v>
      </c>
      <c r="B1084" s="106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66">
        <v>26</v>
      </c>
      <c r="B1085" s="106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66">
        <v>27</v>
      </c>
      <c r="B1086" s="106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66">
        <v>28</v>
      </c>
      <c r="B1087" s="106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66">
        <v>29</v>
      </c>
      <c r="B1088" s="106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66">
        <v>30</v>
      </c>
      <c r="B1089" s="106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411</v>
      </c>
      <c r="K1092" s="101"/>
      <c r="L1092" s="101"/>
      <c r="M1092" s="101"/>
      <c r="N1092" s="101"/>
      <c r="O1092" s="101"/>
      <c r="P1092" s="347" t="s">
        <v>27</v>
      </c>
      <c r="Q1092" s="347"/>
      <c r="R1092" s="347"/>
      <c r="S1092" s="347"/>
      <c r="T1092" s="347"/>
      <c r="U1092" s="347"/>
      <c r="V1092" s="347"/>
      <c r="W1092" s="347"/>
      <c r="X1092" s="347"/>
      <c r="Y1092" s="344" t="s">
        <v>464</v>
      </c>
      <c r="Z1092" s="345"/>
      <c r="AA1092" s="345"/>
      <c r="AB1092" s="345"/>
      <c r="AC1092" s="277" t="s">
        <v>449</v>
      </c>
      <c r="AD1092" s="277"/>
      <c r="AE1092" s="277"/>
      <c r="AF1092" s="277"/>
      <c r="AG1092" s="277"/>
      <c r="AH1092" s="344" t="s">
        <v>377</v>
      </c>
      <c r="AI1092" s="346"/>
      <c r="AJ1092" s="346"/>
      <c r="AK1092" s="346"/>
      <c r="AL1092" s="346" t="s">
        <v>21</v>
      </c>
      <c r="AM1092" s="346"/>
      <c r="AN1092" s="346"/>
      <c r="AO1092" s="435"/>
      <c r="AP1092" s="436" t="s">
        <v>412</v>
      </c>
      <c r="AQ1092" s="436"/>
      <c r="AR1092" s="436"/>
      <c r="AS1092" s="436"/>
      <c r="AT1092" s="436"/>
      <c r="AU1092" s="436"/>
      <c r="AV1092" s="436"/>
      <c r="AW1092" s="436"/>
      <c r="AX1092" s="436"/>
    </row>
    <row r="1093" spans="1:50" ht="26.25" hidden="1" customHeight="1" x14ac:dyDescent="0.15">
      <c r="A1093" s="1066">
        <v>1</v>
      </c>
      <c r="B1093" s="106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66">
        <v>2</v>
      </c>
      <c r="B1094" s="106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66">
        <v>3</v>
      </c>
      <c r="B1095" s="106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66">
        <v>4</v>
      </c>
      <c r="B1096" s="106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66">
        <v>5</v>
      </c>
      <c r="B1097" s="106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66">
        <v>6</v>
      </c>
      <c r="B1098" s="106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66">
        <v>7</v>
      </c>
      <c r="B1099" s="106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66">
        <v>8</v>
      </c>
      <c r="B1100" s="106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66">
        <v>9</v>
      </c>
      <c r="B1101" s="106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66">
        <v>10</v>
      </c>
      <c r="B1102" s="106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66">
        <v>11</v>
      </c>
      <c r="B1103" s="106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66">
        <v>12</v>
      </c>
      <c r="B1104" s="106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66">
        <v>13</v>
      </c>
      <c r="B1105" s="106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66">
        <v>14</v>
      </c>
      <c r="B1106" s="106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66">
        <v>15</v>
      </c>
      <c r="B1107" s="106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66">
        <v>16</v>
      </c>
      <c r="B1108" s="106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66">
        <v>17</v>
      </c>
      <c r="B1109" s="106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66">
        <v>18</v>
      </c>
      <c r="B1110" s="106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66">
        <v>19</v>
      </c>
      <c r="B1111" s="106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66">
        <v>20</v>
      </c>
      <c r="B1112" s="106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66">
        <v>21</v>
      </c>
      <c r="B1113" s="106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66">
        <v>22</v>
      </c>
      <c r="B1114" s="106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66">
        <v>23</v>
      </c>
      <c r="B1115" s="106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66">
        <v>24</v>
      </c>
      <c r="B1116" s="106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66">
        <v>25</v>
      </c>
      <c r="B1117" s="106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66">
        <v>26</v>
      </c>
      <c r="B1118" s="106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66">
        <v>27</v>
      </c>
      <c r="B1119" s="106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66">
        <v>28</v>
      </c>
      <c r="B1120" s="106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66">
        <v>29</v>
      </c>
      <c r="B1121" s="106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66">
        <v>30</v>
      </c>
      <c r="B1122" s="106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411</v>
      </c>
      <c r="K1125" s="101"/>
      <c r="L1125" s="101"/>
      <c r="M1125" s="101"/>
      <c r="N1125" s="101"/>
      <c r="O1125" s="101"/>
      <c r="P1125" s="347" t="s">
        <v>27</v>
      </c>
      <c r="Q1125" s="347"/>
      <c r="R1125" s="347"/>
      <c r="S1125" s="347"/>
      <c r="T1125" s="347"/>
      <c r="U1125" s="347"/>
      <c r="V1125" s="347"/>
      <c r="W1125" s="347"/>
      <c r="X1125" s="347"/>
      <c r="Y1125" s="344" t="s">
        <v>464</v>
      </c>
      <c r="Z1125" s="345"/>
      <c r="AA1125" s="345"/>
      <c r="AB1125" s="345"/>
      <c r="AC1125" s="277" t="s">
        <v>449</v>
      </c>
      <c r="AD1125" s="277"/>
      <c r="AE1125" s="277"/>
      <c r="AF1125" s="277"/>
      <c r="AG1125" s="277"/>
      <c r="AH1125" s="344" t="s">
        <v>377</v>
      </c>
      <c r="AI1125" s="346"/>
      <c r="AJ1125" s="346"/>
      <c r="AK1125" s="346"/>
      <c r="AL1125" s="346" t="s">
        <v>21</v>
      </c>
      <c r="AM1125" s="346"/>
      <c r="AN1125" s="346"/>
      <c r="AO1125" s="435"/>
      <c r="AP1125" s="436" t="s">
        <v>412</v>
      </c>
      <c r="AQ1125" s="436"/>
      <c r="AR1125" s="436"/>
      <c r="AS1125" s="436"/>
      <c r="AT1125" s="436"/>
      <c r="AU1125" s="436"/>
      <c r="AV1125" s="436"/>
      <c r="AW1125" s="436"/>
      <c r="AX1125" s="436"/>
    </row>
    <row r="1126" spans="1:50" ht="26.25" hidden="1" customHeight="1" x14ac:dyDescent="0.15">
      <c r="A1126" s="1066">
        <v>1</v>
      </c>
      <c r="B1126" s="106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66">
        <v>2</v>
      </c>
      <c r="B1127" s="106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66">
        <v>3</v>
      </c>
      <c r="B1128" s="106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66">
        <v>4</v>
      </c>
      <c r="B1129" s="106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66">
        <v>5</v>
      </c>
      <c r="B1130" s="106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66">
        <v>6</v>
      </c>
      <c r="B1131" s="106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66">
        <v>7</v>
      </c>
      <c r="B1132" s="106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66">
        <v>8</v>
      </c>
      <c r="B1133" s="106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66">
        <v>9</v>
      </c>
      <c r="B1134" s="106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66">
        <v>10</v>
      </c>
      <c r="B1135" s="106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66">
        <v>11</v>
      </c>
      <c r="B1136" s="106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66">
        <v>12</v>
      </c>
      <c r="B1137" s="106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66">
        <v>13</v>
      </c>
      <c r="B1138" s="106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66">
        <v>14</v>
      </c>
      <c r="B1139" s="106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66">
        <v>15</v>
      </c>
      <c r="B1140" s="106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66">
        <v>16</v>
      </c>
      <c r="B1141" s="106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66">
        <v>17</v>
      </c>
      <c r="B1142" s="106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66">
        <v>18</v>
      </c>
      <c r="B1143" s="106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66">
        <v>19</v>
      </c>
      <c r="B1144" s="106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66">
        <v>20</v>
      </c>
      <c r="B1145" s="106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66">
        <v>21</v>
      </c>
      <c r="B1146" s="106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66">
        <v>22</v>
      </c>
      <c r="B1147" s="106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66">
        <v>23</v>
      </c>
      <c r="B1148" s="106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66">
        <v>24</v>
      </c>
      <c r="B1149" s="106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66">
        <v>25</v>
      </c>
      <c r="B1150" s="106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66">
        <v>26</v>
      </c>
      <c r="B1151" s="106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66">
        <v>27</v>
      </c>
      <c r="B1152" s="106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66">
        <v>28</v>
      </c>
      <c r="B1153" s="106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66">
        <v>29</v>
      </c>
      <c r="B1154" s="106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66">
        <v>30</v>
      </c>
      <c r="B1155" s="106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411</v>
      </c>
      <c r="K1158" s="101"/>
      <c r="L1158" s="101"/>
      <c r="M1158" s="101"/>
      <c r="N1158" s="101"/>
      <c r="O1158" s="101"/>
      <c r="P1158" s="347" t="s">
        <v>27</v>
      </c>
      <c r="Q1158" s="347"/>
      <c r="R1158" s="347"/>
      <c r="S1158" s="347"/>
      <c r="T1158" s="347"/>
      <c r="U1158" s="347"/>
      <c r="V1158" s="347"/>
      <c r="W1158" s="347"/>
      <c r="X1158" s="347"/>
      <c r="Y1158" s="344" t="s">
        <v>464</v>
      </c>
      <c r="Z1158" s="345"/>
      <c r="AA1158" s="345"/>
      <c r="AB1158" s="345"/>
      <c r="AC1158" s="277" t="s">
        <v>449</v>
      </c>
      <c r="AD1158" s="277"/>
      <c r="AE1158" s="277"/>
      <c r="AF1158" s="277"/>
      <c r="AG1158" s="277"/>
      <c r="AH1158" s="344" t="s">
        <v>377</v>
      </c>
      <c r="AI1158" s="346"/>
      <c r="AJ1158" s="346"/>
      <c r="AK1158" s="346"/>
      <c r="AL1158" s="346" t="s">
        <v>21</v>
      </c>
      <c r="AM1158" s="346"/>
      <c r="AN1158" s="346"/>
      <c r="AO1158" s="435"/>
      <c r="AP1158" s="436" t="s">
        <v>412</v>
      </c>
      <c r="AQ1158" s="436"/>
      <c r="AR1158" s="436"/>
      <c r="AS1158" s="436"/>
      <c r="AT1158" s="436"/>
      <c r="AU1158" s="436"/>
      <c r="AV1158" s="436"/>
      <c r="AW1158" s="436"/>
      <c r="AX1158" s="436"/>
    </row>
    <row r="1159" spans="1:50" ht="26.25" hidden="1" customHeight="1" x14ac:dyDescent="0.15">
      <c r="A1159" s="1066">
        <v>1</v>
      </c>
      <c r="B1159" s="106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66">
        <v>2</v>
      </c>
      <c r="B1160" s="106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66">
        <v>3</v>
      </c>
      <c r="B1161" s="106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66">
        <v>4</v>
      </c>
      <c r="B1162" s="106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66">
        <v>5</v>
      </c>
      <c r="B1163" s="106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66">
        <v>6</v>
      </c>
      <c r="B1164" s="106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66">
        <v>7</v>
      </c>
      <c r="B1165" s="106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66">
        <v>8</v>
      </c>
      <c r="B1166" s="106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66">
        <v>9</v>
      </c>
      <c r="B1167" s="106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66">
        <v>10</v>
      </c>
      <c r="B1168" s="106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66">
        <v>11</v>
      </c>
      <c r="B1169" s="106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66">
        <v>12</v>
      </c>
      <c r="B1170" s="106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66">
        <v>13</v>
      </c>
      <c r="B1171" s="106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66">
        <v>14</v>
      </c>
      <c r="B1172" s="106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66">
        <v>15</v>
      </c>
      <c r="B1173" s="106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66">
        <v>16</v>
      </c>
      <c r="B1174" s="106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66">
        <v>17</v>
      </c>
      <c r="B1175" s="106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66">
        <v>18</v>
      </c>
      <c r="B1176" s="106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66">
        <v>19</v>
      </c>
      <c r="B1177" s="106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66">
        <v>20</v>
      </c>
      <c r="B1178" s="106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66">
        <v>21</v>
      </c>
      <c r="B1179" s="106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66">
        <v>22</v>
      </c>
      <c r="B1180" s="106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66">
        <v>23</v>
      </c>
      <c r="B1181" s="106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66">
        <v>24</v>
      </c>
      <c r="B1182" s="106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66">
        <v>25</v>
      </c>
      <c r="B1183" s="106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66">
        <v>26</v>
      </c>
      <c r="B1184" s="106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66">
        <v>27</v>
      </c>
      <c r="B1185" s="106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66">
        <v>28</v>
      </c>
      <c r="B1186" s="106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66">
        <v>29</v>
      </c>
      <c r="B1187" s="106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66">
        <v>30</v>
      </c>
      <c r="B1188" s="106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411</v>
      </c>
      <c r="K1191" s="101"/>
      <c r="L1191" s="101"/>
      <c r="M1191" s="101"/>
      <c r="N1191" s="101"/>
      <c r="O1191" s="101"/>
      <c r="P1191" s="347" t="s">
        <v>27</v>
      </c>
      <c r="Q1191" s="347"/>
      <c r="R1191" s="347"/>
      <c r="S1191" s="347"/>
      <c r="T1191" s="347"/>
      <c r="U1191" s="347"/>
      <c r="V1191" s="347"/>
      <c r="W1191" s="347"/>
      <c r="X1191" s="347"/>
      <c r="Y1191" s="344" t="s">
        <v>464</v>
      </c>
      <c r="Z1191" s="345"/>
      <c r="AA1191" s="345"/>
      <c r="AB1191" s="345"/>
      <c r="AC1191" s="277" t="s">
        <v>449</v>
      </c>
      <c r="AD1191" s="277"/>
      <c r="AE1191" s="277"/>
      <c r="AF1191" s="277"/>
      <c r="AG1191" s="277"/>
      <c r="AH1191" s="344" t="s">
        <v>377</v>
      </c>
      <c r="AI1191" s="346"/>
      <c r="AJ1191" s="346"/>
      <c r="AK1191" s="346"/>
      <c r="AL1191" s="346" t="s">
        <v>21</v>
      </c>
      <c r="AM1191" s="346"/>
      <c r="AN1191" s="346"/>
      <c r="AO1191" s="435"/>
      <c r="AP1191" s="436" t="s">
        <v>412</v>
      </c>
      <c r="AQ1191" s="436"/>
      <c r="AR1191" s="436"/>
      <c r="AS1191" s="436"/>
      <c r="AT1191" s="436"/>
      <c r="AU1191" s="436"/>
      <c r="AV1191" s="436"/>
      <c r="AW1191" s="436"/>
      <c r="AX1191" s="436"/>
    </row>
    <row r="1192" spans="1:50" ht="26.25" hidden="1" customHeight="1" x14ac:dyDescent="0.15">
      <c r="A1192" s="1066">
        <v>1</v>
      </c>
      <c r="B1192" s="106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66">
        <v>2</v>
      </c>
      <c r="B1193" s="106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66">
        <v>3</v>
      </c>
      <c r="B1194" s="106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66">
        <v>4</v>
      </c>
      <c r="B1195" s="106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66">
        <v>5</v>
      </c>
      <c r="B1196" s="106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66">
        <v>6</v>
      </c>
      <c r="B1197" s="106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66">
        <v>7</v>
      </c>
      <c r="B1198" s="106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66">
        <v>8</v>
      </c>
      <c r="B1199" s="106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66">
        <v>9</v>
      </c>
      <c r="B1200" s="106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66">
        <v>10</v>
      </c>
      <c r="B1201" s="106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66">
        <v>11</v>
      </c>
      <c r="B1202" s="106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66">
        <v>12</v>
      </c>
      <c r="B1203" s="106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66">
        <v>13</v>
      </c>
      <c r="B1204" s="106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66">
        <v>14</v>
      </c>
      <c r="B1205" s="106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66">
        <v>15</v>
      </c>
      <c r="B1206" s="106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66">
        <v>16</v>
      </c>
      <c r="B1207" s="106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66">
        <v>17</v>
      </c>
      <c r="B1208" s="106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66">
        <v>18</v>
      </c>
      <c r="B1209" s="106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66">
        <v>19</v>
      </c>
      <c r="B1210" s="106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66">
        <v>20</v>
      </c>
      <c r="B1211" s="106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66">
        <v>21</v>
      </c>
      <c r="B1212" s="106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66">
        <v>22</v>
      </c>
      <c r="B1213" s="106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66">
        <v>23</v>
      </c>
      <c r="B1214" s="106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66">
        <v>24</v>
      </c>
      <c r="B1215" s="106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66">
        <v>25</v>
      </c>
      <c r="B1216" s="106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66">
        <v>26</v>
      </c>
      <c r="B1217" s="106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66">
        <v>27</v>
      </c>
      <c r="B1218" s="106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66">
        <v>28</v>
      </c>
      <c r="B1219" s="106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66">
        <v>29</v>
      </c>
      <c r="B1220" s="106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66">
        <v>30</v>
      </c>
      <c r="B1221" s="106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411</v>
      </c>
      <c r="K1224" s="101"/>
      <c r="L1224" s="101"/>
      <c r="M1224" s="101"/>
      <c r="N1224" s="101"/>
      <c r="O1224" s="101"/>
      <c r="P1224" s="347" t="s">
        <v>27</v>
      </c>
      <c r="Q1224" s="347"/>
      <c r="R1224" s="347"/>
      <c r="S1224" s="347"/>
      <c r="T1224" s="347"/>
      <c r="U1224" s="347"/>
      <c r="V1224" s="347"/>
      <c r="W1224" s="347"/>
      <c r="X1224" s="347"/>
      <c r="Y1224" s="344" t="s">
        <v>464</v>
      </c>
      <c r="Z1224" s="345"/>
      <c r="AA1224" s="345"/>
      <c r="AB1224" s="345"/>
      <c r="AC1224" s="277" t="s">
        <v>449</v>
      </c>
      <c r="AD1224" s="277"/>
      <c r="AE1224" s="277"/>
      <c r="AF1224" s="277"/>
      <c r="AG1224" s="277"/>
      <c r="AH1224" s="344" t="s">
        <v>377</v>
      </c>
      <c r="AI1224" s="346"/>
      <c r="AJ1224" s="346"/>
      <c r="AK1224" s="346"/>
      <c r="AL1224" s="346" t="s">
        <v>21</v>
      </c>
      <c r="AM1224" s="346"/>
      <c r="AN1224" s="346"/>
      <c r="AO1224" s="435"/>
      <c r="AP1224" s="436" t="s">
        <v>412</v>
      </c>
      <c r="AQ1224" s="436"/>
      <c r="AR1224" s="436"/>
      <c r="AS1224" s="436"/>
      <c r="AT1224" s="436"/>
      <c r="AU1224" s="436"/>
      <c r="AV1224" s="436"/>
      <c r="AW1224" s="436"/>
      <c r="AX1224" s="436"/>
    </row>
    <row r="1225" spans="1:50" ht="26.25" hidden="1" customHeight="1" x14ac:dyDescent="0.15">
      <c r="A1225" s="1066">
        <v>1</v>
      </c>
      <c r="B1225" s="106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66">
        <v>2</v>
      </c>
      <c r="B1226" s="106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66">
        <v>3</v>
      </c>
      <c r="B1227" s="106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66">
        <v>4</v>
      </c>
      <c r="B1228" s="106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66">
        <v>5</v>
      </c>
      <c r="B1229" s="106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66">
        <v>6</v>
      </c>
      <c r="B1230" s="106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66">
        <v>7</v>
      </c>
      <c r="B1231" s="106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66">
        <v>8</v>
      </c>
      <c r="B1232" s="106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66">
        <v>9</v>
      </c>
      <c r="B1233" s="106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66">
        <v>10</v>
      </c>
      <c r="B1234" s="106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66">
        <v>11</v>
      </c>
      <c r="B1235" s="106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66">
        <v>12</v>
      </c>
      <c r="B1236" s="106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66">
        <v>13</v>
      </c>
      <c r="B1237" s="106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66">
        <v>14</v>
      </c>
      <c r="B1238" s="106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66">
        <v>15</v>
      </c>
      <c r="B1239" s="106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66">
        <v>16</v>
      </c>
      <c r="B1240" s="106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66">
        <v>17</v>
      </c>
      <c r="B1241" s="106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66">
        <v>18</v>
      </c>
      <c r="B1242" s="106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66">
        <v>19</v>
      </c>
      <c r="B1243" s="106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66">
        <v>20</v>
      </c>
      <c r="B1244" s="106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66">
        <v>21</v>
      </c>
      <c r="B1245" s="106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66">
        <v>22</v>
      </c>
      <c r="B1246" s="106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66">
        <v>23</v>
      </c>
      <c r="B1247" s="106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66">
        <v>24</v>
      </c>
      <c r="B1248" s="106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66">
        <v>25</v>
      </c>
      <c r="B1249" s="106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66">
        <v>26</v>
      </c>
      <c r="B1250" s="106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66">
        <v>27</v>
      </c>
      <c r="B1251" s="106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66">
        <v>28</v>
      </c>
      <c r="B1252" s="106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66">
        <v>29</v>
      </c>
      <c r="B1253" s="106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66">
        <v>30</v>
      </c>
      <c r="B1254" s="106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411</v>
      </c>
      <c r="K1257" s="101"/>
      <c r="L1257" s="101"/>
      <c r="M1257" s="101"/>
      <c r="N1257" s="101"/>
      <c r="O1257" s="101"/>
      <c r="P1257" s="347" t="s">
        <v>27</v>
      </c>
      <c r="Q1257" s="347"/>
      <c r="R1257" s="347"/>
      <c r="S1257" s="347"/>
      <c r="T1257" s="347"/>
      <c r="U1257" s="347"/>
      <c r="V1257" s="347"/>
      <c r="W1257" s="347"/>
      <c r="X1257" s="347"/>
      <c r="Y1257" s="344" t="s">
        <v>464</v>
      </c>
      <c r="Z1257" s="345"/>
      <c r="AA1257" s="345"/>
      <c r="AB1257" s="345"/>
      <c r="AC1257" s="277" t="s">
        <v>449</v>
      </c>
      <c r="AD1257" s="277"/>
      <c r="AE1257" s="277"/>
      <c r="AF1257" s="277"/>
      <c r="AG1257" s="277"/>
      <c r="AH1257" s="344" t="s">
        <v>377</v>
      </c>
      <c r="AI1257" s="346"/>
      <c r="AJ1257" s="346"/>
      <c r="AK1257" s="346"/>
      <c r="AL1257" s="346" t="s">
        <v>21</v>
      </c>
      <c r="AM1257" s="346"/>
      <c r="AN1257" s="346"/>
      <c r="AO1257" s="435"/>
      <c r="AP1257" s="436" t="s">
        <v>412</v>
      </c>
      <c r="AQ1257" s="436"/>
      <c r="AR1257" s="436"/>
      <c r="AS1257" s="436"/>
      <c r="AT1257" s="436"/>
      <c r="AU1257" s="436"/>
      <c r="AV1257" s="436"/>
      <c r="AW1257" s="436"/>
      <c r="AX1257" s="436"/>
    </row>
    <row r="1258" spans="1:50" ht="26.25" hidden="1" customHeight="1" x14ac:dyDescent="0.15">
      <c r="A1258" s="1066">
        <v>1</v>
      </c>
      <c r="B1258" s="106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66">
        <v>2</v>
      </c>
      <c r="B1259" s="106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66">
        <v>3</v>
      </c>
      <c r="B1260" s="106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66">
        <v>4</v>
      </c>
      <c r="B1261" s="106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66">
        <v>5</v>
      </c>
      <c r="B1262" s="106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66">
        <v>6</v>
      </c>
      <c r="B1263" s="106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66">
        <v>7</v>
      </c>
      <c r="B1264" s="106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66">
        <v>8</v>
      </c>
      <c r="B1265" s="106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66">
        <v>9</v>
      </c>
      <c r="B1266" s="106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66">
        <v>10</v>
      </c>
      <c r="B1267" s="106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66">
        <v>11</v>
      </c>
      <c r="B1268" s="106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66">
        <v>12</v>
      </c>
      <c r="B1269" s="106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66">
        <v>13</v>
      </c>
      <c r="B1270" s="106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66">
        <v>14</v>
      </c>
      <c r="B1271" s="106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66">
        <v>15</v>
      </c>
      <c r="B1272" s="106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66">
        <v>16</v>
      </c>
      <c r="B1273" s="106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66">
        <v>17</v>
      </c>
      <c r="B1274" s="106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66">
        <v>18</v>
      </c>
      <c r="B1275" s="106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66">
        <v>19</v>
      </c>
      <c r="B1276" s="106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66">
        <v>20</v>
      </c>
      <c r="B1277" s="106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66">
        <v>21</v>
      </c>
      <c r="B1278" s="106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66">
        <v>22</v>
      </c>
      <c r="B1279" s="106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66">
        <v>23</v>
      </c>
      <c r="B1280" s="106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66">
        <v>24</v>
      </c>
      <c r="B1281" s="106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66">
        <v>25</v>
      </c>
      <c r="B1282" s="106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66">
        <v>26</v>
      </c>
      <c r="B1283" s="106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66">
        <v>27</v>
      </c>
      <c r="B1284" s="106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66">
        <v>28</v>
      </c>
      <c r="B1285" s="106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66">
        <v>29</v>
      </c>
      <c r="B1286" s="106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66">
        <v>30</v>
      </c>
      <c r="B1287" s="106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411</v>
      </c>
      <c r="K1290" s="101"/>
      <c r="L1290" s="101"/>
      <c r="M1290" s="101"/>
      <c r="N1290" s="101"/>
      <c r="O1290" s="101"/>
      <c r="P1290" s="347" t="s">
        <v>27</v>
      </c>
      <c r="Q1290" s="347"/>
      <c r="R1290" s="347"/>
      <c r="S1290" s="347"/>
      <c r="T1290" s="347"/>
      <c r="U1290" s="347"/>
      <c r="V1290" s="347"/>
      <c r="W1290" s="347"/>
      <c r="X1290" s="347"/>
      <c r="Y1290" s="344" t="s">
        <v>464</v>
      </c>
      <c r="Z1290" s="345"/>
      <c r="AA1290" s="345"/>
      <c r="AB1290" s="345"/>
      <c r="AC1290" s="277" t="s">
        <v>449</v>
      </c>
      <c r="AD1290" s="277"/>
      <c r="AE1290" s="277"/>
      <c r="AF1290" s="277"/>
      <c r="AG1290" s="277"/>
      <c r="AH1290" s="344" t="s">
        <v>377</v>
      </c>
      <c r="AI1290" s="346"/>
      <c r="AJ1290" s="346"/>
      <c r="AK1290" s="346"/>
      <c r="AL1290" s="346" t="s">
        <v>21</v>
      </c>
      <c r="AM1290" s="346"/>
      <c r="AN1290" s="346"/>
      <c r="AO1290" s="435"/>
      <c r="AP1290" s="436" t="s">
        <v>412</v>
      </c>
      <c r="AQ1290" s="436"/>
      <c r="AR1290" s="436"/>
      <c r="AS1290" s="436"/>
      <c r="AT1290" s="436"/>
      <c r="AU1290" s="436"/>
      <c r="AV1290" s="436"/>
      <c r="AW1290" s="436"/>
      <c r="AX1290" s="436"/>
    </row>
    <row r="1291" spans="1:50" ht="26.25" hidden="1" customHeight="1" x14ac:dyDescent="0.15">
      <c r="A1291" s="1066">
        <v>1</v>
      </c>
      <c r="B1291" s="106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66">
        <v>2</v>
      </c>
      <c r="B1292" s="106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66">
        <v>3</v>
      </c>
      <c r="B1293" s="106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66">
        <v>4</v>
      </c>
      <c r="B1294" s="106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66">
        <v>5</v>
      </c>
      <c r="B1295" s="106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66">
        <v>6</v>
      </c>
      <c r="B1296" s="106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66">
        <v>7</v>
      </c>
      <c r="B1297" s="106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66">
        <v>8</v>
      </c>
      <c r="B1298" s="106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66">
        <v>9</v>
      </c>
      <c r="B1299" s="106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66">
        <v>10</v>
      </c>
      <c r="B1300" s="106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66">
        <v>11</v>
      </c>
      <c r="B1301" s="106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66">
        <v>12</v>
      </c>
      <c r="B1302" s="106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66">
        <v>13</v>
      </c>
      <c r="B1303" s="106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66">
        <v>14</v>
      </c>
      <c r="B1304" s="106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66">
        <v>15</v>
      </c>
      <c r="B1305" s="106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66">
        <v>16</v>
      </c>
      <c r="B1306" s="106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66">
        <v>17</v>
      </c>
      <c r="B1307" s="106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66">
        <v>18</v>
      </c>
      <c r="B1308" s="106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66">
        <v>19</v>
      </c>
      <c r="B1309" s="106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66">
        <v>20</v>
      </c>
      <c r="B1310" s="106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66">
        <v>21</v>
      </c>
      <c r="B1311" s="106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66">
        <v>22</v>
      </c>
      <c r="B1312" s="106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66">
        <v>23</v>
      </c>
      <c r="B1313" s="106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66">
        <v>24</v>
      </c>
      <c r="B1314" s="106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66">
        <v>25</v>
      </c>
      <c r="B1315" s="106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66">
        <v>26</v>
      </c>
      <c r="B1316" s="106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66">
        <v>27</v>
      </c>
      <c r="B1317" s="106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66">
        <v>28</v>
      </c>
      <c r="B1318" s="106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66">
        <v>29</v>
      </c>
      <c r="B1319" s="106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66">
        <v>30</v>
      </c>
      <c r="B1320" s="106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1" manualBreakCount="3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2019-08-22T08:31:47Z</cp:lastPrinted>
  <dcterms:created xsi:type="dcterms:W3CDTF">2012-03-13T00:50:25Z</dcterms:created>
  <dcterms:modified xsi:type="dcterms:W3CDTF">2020-11-13T09:03:17Z</dcterms:modified>
</cp:coreProperties>
</file>