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shibata\Desktop\行政事業レビュー確認\219_基礎研究振興・研究環境整備経費\"/>
    </mc:Choice>
  </mc:AlternateContent>
  <bookViews>
    <workbookView xWindow="0" yWindow="0" windowWidth="14370"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<sst xmlns="http://schemas.openxmlformats.org/spreadsheetml/2006/main" count="2919" uniqueCount="658">
  <si>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</si>
  <si>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</si>
  <si>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</si>
  <si>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</si>
  <si>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</si>
  <si>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</si>
  <si>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</si>
  <si>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</si>
  <si>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</si>
  <si>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</si>
  <si>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</si>
  <si>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</si>
  <si>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</si>
  <si>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</si>
  <si>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</si>
  <si>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</si>
  <si>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</si>
  <si>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</si>
  <si>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</si>
  <si>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</si>
  <si>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</si>
  <si>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</si>
  <si>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</si>
  <si>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</si>
  <si>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</si>
  <si>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</si>
  <si>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</si>
  <si>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</si>
  <si>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</si>
  <si>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</si>
  <si>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</si>
  <si>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</si>
  <si>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</si>
  <si>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</si>
  <si>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</si>
  <si>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</si>
  <si>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</si>
  <si>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</si>
  <si>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</si>
  <si>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</si>
  <si>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</si>
  <si>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</si>
  <si>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</si>
  <si>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</si>
  <si>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</si>
  <si>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</si>
  <si>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</si>
  <si>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</si>
  <si>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</si>
  <si>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</si>
  <si>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</si>
  <si>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</si>
  <si>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</si>
  <si>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</si>
  <si>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</si>
  <si>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</si>
  <si>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</si>
  <si>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</si>
  <si>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</si>
  <si>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</si>
  <si>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</si>
  <si>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</si>
  <si>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</si>
  <si>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</si>
  <si>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</si>
  <si>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</si>
  <si>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</si>
  <si>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</si>
  <si>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</si>
  <si>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</si>
  <si>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</si>
  <si>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</si>
  <si>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</si>
  <si>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</si>
  <si>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</si>
  <si>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</si>
  <si>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</si>
  <si>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</si>
  <si>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</si>
  <si>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</si>
  <si>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</si>
  <si>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</si>
  <si>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</si>
  <si>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</si>
  <si>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</si>
  <si>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</si>
  <si>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</si>
  <si>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</si>
  <si>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</si>
  <si>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</si>
  <si>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</si>
  <si>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</si>
  <si>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</si>
  <si>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</si>
  <si>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</si>
  <si>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</si>
  <si>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</si>
  <si>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</si>
  <si>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</si>
  <si>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</si>
  <si>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</si>
  <si>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</si>
  <si>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</si>
  <si>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</si>
  <si>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</si>
  <si>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</si>
  <si>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</si>
  <si>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</si>
  <si>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</si>
  <si>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</si>
  <si>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</si>
  <si>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</si>
  <si>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</si>
  <si>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</si>
  <si>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</si>
  <si>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</si>
  <si>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</si>
  <si>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</si>
  <si>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</si>
  <si>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</si>
  <si>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</si>
  <si>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</si>
  <si>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</si>
  <si>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</si>
  <si>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</si>
  <si>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</si>
  <si>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</si>
  <si>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</si>
  <si>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</si>
  <si>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</si>
  <si>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</si>
  <si>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</si>
  <si>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</si>
  <si>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</si>
  <si>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</si>
  <si>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</si>
  <si>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</si>
  <si>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</si>
  <si>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</si>
  <si>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</si>
  <si>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</si>
  <si>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</si>
  <si>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</si>
  <si>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</si>
  <si>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</si>
  <si>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</si>
  <si>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</si>
  <si>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</si>
  <si>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</si>
  <si>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</si>
  <si>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</si>
  <si>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</si>
  <si>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</si>
  <si>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</si>
  <si>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</si>
  <si>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</si>
  <si>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</si>
  <si>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</si>
  <si>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</si>
  <si>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</si>
  <si>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</si>
  <si>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</si>
  <si>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</si>
  <si>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</si>
  <si>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</si>
  <si>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</si>
  <si>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</si>
  <si>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</si>
  <si>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</si>
  <si>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</si>
  <si>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</si>
  <si>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</si>
  <si>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</si>
  <si>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</si>
  <si>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</si>
  <si>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</si>
  <si>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</si>
  <si>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</si>
  <si>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</si>
  <si>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</si>
  <si>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</si>
  <si>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</si>
  <si>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</si>
  <si>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</si>
  <si>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</si>
  <si>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</si>
  <si>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</si>
  <si>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</si>
  <si>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</si>
  <si>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</si>
  <si>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</si>
  <si>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</si>
  <si>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</si>
  <si>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</si>
  <si>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</si>
  <si>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</si>
  <si>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</si>
  <si>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</si>
  <si>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</si>
  <si>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</si>
  <si>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</si>
  <si>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</si>
  <si>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</si>
  <si>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</si>
  <si>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</si>
  <si>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</si>
  <si>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</si>
  <si>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</si>
  <si>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</si>
  <si>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</si>
  <si>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</si>
  <si>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</si>
  <si>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</si>
  <si>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</si>
  <si>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</si>
  <si>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</si>
  <si>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</si>
  <si>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</si>
  <si>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</si>
  <si>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</si>
  <si>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</si>
  <si>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</si>
  <si>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</si>
  <si>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</si>
  <si>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</si>
  <si>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</si>
  <si>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</si>
  <si>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</si>
  <si>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</si>
  <si>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</si>
  <si>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</si>
  <si>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</si>
  <si>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</si>
  <si>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</si>
  <si>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</si>
  <si>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</si>
  <si>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</si>
  <si>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</si>
  <si>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</si>
  <si>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</si>
  <si>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</si>
  <si>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</si>
  <si>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</si>
  <si>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</si>
  <si>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</si>
  <si>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</si>
  <si>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</si>
  <si>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</si>
  <si>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</si>
  <si>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</si>
  <si>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</si>
  <si>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</si>
  <si>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</si>
  <si>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</si>
  <si>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</si>
  <si>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</si>
  <si>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</si>
  <si>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</si>
  <si>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</si>
  <si>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</si>
  <si>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</si>
  <si>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</si>
  <si>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</si>
  <si>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</si>
  <si>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</si>
  <si>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</si>
  <si>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</si>
  <si>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</si>
  <si>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</si>
  <si>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</si>
  <si>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</si>
  <si>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</si>
  <si>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</si>
  <si>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</si>
  <si>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</si>
  <si>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</si>
  <si>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</si>
  <si>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</si>
  <si>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</si>
  <si>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</si>
  <si>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</si>
  <si>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</si>
  <si>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</si>
  <si>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</si>
  <si>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</si>
  <si>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</si>
  <si>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</si>
  <si>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</si>
  <si>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</si>
  <si>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</si>
  <si>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</si>
  <si>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</si>
  <si>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</si>
  <si>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</si>
  <si>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</si>
  <si>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</si>
  <si>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</si>
  <si>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</si>
  <si>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</si>
  <si>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</si>
  <si>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</si>
  <si>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</si>
  <si>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</si>
  <si>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</si>
  <si>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</si>
  <si>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</si>
  <si>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</si>
  <si>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</si>
  <si>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</si>
  <si>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</si>
  <si>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</si>
  <si>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</si>
  <si>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</si>
  <si>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</si>
  <si>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</si>
  <si>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</si>
  <si>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</si>
  <si>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</si>
  <si>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</si>
  <si>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</si>
  <si>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</si>
  <si>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</si>
  <si>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</si>
  <si>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</si>
  <si>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</si>
  <si>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</si>
  <si>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</si>
  <si>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</si>
  <si>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</si>
  <si>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</si>
  <si>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</si>
  <si>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</si>
  <si>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</si>
  <si>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</si>
  <si>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</si>
  <si>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</si>
  <si>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</si>
  <si>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</si>
  <si>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</si>
  <si>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</si>
  <si>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</si>
  <si>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</si>
  <si>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</si>
  <si>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</si>
  <si>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</si>
  <si>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</si>
  <si>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</si>
  <si>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</si>
  <si>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</si>
  <si>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</si>
  <si>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</si>
  <si>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</si>
  <si>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</si>
  <si>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</si>
  <si>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</si>
  <si>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</si>
  <si>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</si>
  <si>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</si>
  <si>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</si>
  <si>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</si>
  <si>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</si>
  <si>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</si>
  <si>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</si>
  <si>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</si>
  <si>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</si>
  <si>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</si>
  <si>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</si>
  <si>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</si>
  <si>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</si>
  <si>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</si>
  <si>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</si>
  <si>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</si>
  <si>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</si>
  <si>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</si>
  <si>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</si>
  <si>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</si>
  <si>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</si>
  <si>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</si>
  <si>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</si>
  <si>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</si>
  <si>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</si>
  <si>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</si>
  <si>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</si>
  <si>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</si>
  <si>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</si>
  <si>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</si>
  <si>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</si>
  <si>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</si>
  <si>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</si>
  <si>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</si>
  <si>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</si>
  <si>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</si>
  <si>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</si>
  <si>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</si>
  <si>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</si>
  <si>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</si>
  <si>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</si>
  <si>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</si>
  <si>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</si>
  <si>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</si>
  <si>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</si>
  <si>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</si>
  <si>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</si>
  <si>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</si>
  <si>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</si>
  <si>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</si>
  <si>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</si>
  <si>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</si>
  <si>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</si>
  <si>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</si>
  <si>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</si>
  <si>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</si>
  <si>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</si>
  <si>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</si>
  <si>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</si>
  <si>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</si>
  <si>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</si>
  <si>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</si>
  <si>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</si>
  <si>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</si>
  <si>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</si>
  <si>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</si>
  <si>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</si>
  <si>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</si>
  <si>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</si>
  <si>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</si>
  <si>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</si>
  <si>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</si>
  <si>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</si>
  <si>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</si>
  <si>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</si>
  <si>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</si>
  <si>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</si>
  <si>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</si>
  <si>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</si>
  <si>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</si>
  <si>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</si>
  <si>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</si>
  <si>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</si>
  <si>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</si>
  <si>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</si>
  <si>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</si>
  <si>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</si>
  <si>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</si>
  <si>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</si>
  <si>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</si>
  <si>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</si>
  <si>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</si>
  <si>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</si>
  <si>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</si>
  <si>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</si>
  <si>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</si>
  <si>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</si>
  <si>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</si>
  <si>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</si>
  <si>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</si>
  <si>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</si>
  <si>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</si>
  <si>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</si>
  <si>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</si>
  <si>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</si>
  <si>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</si>
  <si>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</si>
  <si>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</si>
  <si>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</si>
  <si>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</si>
  <si>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</si>
  <si>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</si>
  <si>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</si>
  <si>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</si>
  <si>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</si>
  <si>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</si>
  <si>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</si>
  <si>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</si>
  <si>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</si>
  <si>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</si>
  <si>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</si>
  <si>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</si>
  <si>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</si>
  <si>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</si>
  <si>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</si>
  <si>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</si>
  <si>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</si>
  <si>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</si>
  <si>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</si>
  <si>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</si>
  <si>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</si>
  <si>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</si>
  <si>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</si>
  <si>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</si>
  <si>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</si>
  <si>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</si>
  <si>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</si>
  <si>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</si>
  <si>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</si>
  <si>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</si>
  <si>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</si>
  <si>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</si>
  <si>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</si>
  <si>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</si>
  <si>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</si>
  <si>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</si>
  <si>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</si>
  <si>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</si>
  <si>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</si>
  <si>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</si>
  <si>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</si>
  <si>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</si>
  <si>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</si>
  <si>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</si>
  <si>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</si>
  <si>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</si>
  <si>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</si>
  <si>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</si>
  <si>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</si>
  <si>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</si>
  <si>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</si>
  <si>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</si>
  <si>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</si>
  <si>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</si>
  <si>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</si>
  <si>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</si>
  <si>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</si>
  <si>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</si>
  <si>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</si>
  <si>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</si>
  <si>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</si>
  <si>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</si>
  <si>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</si>
  <si>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</si>
  <si>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</si>
  <si>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</si>
  <si>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</si>
  <si>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</si>
  <si>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</si>
  <si>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</si>
  <si>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</si>
  <si>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</si>
  <si>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</si>
  <si>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</si>
  <si>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</si>
  <si>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</si>
  <si>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</si>
  <si>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</si>
  <si>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</si>
  <si>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</si>
  <si>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</si>
  <si>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</si>
  <si>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</si>
  <si>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</si>
  <si>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</si>
  <si>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</si>
  <si>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</si>
  <si>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</si>
  <si>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</si>
  <si>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</si>
  <si>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</si>
  <si>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</si>
  <si>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</si>
  <si>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</si>
  <si>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</si>
  <si>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</si>
  <si>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</si>
  <si>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</si>
  <si>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</si>
  <si>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</si>
  <si>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</si>
  <si>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</si>
  <si>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</si>
  <si>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</si>
  <si>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</si>
  <si>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</si>
  <si>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</si>
  <si>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</si>
  <si>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</si>
  <si>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終了予定なし</t>
  </si>
  <si>
    <t>第5期科学技術基本計画（平成28年1月22日閣議決定）</t>
  </si>
  <si>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</si>
  <si>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高まっているところ。しかしながら、本計画の検討にあたっては、客観的かつ詳細なデータに基づく検証が必要であり、日本学術会議からも同様の指摘を受けている。そのため、外部有識者の協力を得てデータ収集及び分析・検討を行うものである。</t>
  </si>
  <si>
    <t>職員旅費</t>
  </si>
  <si>
    <t>非常勤職員手当</t>
  </si>
  <si>
    <t>庁費</t>
  </si>
  <si>
    <t>諸謝金</t>
  </si>
  <si>
    <t>委員等旅費</t>
  </si>
  <si>
    <t>基礎研究振興の検討及び推進に関する研究集会や外部委託調査（特に国際リニアコライダー計画に関するもの）を実施する。</t>
  </si>
  <si>
    <t>研究集会や外部委託調査において取りまとめた報告書数</t>
  </si>
  <si>
    <t>件</t>
  </si>
  <si>
    <t>・文部科学省調べ（平成27年6月　国際リニアコライダー（ILC）に関する有識者会議「これまでの議論のまとめ」）
・国際リニアコライダー計画に関する所見（平成25年9月　日本学術会議）</t>
  </si>
  <si>
    <t>研究集会等開催数</t>
  </si>
  <si>
    <t>回</t>
  </si>
  <si>
    <t>調査の実施件数</t>
  </si>
  <si>
    <t>委員等旅費等／研究集会等開催数　　　　　　　　　　　　　　</t>
    <phoneticPr fontId="5"/>
  </si>
  <si>
    <t>百万円／回</t>
  </si>
  <si>
    <t>百万円/回</t>
    <phoneticPr fontId="5"/>
  </si>
  <si>
    <t>14/6</t>
  </si>
  <si>
    <t>18/15</t>
  </si>
  <si>
    <t>科学技術試験研究委託費／調査の実施件数</t>
    <phoneticPr fontId="5"/>
  </si>
  <si>
    <t>百万円/回</t>
    <phoneticPr fontId="5"/>
  </si>
  <si>
    <t>0/0</t>
  </si>
  <si>
    <t>59/2</t>
  </si>
  <si>
    <t>／　　　　　　　　　　　　　　</t>
    <phoneticPr fontId="5"/>
  </si>
  <si>
    <t>　　/</t>
    <phoneticPr fontId="5"/>
  </si>
  <si>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</si>
  <si>
    <t>-</t>
    <phoneticPr fontId="5"/>
  </si>
  <si>
    <t>-</t>
    <phoneticPr fontId="5"/>
  </si>
  <si>
    <t>-</t>
    <phoneticPr fontId="5"/>
  </si>
  <si>
    <t>-</t>
    <phoneticPr fontId="5"/>
  </si>
  <si>
    <t>-</t>
    <phoneticPr fontId="5"/>
  </si>
  <si>
    <t>本事業は我が国の今後の基礎研究振興の検討及び推進を図るものであり、第5期科学技術基本計画においても基礎研究の振興の重要性が指摘されていることから、国民や社会のニーズに合致している。</t>
  </si>
  <si>
    <t>本事業は我が国の今後の基礎研究振興の検討及び推進を図るものであり、第5期科学技術基本計画においても基礎研究の振興の重要性が指摘されている。特に、国際リニアコライダー計画については、学術的意義はもとより、その実施については巨額の投資を伴うことから、国際協力の下で進める必要があり、国として検討が必要である。また、日本学術会議からの提言（平成25年9月）でも、政府において集中的な調査・検討を進めることとされており、国が行うべきものである。</t>
  </si>
  <si>
    <t>入札を行うにあたり、公告期間を20日間確保し、新規参入者へ詳細な内容を周知するための説明会を開催したり、更には、受注者を限定するような条件を求めていないか等確認していることから、公平性・透明性・競争性は確保されており、選定は妥当である。</t>
  </si>
  <si>
    <t>旅費、諸謝金等の支出に当たっては、文部科学省の定める基準・単価に従っている。</t>
  </si>
  <si>
    <t>検討会の開催や旅費が必要な用務については、今後の基礎研究振興の検討及び推進に関するものに限定されている。</t>
  </si>
  <si>
    <t>外国旅費の執行に当たって、航空賃の見積りを複数社から取得する等、コスト削減に努めている。</t>
  </si>
  <si>
    <t>基礎研究振興の検討及び推進に関する研究集会や外部委託調査の実施に当たり、特に国際リニアコライダー計画に関しては、平成25年9月に日本学術会議から出された「実施の可否判断に向けた諸課題の検討を行うために必要な経費を政府においても措置し、2～3年をかけて集中的な調査・検討を進めること」との提言に基づいて必要な調査・検討が進められており、報告書の件数は定量的な成果目標をほぼ達成している。</t>
  </si>
  <si>
    <t>特に国際リニアコライダー計画に関する諸課題の検討を行うための調査は多岐にわたるため、有識者会議での検討とは別に外部委託により調査を行うことが有効である。</t>
  </si>
  <si>
    <t>新26-0022</t>
  </si>
  <si>
    <t>221</t>
  </si>
  <si>
    <t>217</t>
  </si>
  <si>
    <t>○</t>
  </si>
  <si>
    <t>8　科学技術イノベーションの基盤的な力の強化</t>
    <phoneticPr fontId="5"/>
  </si>
  <si>
    <t>8-3 研究開発活動を支える研究基盤の戦略的強化</t>
    <phoneticPr fontId="5"/>
  </si>
  <si>
    <t>基礎研究振興・研究環境整備経費</t>
    <phoneticPr fontId="5"/>
  </si>
  <si>
    <t>研究振興局</t>
    <phoneticPr fontId="5"/>
  </si>
  <si>
    <t>基礎研究振興課</t>
    <phoneticPr fontId="5"/>
  </si>
  <si>
    <t>-</t>
    <phoneticPr fontId="5"/>
  </si>
  <si>
    <t>-</t>
    <phoneticPr fontId="5"/>
  </si>
  <si>
    <t>-</t>
    <phoneticPr fontId="5"/>
  </si>
  <si>
    <t>20/7</t>
    <phoneticPr fontId="5"/>
  </si>
  <si>
    <t>0/0</t>
    <phoneticPr fontId="5"/>
  </si>
  <si>
    <t>無</t>
  </si>
  <si>
    <t>‐</t>
  </si>
  <si>
    <t>　これまでの調査で得られた情報やデータを踏まえつつ、特に国際リニアコライダー計画の慎重な検討を継続していく。</t>
    <rPh sb="6" eb="8">
      <t>チョウサ</t>
    </rPh>
    <rPh sb="9" eb="10">
      <t>エ</t>
    </rPh>
    <rPh sb="13" eb="15">
      <t>ジョウホウ</t>
    </rPh>
    <rPh sb="20" eb="21">
      <t>フ</t>
    </rPh>
    <rPh sb="26" eb="27">
      <t>トク</t>
    </rPh>
    <rPh sb="28" eb="30">
      <t>コクサイ</t>
    </rPh>
    <rPh sb="38" eb="40">
      <t>ケイカク</t>
    </rPh>
    <rPh sb="41" eb="43">
      <t>シンチョウ</t>
    </rPh>
    <rPh sb="44" eb="46">
      <t>ケントウ</t>
    </rPh>
    <rPh sb="47" eb="49">
      <t>ケイゾク</t>
    </rPh>
    <phoneticPr fontId="5"/>
  </si>
  <si>
    <t>職員旅費</t>
    <rPh sb="0" eb="2">
      <t>ショクイン</t>
    </rPh>
    <rPh sb="2" eb="4">
      <t>リョヒ</t>
    </rPh>
    <phoneticPr fontId="5"/>
  </si>
  <si>
    <t>非常勤職員手当</t>
    <rPh sb="0" eb="7">
      <t>ヒジョウキンショクインテアテ</t>
    </rPh>
    <phoneticPr fontId="5"/>
  </si>
  <si>
    <t>現地への研究活動調査や会議及び勉強会等に職員を派遣する旅費</t>
    <rPh sb="0" eb="2">
      <t>ゲンチ</t>
    </rPh>
    <rPh sb="4" eb="6">
      <t>ケンキュウ</t>
    </rPh>
    <rPh sb="6" eb="8">
      <t>カツドウ</t>
    </rPh>
    <rPh sb="8" eb="10">
      <t>チョウサ</t>
    </rPh>
    <rPh sb="11" eb="13">
      <t>カイギ</t>
    </rPh>
    <rPh sb="13" eb="14">
      <t>オヨ</t>
    </rPh>
    <rPh sb="15" eb="18">
      <t>ベンキョウカイ</t>
    </rPh>
    <rPh sb="18" eb="19">
      <t>トウ</t>
    </rPh>
    <rPh sb="20" eb="22">
      <t>ショクイン</t>
    </rPh>
    <rPh sb="23" eb="25">
      <t>ハケン</t>
    </rPh>
    <rPh sb="27" eb="29">
      <t>リョヒ</t>
    </rPh>
    <phoneticPr fontId="5"/>
  </si>
  <si>
    <t>現地への研究活動調査や会議及び勉強会等を開催するにあたり必要な事務手続きを行う者を配置するための人件費</t>
    <rPh sb="0" eb="2">
      <t>ゲンチ</t>
    </rPh>
    <rPh sb="4" eb="6">
      <t>ケンキュウ</t>
    </rPh>
    <rPh sb="6" eb="8">
      <t>カツドウ</t>
    </rPh>
    <rPh sb="8" eb="10">
      <t>チョウサ</t>
    </rPh>
    <rPh sb="11" eb="13">
      <t>カイギ</t>
    </rPh>
    <rPh sb="13" eb="14">
      <t>オヨ</t>
    </rPh>
    <rPh sb="15" eb="18">
      <t>ベンキョウカイ</t>
    </rPh>
    <rPh sb="18" eb="19">
      <t>トウ</t>
    </rPh>
    <rPh sb="20" eb="22">
      <t>カイサイ</t>
    </rPh>
    <rPh sb="28" eb="30">
      <t>ヒツヨウ</t>
    </rPh>
    <rPh sb="31" eb="33">
      <t>ジム</t>
    </rPh>
    <rPh sb="33" eb="35">
      <t>テツヅ</t>
    </rPh>
    <rPh sb="37" eb="38">
      <t>オコナ</t>
    </rPh>
    <rPh sb="39" eb="40">
      <t>モノ</t>
    </rPh>
    <rPh sb="41" eb="43">
      <t>ハイチ</t>
    </rPh>
    <rPh sb="48" eb="51">
      <t>ジンケンヒ</t>
    </rPh>
    <phoneticPr fontId="5"/>
  </si>
  <si>
    <t>職員Ａ</t>
    <rPh sb="0" eb="2">
      <t>ショクイン</t>
    </rPh>
    <phoneticPr fontId="5"/>
  </si>
  <si>
    <t>職員Ｂ</t>
    <rPh sb="0" eb="2">
      <t>ショクイン</t>
    </rPh>
    <phoneticPr fontId="5"/>
  </si>
  <si>
    <t>職員その他</t>
    <rPh sb="0" eb="2">
      <t>ショクイン</t>
    </rPh>
    <rPh sb="4" eb="5">
      <t>タ</t>
    </rPh>
    <phoneticPr fontId="5"/>
  </si>
  <si>
    <t>現地への研究活動調査や会議及び勉強会等を開催するにあたり必要な事務手続きを行う</t>
    <rPh sb="0" eb="2">
      <t>ゲンチ</t>
    </rPh>
    <rPh sb="4" eb="10">
      <t>ケンキュウカツドウチョウサ</t>
    </rPh>
    <rPh sb="11" eb="14">
      <t>カイギオヨ</t>
    </rPh>
    <rPh sb="15" eb="17">
      <t>ベンキョウ</t>
    </rPh>
    <rPh sb="17" eb="18">
      <t>カイ</t>
    </rPh>
    <rPh sb="18" eb="19">
      <t>ナド</t>
    </rPh>
    <rPh sb="20" eb="22">
      <t>カイサイ</t>
    </rPh>
    <rPh sb="28" eb="30">
      <t>ヒツヨウ</t>
    </rPh>
    <rPh sb="31" eb="33">
      <t>ジム</t>
    </rPh>
    <rPh sb="33" eb="35">
      <t>テツヅ</t>
    </rPh>
    <rPh sb="37" eb="38">
      <t>オコナ</t>
    </rPh>
    <phoneticPr fontId="5"/>
  </si>
  <si>
    <t>基礎研究振興課長
山下　恭徳</t>
    <rPh sb="9" eb="11">
      <t>ヤマシタ</t>
    </rPh>
    <rPh sb="12" eb="13">
      <t>キョウ</t>
    </rPh>
    <rPh sb="13" eb="14">
      <t>トク</t>
    </rPh>
    <phoneticPr fontId="5"/>
  </si>
  <si>
    <t>-</t>
    <phoneticPr fontId="5"/>
  </si>
  <si>
    <t>期間業務職員Ａ</t>
    <rPh sb="0" eb="2">
      <t>キカン</t>
    </rPh>
    <rPh sb="2" eb="4">
      <t>ギョウム</t>
    </rPh>
    <rPh sb="4" eb="6">
      <t>ショクイン</t>
    </rPh>
    <phoneticPr fontId="5"/>
  </si>
  <si>
    <t>　我が国の今後の基礎研究振興の検討及び推進を図るため、第5期科学技術基本計画においても基礎研究の振興の重要性が指摘されている。特に国際リニアコライダー計画については、平成25年9月に日本学術会議より回答された「実施の可否判断に向けた諸課題の検討を行うために必要な経費を政府においても措置し、2～3年をかけて集中的な調査・検討を進めるとのこと」との所見に基づき、国に求められている調査・検討を進めているものであり、妥当である。</t>
    <rPh sb="1" eb="2">
      <t>ワ</t>
    </rPh>
    <rPh sb="3" eb="4">
      <t>クニ</t>
    </rPh>
    <rPh sb="5" eb="7">
      <t>コンゴ</t>
    </rPh>
    <rPh sb="8" eb="10">
      <t>キソ</t>
    </rPh>
    <rPh sb="10" eb="12">
      <t>ケンキュウ</t>
    </rPh>
    <rPh sb="12" eb="14">
      <t>シンコウ</t>
    </rPh>
    <rPh sb="15" eb="17">
      <t>ケントウ</t>
    </rPh>
    <rPh sb="17" eb="18">
      <t>オヨ</t>
    </rPh>
    <rPh sb="19" eb="21">
      <t>スイシン</t>
    </rPh>
    <rPh sb="22" eb="23">
      <t>ハカ</t>
    </rPh>
    <rPh sb="27" eb="28">
      <t>ダイ</t>
    </rPh>
    <rPh sb="29" eb="30">
      <t>キ</t>
    </rPh>
    <rPh sb="30" eb="32">
      <t>カガク</t>
    </rPh>
    <rPh sb="32" eb="34">
      <t>ギジュツ</t>
    </rPh>
    <rPh sb="34" eb="36">
      <t>キホン</t>
    </rPh>
    <rPh sb="36" eb="38">
      <t>ケイカク</t>
    </rPh>
    <rPh sb="43" eb="45">
      <t>キソ</t>
    </rPh>
    <rPh sb="45" eb="47">
      <t>ケンキュウ</t>
    </rPh>
    <rPh sb="48" eb="50">
      <t>シンコウ</t>
    </rPh>
    <rPh sb="51" eb="54">
      <t>ジュウヨウセイ</t>
    </rPh>
    <rPh sb="55" eb="57">
      <t>シテキ</t>
    </rPh>
    <rPh sb="63" eb="64">
      <t>トク</t>
    </rPh>
    <rPh sb="65" eb="67">
      <t>コクサイ</t>
    </rPh>
    <rPh sb="75" eb="77">
      <t>ケイカク</t>
    </rPh>
    <rPh sb="83" eb="85">
      <t>ヘイセイ</t>
    </rPh>
    <rPh sb="87" eb="88">
      <t>ネン</t>
    </rPh>
    <rPh sb="89" eb="90">
      <t>ガツ</t>
    </rPh>
    <rPh sb="91" eb="93">
      <t>ニホン</t>
    </rPh>
    <rPh sb="93" eb="95">
      <t>ガクジュツ</t>
    </rPh>
    <rPh sb="95" eb="97">
      <t>カイギ</t>
    </rPh>
    <rPh sb="99" eb="101">
      <t>カイトウ</t>
    </rPh>
    <rPh sb="105" eb="107">
      <t>ジッシ</t>
    </rPh>
    <rPh sb="108" eb="110">
      <t>カヒ</t>
    </rPh>
    <rPh sb="110" eb="112">
      <t>ハンダン</t>
    </rPh>
    <rPh sb="113" eb="114">
      <t>ム</t>
    </rPh>
    <rPh sb="116" eb="119">
      <t>ショカダイ</t>
    </rPh>
    <rPh sb="120" eb="122">
      <t>ケントウ</t>
    </rPh>
    <rPh sb="123" eb="124">
      <t>オコナ</t>
    </rPh>
    <rPh sb="128" eb="130">
      <t>ヒツヨウ</t>
    </rPh>
    <rPh sb="131" eb="133">
      <t>ケイヒ</t>
    </rPh>
    <rPh sb="134" eb="136">
      <t>セイフ</t>
    </rPh>
    <rPh sb="141" eb="143">
      <t>ソチ</t>
    </rPh>
    <rPh sb="148" eb="149">
      <t>ネン</t>
    </rPh>
    <rPh sb="153" eb="156">
      <t>シュウチュウテキ</t>
    </rPh>
    <rPh sb="157" eb="159">
      <t>チョウサ</t>
    </rPh>
    <rPh sb="160" eb="162">
      <t>ケントウ</t>
    </rPh>
    <rPh sb="163" eb="164">
      <t>スス</t>
    </rPh>
    <rPh sb="173" eb="175">
      <t>ショケン</t>
    </rPh>
    <rPh sb="176" eb="177">
      <t>モト</t>
    </rPh>
    <rPh sb="180" eb="181">
      <t>クニ</t>
    </rPh>
    <rPh sb="182" eb="183">
      <t>モト</t>
    </rPh>
    <rPh sb="189" eb="191">
      <t>チョウサ</t>
    </rPh>
    <rPh sb="192" eb="194">
      <t>ケントウ</t>
    </rPh>
    <rPh sb="195" eb="196">
      <t>スス</t>
    </rPh>
    <rPh sb="206" eb="208">
      <t>ダトウ</t>
    </rPh>
    <phoneticPr fontId="5"/>
  </si>
  <si>
    <t>-</t>
    <phoneticPr fontId="5"/>
  </si>
  <si>
    <t>12/7</t>
    <phoneticPr fontId="5"/>
  </si>
  <si>
    <t>-</t>
    <phoneticPr fontId="5"/>
  </si>
  <si>
    <t>-</t>
    <phoneticPr fontId="5"/>
  </si>
  <si>
    <t>A.職員Ａ</t>
    <rPh sb="2" eb="4">
      <t>ショクイン</t>
    </rPh>
    <phoneticPr fontId="5"/>
  </si>
  <si>
    <t>-</t>
    <phoneticPr fontId="5"/>
  </si>
  <si>
    <t>現地への研究活動調査や会議及び勉強会等への派遣</t>
  </si>
  <si>
    <t>現地への研究活動調査や会議及び勉強会等への派遣</t>
    <phoneticPr fontId="5"/>
  </si>
  <si>
    <t>外部有識者による点検対象外</t>
    <rPh sb="0" eb="5">
      <t>ガイブユウシキシャ</t>
    </rPh>
    <rPh sb="8" eb="13">
      <t>テンケンタイショウガイ</t>
    </rPh>
    <phoneticPr fontId="5"/>
  </si>
  <si>
    <t>１．事業評価の観点：この事業は、科学技術に関する基礎研究や研究開発推進に関する今後の検討や環境整備について、外部有識者との意見交換を通じて、基礎研究振興・研究環境整備の推進を図り、国際リニアコライダー計画の実現可能性についての課題等の調査研究を行うものであり、予算・執行状況の検証の観点から検証を行った。
２．所見：この事業は、30年度決算において不用が生じていることから不用額が生じた要因を分析した上で、計画的な予算執行の実施をすべきである。</t>
    <phoneticPr fontId="5"/>
  </si>
  <si>
    <t>執行等改善</t>
  </si>
  <si>
    <t>平成30年度に不用額が生じた要因としては、当初予定していた国際会議が取りやめとなったことなどのためである。引き続き、今年度も適切な執行管理に努めるとともに、より早期の段階から、過去の実績等を考慮しつつ、調査・分析を行う対象について精査し、計画的な予算執行に努める。</t>
    <phoneticPr fontId="5"/>
  </si>
  <si>
    <t>B.期間業務職員A</t>
    <rPh sb="2" eb="4">
      <t>キカン</t>
    </rPh>
    <rPh sb="4" eb="6">
      <t>ギョウム</t>
    </rPh>
    <rPh sb="6" eb="8">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</si>
</sst>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95250</xdr:colOff>
      <xdr:row>741</xdr:row>
      <xdr:rowOff>13608</xdr:rowOff>
    </xdr:from>
    <xdr:to>
      <xdr:col>36</xdr:col>
      <xdr:colOff>143450</xdr:colOff>
      <xdr:row>743</xdr:row>
      <xdr:rowOff>307000</xdr:rowOff>
    </xdr:to>
    <xdr:sp macro="" textlink="">
      <xdr:nvSpPr>
        <xdr:cNvPr id="3" name="Rectangle 29">
          <a:extLst>
            <a:ext uri="{FF2B5EF4-FFF2-40B4-BE49-F238E27FC236}">
              <a16:creationId xmlns:a16="http://schemas.microsoft.com/office/drawing/2014/main" id="{E4CB059D-00E8-49A7-BFDE-ECFD0914180F}"/>
            </a:ext>
          </a:extLst>
        </xdr:cNvPr>
        <xdr:cNvSpPr>
          <a:spLocks noChangeArrowheads="1"/>
        </xdr:cNvSpPr>
      </xdr:nvSpPr>
      <xdr:spPr bwMode="auto">
        <a:xfrm>
          <a:off x="3565071" y="46903822"/>
          <a:ext cx="3926236" cy="1000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１２百万円</a:t>
          </a:r>
          <a:endParaRPr lang="ja-JP" altLang="en-US">
            <a:solidFill>
              <a:sysClr val="windowText" lastClr="000000"/>
            </a:solidFill>
          </a:endParaRPr>
        </a:p>
      </xdr:txBody>
    </xdr:sp>
    <xdr:clientData/>
  </xdr:twoCellAnchor>
  <xdr:twoCellAnchor>
    <xdr:from>
      <xdr:col>27</xdr:col>
      <xdr:colOff>13607</xdr:colOff>
      <xdr:row>743</xdr:row>
      <xdr:rowOff>307000</xdr:rowOff>
    </xdr:from>
    <xdr:to>
      <xdr:col>27</xdr:col>
      <xdr:colOff>17296</xdr:colOff>
      <xdr:row>745</xdr:row>
      <xdr:rowOff>340179</xdr:rowOff>
    </xdr:to>
    <xdr:cxnSp macro="">
      <xdr:nvCxnSpPr>
        <xdr:cNvPr id="4" name="直線コネクタ 3">
          <a:extLst>
            <a:ext uri="{FF2B5EF4-FFF2-40B4-BE49-F238E27FC236}">
              <a16:creationId xmlns:a16="http://schemas.microsoft.com/office/drawing/2014/main" id="{D851F677-2DF6-40EA-B2EC-503806B27E0D}"/>
            </a:ext>
          </a:extLst>
        </xdr:cNvPr>
        <xdr:cNvCxnSpPr>
          <a:stCxn id="3" idx="2"/>
        </xdr:cNvCxnSpPr>
      </xdr:nvCxnSpPr>
      <xdr:spPr>
        <a:xfrm flipH="1">
          <a:off x="5524500" y="47904786"/>
          <a:ext cx="3689" cy="740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27215</xdr:colOff>
      <xdr:row>745</xdr:row>
      <xdr:rowOff>326572</xdr:rowOff>
    </xdr:from>
    <xdr:to>
      <xdr:col>37</xdr:col>
      <xdr:colOff>190501</xdr:colOff>
      <xdr:row>745</xdr:row>
      <xdr:rowOff>326573</xdr:rowOff>
    </xdr:to>
    <xdr:cxnSp macro="">
      <xdr:nvCxnSpPr>
        <xdr:cNvPr id="5" name="直線コネクタ 4">
          <a:extLst>
            <a:ext uri="{FF2B5EF4-FFF2-40B4-BE49-F238E27FC236}">
              <a16:creationId xmlns:a16="http://schemas.microsoft.com/office/drawing/2014/main" id="{44CD9BA3-38B0-4DED-9797-3042945DF997}"/>
            </a:ext>
          </a:extLst>
        </xdr:cNvPr>
        <xdr:cNvCxnSpPr/>
      </xdr:nvCxnSpPr>
      <xdr:spPr>
        <a:xfrm>
          <a:off x="3292929" y="48631929"/>
          <a:ext cx="444953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745</xdr:row>
      <xdr:rowOff>326571</xdr:rowOff>
    </xdr:from>
    <xdr:to>
      <xdr:col>16</xdr:col>
      <xdr:colOff>27214</xdr:colOff>
      <xdr:row>747</xdr:row>
      <xdr:rowOff>186436</xdr:rowOff>
    </xdr:to>
    <xdr:cxnSp macro="">
      <xdr:nvCxnSpPr>
        <xdr:cNvPr id="7" name="直線矢印コネクタ 6">
          <a:extLst>
            <a:ext uri="{FF2B5EF4-FFF2-40B4-BE49-F238E27FC236}">
              <a16:creationId xmlns:a16="http://schemas.microsoft.com/office/drawing/2014/main" id="{40B029BC-AC40-4863-8D94-11DD4FBE80DA}"/>
            </a:ext>
          </a:extLst>
        </xdr:cNvPr>
        <xdr:cNvCxnSpPr/>
      </xdr:nvCxnSpPr>
      <xdr:spPr>
        <a:xfrm>
          <a:off x="3292928" y="48631928"/>
          <a:ext cx="0" cy="567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745</xdr:row>
      <xdr:rowOff>326571</xdr:rowOff>
    </xdr:from>
    <xdr:to>
      <xdr:col>37</xdr:col>
      <xdr:colOff>190500</xdr:colOff>
      <xdr:row>747</xdr:row>
      <xdr:rowOff>186436</xdr:rowOff>
    </xdr:to>
    <xdr:cxnSp macro="">
      <xdr:nvCxnSpPr>
        <xdr:cNvPr id="8" name="直線矢印コネクタ 7">
          <a:extLst>
            <a:ext uri="{FF2B5EF4-FFF2-40B4-BE49-F238E27FC236}">
              <a16:creationId xmlns:a16="http://schemas.microsoft.com/office/drawing/2014/main" id="{427CA851-BAE7-4426-9B14-9F9646D0D1B1}"/>
            </a:ext>
          </a:extLst>
        </xdr:cNvPr>
        <xdr:cNvCxnSpPr/>
      </xdr:nvCxnSpPr>
      <xdr:spPr>
        <a:xfrm>
          <a:off x="7742464" y="48631928"/>
          <a:ext cx="0" cy="567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747</xdr:row>
      <xdr:rowOff>204107</xdr:rowOff>
    </xdr:from>
    <xdr:to>
      <xdr:col>22</xdr:col>
      <xdr:colOff>81642</xdr:colOff>
      <xdr:row>750</xdr:row>
      <xdr:rowOff>299357</xdr:rowOff>
    </xdr:to>
    <xdr:sp macro="" textlink="">
      <xdr:nvSpPr>
        <xdr:cNvPr id="9" name="Rectangle 29">
          <a:extLst>
            <a:ext uri="{FF2B5EF4-FFF2-40B4-BE49-F238E27FC236}">
              <a16:creationId xmlns:a16="http://schemas.microsoft.com/office/drawing/2014/main" id="{17FE02F4-0E90-4774-B470-9A4D077F7A68}"/>
            </a:ext>
          </a:extLst>
        </xdr:cNvPr>
        <xdr:cNvSpPr>
          <a:spLocks noChangeArrowheads="1"/>
        </xdr:cNvSpPr>
      </xdr:nvSpPr>
      <xdr:spPr bwMode="auto">
        <a:xfrm>
          <a:off x="2068285" y="49217036"/>
          <a:ext cx="2503714" cy="1156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Ａ</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職員旅費</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３百万円</a:t>
          </a:r>
        </a:p>
      </xdr:txBody>
    </xdr:sp>
    <xdr:clientData/>
  </xdr:twoCellAnchor>
  <xdr:twoCellAnchor>
    <xdr:from>
      <xdr:col>32</xdr:col>
      <xdr:colOff>13606</xdr:colOff>
      <xdr:row>747</xdr:row>
      <xdr:rowOff>231321</xdr:rowOff>
    </xdr:from>
    <xdr:to>
      <xdr:col>44</xdr:col>
      <xdr:colOff>34951</xdr:colOff>
      <xdr:row>750</xdr:row>
      <xdr:rowOff>272144</xdr:rowOff>
    </xdr:to>
    <xdr:sp macro="" textlink="">
      <xdr:nvSpPr>
        <xdr:cNvPr id="10"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6545035" y="49244250"/>
          <a:ext cx="2470630" cy="1102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Ｂ</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非常勤職員手当</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３百万円</a:t>
          </a:r>
          <a:endParaRPr lang="ja-JP" altLang="en-US">
            <a:solidFill>
              <a:sysClr val="windowText" lastClr="000000"/>
            </a:solidFill>
          </a:endParaRPr>
        </a:p>
      </xdr:txBody>
    </xdr:sp>
    <xdr:clientData/>
  </xdr:twoCellAnchor>
  <xdr:twoCellAnchor>
    <xdr:from>
      <xdr:col>11</xdr:col>
      <xdr:colOff>68036</xdr:colOff>
      <xdr:row>751</xdr:row>
      <xdr:rowOff>108857</xdr:rowOff>
    </xdr:from>
    <xdr:to>
      <xdr:col>21</xdr:col>
      <xdr:colOff>13607</xdr:colOff>
      <xdr:row>754</xdr:row>
      <xdr:rowOff>81642</xdr:rowOff>
    </xdr:to>
    <xdr:sp macro="" textlink="">
      <xdr:nvSpPr>
        <xdr:cNvPr id="11" name="AutoShape 36">
          <a:extLst>
            <a:ext uri="{FF2B5EF4-FFF2-40B4-BE49-F238E27FC236}">
              <a16:creationId xmlns:a16="http://schemas.microsoft.com/office/drawing/2014/main" id="{713E8E26-0FE9-4A4B-AF59-F25031E34E74}"/>
            </a:ext>
          </a:extLst>
        </xdr:cNvPr>
        <xdr:cNvSpPr>
          <a:spLocks noChangeArrowheads="1"/>
        </xdr:cNvSpPr>
      </xdr:nvSpPr>
      <xdr:spPr bwMode="auto">
        <a:xfrm>
          <a:off x="2313215" y="50536928"/>
          <a:ext cx="1986642" cy="10341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現地への研究活動調査や会議及び勉強会等に職員を派遣する旅費</a:t>
          </a:r>
        </a:p>
      </xdr:txBody>
    </xdr:sp>
    <xdr:clientData/>
  </xdr:twoCellAnchor>
  <xdr:twoCellAnchor>
    <xdr:from>
      <xdr:col>33</xdr:col>
      <xdr:colOff>176893</xdr:colOff>
      <xdr:row>751</xdr:row>
      <xdr:rowOff>40822</xdr:rowOff>
    </xdr:from>
    <xdr:to>
      <xdr:col>42</xdr:col>
      <xdr:colOff>190500</xdr:colOff>
      <xdr:row>754</xdr:row>
      <xdr:rowOff>231321</xdr:rowOff>
    </xdr:to>
    <xdr:sp macro="" textlink="">
      <xdr:nvSpPr>
        <xdr:cNvPr id="12"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6912429" y="50468893"/>
          <a:ext cx="1850571" cy="1251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現地への研究活動調査や会議及び勉強会等を開催するにあたり必要な事務手続きを行う者を配置するための人件費</a:t>
          </a:r>
        </a:p>
      </xdr:txBody>
    </xdr:sp>
    <xdr:clientData/>
  </xdr:twoCellAnchor>
  <xdr:oneCellAnchor>
    <xdr:from>
      <xdr:col>33</xdr:col>
      <xdr:colOff>81643</xdr:colOff>
      <xdr:row>744</xdr:row>
      <xdr:rowOff>176893</xdr:rowOff>
    </xdr:from>
    <xdr:ext cx="2843407" cy="275717"/>
    <xdr:sp macro="" textlink="">
      <xdr:nvSpPr>
        <xdr:cNvPr id="18" name="テキスト ボックス 17">
          <a:extLst>
            <a:ext uri="{FF2B5EF4-FFF2-40B4-BE49-F238E27FC236}">
              <a16:creationId xmlns:a16="http://schemas.microsoft.com/office/drawing/2014/main" id="{B412E529-11DE-4E52-B193-778FC7D5F103}"/>
            </a:ext>
          </a:extLst>
        </xdr:cNvPr>
        <xdr:cNvSpPr txBox="1"/>
      </xdr:nvSpPr>
      <xdr:spPr>
        <a:xfrm>
          <a:off x="6817179" y="48128464"/>
          <a:ext cx="28434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諸謝金・委員等旅費・庁費　６百万円　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5" zoomScale="75" zoomScaleNormal="75" zoomScaleSheetLayoutView="75"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214</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6" t="s">
        <v>511</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24</v>
      </c>
      <c r="Q13" s="109"/>
      <c r="R13" s="109"/>
      <c r="S13" s="109"/>
      <c r="T13" s="109"/>
      <c r="U13" s="109"/>
      <c r="V13" s="110"/>
      <c r="W13" s="108">
        <v>84</v>
      </c>
      <c r="X13" s="109"/>
      <c r="Y13" s="109"/>
      <c r="Z13" s="109"/>
      <c r="AA13" s="109"/>
      <c r="AB13" s="109"/>
      <c r="AC13" s="110"/>
      <c r="AD13" s="108">
        <v>20</v>
      </c>
      <c r="AE13" s="109"/>
      <c r="AF13" s="109"/>
      <c r="AG13" s="109"/>
      <c r="AH13" s="109"/>
      <c r="AI13" s="109"/>
      <c r="AJ13" s="110"/>
      <c r="AK13" s="108">
        <v>20</v>
      </c>
      <c r="AL13" s="109"/>
      <c r="AM13" s="109"/>
      <c r="AN13" s="109"/>
      <c r="AO13" s="109"/>
      <c r="AP13" s="109"/>
      <c r="AQ13" s="110"/>
      <c r="AR13" s="105">
        <v>20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625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645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24</v>
      </c>
      <c r="Q18" s="115"/>
      <c r="R18" s="115"/>
      <c r="S18" s="115"/>
      <c r="T18" s="115"/>
      <c r="U18" s="115"/>
      <c r="V18" s="116"/>
      <c r="W18" s="114">
        <f>SUM(W13:AC17)</f>
        <v>84</v>
      </c>
      <c r="X18" s="115"/>
      <c r="Y18" s="115"/>
      <c r="Z18" s="115"/>
      <c r="AA18" s="115"/>
      <c r="AB18" s="115"/>
      <c r="AC18" s="116"/>
      <c r="AD18" s="114">
        <f>SUM(AD13:AJ17)</f>
        <v>20</v>
      </c>
      <c r="AE18" s="115"/>
      <c r="AF18" s="115"/>
      <c r="AG18" s="115"/>
      <c r="AH18" s="115"/>
      <c r="AI18" s="115"/>
      <c r="AJ18" s="116"/>
      <c r="AK18" s="114">
        <f>SUM(AK13:AQ17)</f>
        <v>20</v>
      </c>
      <c r="AL18" s="115"/>
      <c r="AM18" s="115"/>
      <c r="AN18" s="115"/>
      <c r="AO18" s="115"/>
      <c r="AP18" s="115"/>
      <c r="AQ18" s="116"/>
      <c r="AR18" s="114">
        <f>SUM(AR13:AX17)</f>
        <v>20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v>
      </c>
      <c r="Q19" s="109"/>
      <c r="R19" s="109"/>
      <c r="S19" s="109"/>
      <c r="T19" s="109"/>
      <c r="U19" s="109"/>
      <c r="V19" s="110"/>
      <c r="W19" s="108">
        <v>77</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0.58333333333333337</v>
      </c>
      <c r="Q20" s="539"/>
      <c r="R20" s="539"/>
      <c r="S20" s="539"/>
      <c r="T20" s="539"/>
      <c r="U20" s="539"/>
      <c r="V20" s="539"/>
      <c r="W20" s="539">
        <f t="shared" ref="W20" si="0">IF(W18=0, "-", SUM(W19)/W18)</f>
        <v>0.91666666666666663</v>
      </c>
      <c r="X20" s="539"/>
      <c r="Y20" s="539"/>
      <c r="Z20" s="539"/>
      <c r="AA20" s="539"/>
      <c r="AB20" s="539"/>
      <c r="AC20" s="539"/>
      <c r="AD20" s="539">
        <f t="shared" ref="AD20" si="1">IF(AD18=0, "-", SUM(AD19)/AD18)</f>
        <v>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0.58333333333333337</v>
      </c>
      <c r="Q21" s="539"/>
      <c r="R21" s="539"/>
      <c r="S21" s="539"/>
      <c r="T21" s="539"/>
      <c r="U21" s="539"/>
      <c r="V21" s="539"/>
      <c r="W21" s="539">
        <f t="shared" ref="W21" si="2">IF(W19=0, "-", SUM(W19)/SUM(W13,W14))</f>
        <v>0.91666666666666663</v>
      </c>
      <c r="X21" s="539"/>
      <c r="Y21" s="539"/>
      <c r="Z21" s="539"/>
      <c r="AA21" s="539"/>
      <c r="AB21" s="539"/>
      <c r="AC21" s="539"/>
      <c r="AD21" s="539">
        <f t="shared" ref="AD21" si="3">IF(AD19=0, "-", SUM(AD19)/SUM(AD13,AD14))</f>
        <v>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8</v>
      </c>
      <c r="Q23" s="106"/>
      <c r="R23" s="106"/>
      <c r="S23" s="106"/>
      <c r="T23" s="106"/>
      <c r="U23" s="106"/>
      <c r="V23" s="107"/>
      <c r="W23" s="105">
        <v>8</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3</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3</v>
      </c>
      <c r="Q26" s="109"/>
      <c r="R26" s="109"/>
      <c r="S26" s="109"/>
      <c r="T26" s="109"/>
      <c r="U26" s="109"/>
      <c r="V26" s="110"/>
      <c r="W26" s="108">
        <v>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20</v>
      </c>
      <c r="Q29" s="228"/>
      <c r="R29" s="228"/>
      <c r="S29" s="228"/>
      <c r="T29" s="228"/>
      <c r="U29" s="228"/>
      <c r="V29" s="229"/>
      <c r="W29" s="227">
        <f>AR13</f>
        <v>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568</v>
      </c>
      <c r="AV31" s="271"/>
      <c r="AW31" s="380" t="s">
        <v>300</v>
      </c>
      <c r="AX31" s="381"/>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9" t="s">
        <v>12</v>
      </c>
      <c r="Z32" s="549"/>
      <c r="AA32" s="550"/>
      <c r="AB32" s="551" t="s">
        <v>586</v>
      </c>
      <c r="AC32" s="551"/>
      <c r="AD32" s="551"/>
      <c r="AE32" s="365">
        <v>1</v>
      </c>
      <c r="AF32" s="366"/>
      <c r="AG32" s="366"/>
      <c r="AH32" s="366"/>
      <c r="AI32" s="365">
        <v>3</v>
      </c>
      <c r="AJ32" s="366"/>
      <c r="AK32" s="366"/>
      <c r="AL32" s="366"/>
      <c r="AM32" s="365">
        <v>3</v>
      </c>
      <c r="AN32" s="366"/>
      <c r="AO32" s="366"/>
      <c r="AP32" s="366"/>
      <c r="AQ32" s="111" t="s">
        <v>568</v>
      </c>
      <c r="AR32" s="112"/>
      <c r="AS32" s="112"/>
      <c r="AT32" s="113"/>
      <c r="AU32" s="366" t="s">
        <v>568</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5">
        <v>2</v>
      </c>
      <c r="AF33" s="366"/>
      <c r="AG33" s="366"/>
      <c r="AH33" s="366"/>
      <c r="AI33" s="365">
        <v>3</v>
      </c>
      <c r="AJ33" s="366"/>
      <c r="AK33" s="366"/>
      <c r="AL33" s="366"/>
      <c r="AM33" s="365">
        <v>3</v>
      </c>
      <c r="AN33" s="366"/>
      <c r="AO33" s="366"/>
      <c r="AP33" s="366"/>
      <c r="AQ33" s="111">
        <v>1</v>
      </c>
      <c r="AR33" s="112"/>
      <c r="AS33" s="112"/>
      <c r="AT33" s="113"/>
      <c r="AU33" s="366" t="s">
        <v>568</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50</v>
      </c>
      <c r="AF34" s="366"/>
      <c r="AG34" s="366"/>
      <c r="AH34" s="366"/>
      <c r="AI34" s="365">
        <v>100</v>
      </c>
      <c r="AJ34" s="366"/>
      <c r="AK34" s="366"/>
      <c r="AL34" s="366"/>
      <c r="AM34" s="365">
        <v>100</v>
      </c>
      <c r="AN34" s="366"/>
      <c r="AO34" s="366"/>
      <c r="AP34" s="366"/>
      <c r="AQ34" s="111" t="s">
        <v>568</v>
      </c>
      <c r="AR34" s="112"/>
      <c r="AS34" s="112"/>
      <c r="AT34" s="113"/>
      <c r="AU34" s="366" t="s">
        <v>568</v>
      </c>
      <c r="AV34" s="366"/>
      <c r="AW34" s="366"/>
      <c r="AX34" s="368"/>
    </row>
    <row r="35" spans="1:50" ht="23.25" customHeight="1" x14ac:dyDescent="0.15">
      <c r="A35" s="897" t="s">
        <v>501</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531</v>
      </c>
      <c r="AF65" s="370"/>
      <c r="AG65" s="370"/>
      <c r="AH65" s="371"/>
      <c r="AI65" s="369" t="s">
        <v>528</v>
      </c>
      <c r="AJ65" s="370"/>
      <c r="AK65" s="370"/>
      <c r="AL65" s="371"/>
      <c r="AM65" s="376" t="s">
        <v>523</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5">
        <v>6</v>
      </c>
      <c r="AF101" s="366"/>
      <c r="AG101" s="366"/>
      <c r="AH101" s="367"/>
      <c r="AI101" s="365">
        <v>15</v>
      </c>
      <c r="AJ101" s="366"/>
      <c r="AK101" s="366"/>
      <c r="AL101" s="367"/>
      <c r="AM101" s="365">
        <v>7</v>
      </c>
      <c r="AN101" s="366"/>
      <c r="AO101" s="366"/>
      <c r="AP101" s="367"/>
      <c r="AQ101" s="365" t="s">
        <v>568</v>
      </c>
      <c r="AR101" s="366"/>
      <c r="AS101" s="366"/>
      <c r="AT101" s="367"/>
      <c r="AU101" s="365" t="s">
        <v>626</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589</v>
      </c>
      <c r="AC102" s="551"/>
      <c r="AD102" s="551"/>
      <c r="AE102" s="359">
        <v>14</v>
      </c>
      <c r="AF102" s="359"/>
      <c r="AG102" s="359"/>
      <c r="AH102" s="359"/>
      <c r="AI102" s="359">
        <v>8</v>
      </c>
      <c r="AJ102" s="359"/>
      <c r="AK102" s="359"/>
      <c r="AL102" s="359"/>
      <c r="AM102" s="359">
        <v>7</v>
      </c>
      <c r="AN102" s="359"/>
      <c r="AO102" s="359"/>
      <c r="AP102" s="359"/>
      <c r="AQ102" s="814">
        <v>7</v>
      </c>
      <c r="AR102" s="815"/>
      <c r="AS102" s="815"/>
      <c r="AT102" s="816"/>
      <c r="AU102" s="814">
        <v>7</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5">
        <v>0</v>
      </c>
      <c r="AF104" s="366"/>
      <c r="AG104" s="366"/>
      <c r="AH104" s="367"/>
      <c r="AI104" s="365">
        <v>2</v>
      </c>
      <c r="AJ104" s="366"/>
      <c r="AK104" s="366"/>
      <c r="AL104" s="367"/>
      <c r="AM104" s="365">
        <v>0</v>
      </c>
      <c r="AN104" s="366"/>
      <c r="AO104" s="366"/>
      <c r="AP104" s="367"/>
      <c r="AQ104" s="365" t="s">
        <v>568</v>
      </c>
      <c r="AR104" s="366"/>
      <c r="AS104" s="366"/>
      <c r="AT104" s="367"/>
      <c r="AU104" s="365" t="s">
        <v>627</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586</v>
      </c>
      <c r="AC105" s="408"/>
      <c r="AD105" s="409"/>
      <c r="AE105" s="359">
        <v>0</v>
      </c>
      <c r="AF105" s="359"/>
      <c r="AG105" s="359"/>
      <c r="AH105" s="359"/>
      <c r="AI105" s="359">
        <v>2</v>
      </c>
      <c r="AJ105" s="359"/>
      <c r="AK105" s="359"/>
      <c r="AL105" s="359"/>
      <c r="AM105" s="359">
        <v>0</v>
      </c>
      <c r="AN105" s="359"/>
      <c r="AO105" s="359"/>
      <c r="AP105" s="359"/>
      <c r="AQ105" s="365">
        <v>0</v>
      </c>
      <c r="AR105" s="366"/>
      <c r="AS105" s="366"/>
      <c r="AT105" s="367"/>
      <c r="AU105" s="814">
        <v>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v>111</v>
      </c>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v>2.2999999999999998</v>
      </c>
      <c r="AF116" s="359"/>
      <c r="AG116" s="359"/>
      <c r="AH116" s="359"/>
      <c r="AI116" s="359">
        <v>1.2</v>
      </c>
      <c r="AJ116" s="359"/>
      <c r="AK116" s="359"/>
      <c r="AL116" s="359"/>
      <c r="AM116" s="359">
        <v>1.7</v>
      </c>
      <c r="AN116" s="359"/>
      <c r="AO116" s="359"/>
      <c r="AP116" s="359"/>
      <c r="AQ116" s="365">
        <v>2.9</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6" t="s">
        <v>594</v>
      </c>
      <c r="AF117" s="306"/>
      <c r="AG117" s="306"/>
      <c r="AH117" s="306"/>
      <c r="AI117" s="306" t="s">
        <v>595</v>
      </c>
      <c r="AJ117" s="306"/>
      <c r="AK117" s="306"/>
      <c r="AL117" s="306"/>
      <c r="AM117" s="306" t="s">
        <v>646</v>
      </c>
      <c r="AN117" s="306"/>
      <c r="AO117" s="306"/>
      <c r="AP117" s="306"/>
      <c r="AQ117" s="306" t="s">
        <v>628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596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592</v>
      </c>
      <c r="AC119" s="301"/>
      <c r="AD119" s="302"/>
      <c r="AE119" s="359">
        <v>0</v>
      </c>
      <c r="AF119" s="359"/>
      <c r="AG119" s="359"/>
      <c r="AH119" s="359"/>
      <c r="AI119" s="359">
        <v>29.5</v>
      </c>
      <c r="AJ119" s="359"/>
      <c r="AK119" s="359"/>
      <c r="AL119" s="359"/>
      <c r="AM119" s="359">
        <v>0</v>
      </c>
      <c r="AN119" s="359"/>
      <c r="AO119" s="359"/>
      <c r="AP119" s="359"/>
      <c r="AQ119" s="359">
        <v>0</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597</v>
      </c>
      <c r="AC120" s="343"/>
      <c r="AD120" s="344"/>
      <c r="AE120" s="306" t="s">
        <v>598</v>
      </c>
      <c r="AF120" s="306"/>
      <c r="AG120" s="306"/>
      <c r="AH120" s="306"/>
      <c r="AI120" s="306" t="s">
        <v>599</v>
      </c>
      <c r="AJ120" s="306"/>
      <c r="AK120" s="306"/>
      <c r="AL120" s="306"/>
      <c r="AM120" s="306" t="s">
        <v>598</v>
      </c>
      <c r="AN120" s="306"/>
      <c r="AO120" s="306"/>
      <c r="AP120" s="306"/>
      <c r="AQ120" s="306" t="s">
        <v>629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600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600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600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627</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642</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603</v>
      </c>
      <c r="K430" s="242"/>
      <c r="L430" s="242"/>
      <c r="M430" s="242"/>
      <c r="N430" s="242"/>
      <c r="O430" s="242"/>
      <c r="P430" s="242"/>
      <c r="Q430" s="242"/>
      <c r="R430" s="242"/>
      <c r="S430" s="242"/>
      <c r="T430" s="243"/>
      <c r="U430" s="244" t="s">
        <v>604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605</v>
      </c>
      <c r="AR432" s="136"/>
      <c r="AS432" s="137" t="s">
        <v>355</v>
      </c>
      <c r="AT432" s="172"/>
      <c r="AU432" s="136" t="s">
        <v>605</v>
      </c>
      <c r="AV432" s="136"/>
      <c r="AW432" s="137" t="s">
        <v>300</v>
      </c>
      <c r="AX432" s="138"/>
    </row>
    <row r="433" spans="1:50" ht="23.25" customHeight="1" x14ac:dyDescent="0.15">
      <c r="A433" s="99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603</v>
      </c>
      <c r="AF433" s="112"/>
      <c r="AG433" s="112"/>
      <c r="AH433" s="113"/>
      <c r="AI433" s="111" t="s">
        <v>603</v>
      </c>
      <c r="AJ433" s="112"/>
      <c r="AK433" s="112"/>
      <c r="AL433" s="112"/>
      <c r="AM433" s="111" t="s">
        <v>568</v>
      </c>
      <c r="AN433" s="112"/>
      <c r="AO433" s="112"/>
      <c r="AP433" s="113"/>
      <c r="AQ433" s="111" t="s">
        <v>603</v>
      </c>
      <c r="AR433" s="112"/>
      <c r="AS433" s="112"/>
      <c r="AT433" s="113"/>
      <c r="AU433" s="112" t="s">
        <v>603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603</v>
      </c>
      <c r="AF434" s="112"/>
      <c r="AG434" s="112"/>
      <c r="AH434" s="113"/>
      <c r="AI434" s="111" t="s">
        <v>603</v>
      </c>
      <c r="AJ434" s="112"/>
      <c r="AK434" s="112"/>
      <c r="AL434" s="112"/>
      <c r="AM434" s="111" t="s">
        <v>568</v>
      </c>
      <c r="AN434" s="112"/>
      <c r="AO434" s="112"/>
      <c r="AP434" s="113"/>
      <c r="AQ434" s="111" t="s">
        <v>603</v>
      </c>
      <c r="AR434" s="112"/>
      <c r="AS434" s="112"/>
      <c r="AT434" s="113"/>
      <c r="AU434" s="112" t="s">
        <v>606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606</v>
      </c>
      <c r="AJ435" s="112"/>
      <c r="AK435" s="112"/>
      <c r="AL435" s="112"/>
      <c r="AM435" s="111" t="s">
        <v>568</v>
      </c>
      <c r="AN435" s="112"/>
      <c r="AO435" s="112"/>
      <c r="AP435" s="113"/>
      <c r="AQ435" s="111" t="s">
        <v>603</v>
      </c>
      <c r="AR435" s="112"/>
      <c r="AS435" s="112"/>
      <c r="AT435" s="113"/>
      <c r="AU435" s="112" t="s">
        <v>603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605</v>
      </c>
      <c r="AR457" s="136"/>
      <c r="AS457" s="137" t="s">
        <v>355</v>
      </c>
      <c r="AT457" s="172"/>
      <c r="AU457" s="136" t="s">
        <v>607</v>
      </c>
      <c r="AV457" s="136"/>
      <c r="AW457" s="137" t="s">
        <v>300</v>
      </c>
      <c r="AX457" s="138"/>
    </row>
    <row r="458" spans="1:50" ht="23.25" customHeight="1" x14ac:dyDescent="0.15">
      <c r="A458" s="994"/>
      <c r="B458" s="252"/>
      <c r="C458" s="251"/>
      <c r="D458" s="252"/>
      <c r="E458" s="166"/>
      <c r="F458" s="167"/>
      <c r="G458" s="230" t="s">
        <v>605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603</v>
      </c>
      <c r="AF458" s="112"/>
      <c r="AG458" s="112"/>
      <c r="AH458" s="112"/>
      <c r="AI458" s="111" t="s">
        <v>603</v>
      </c>
      <c r="AJ458" s="112"/>
      <c r="AK458" s="112"/>
      <c r="AL458" s="112"/>
      <c r="AM458" s="111" t="s">
        <v>568</v>
      </c>
      <c r="AN458" s="112"/>
      <c r="AO458" s="112"/>
      <c r="AP458" s="113"/>
      <c r="AQ458" s="111" t="s">
        <v>603</v>
      </c>
      <c r="AR458" s="112"/>
      <c r="AS458" s="112"/>
      <c r="AT458" s="113"/>
      <c r="AU458" s="112" t="s">
        <v>603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603</v>
      </c>
      <c r="AF459" s="112"/>
      <c r="AG459" s="112"/>
      <c r="AH459" s="113"/>
      <c r="AI459" s="111" t="s">
        <v>606</v>
      </c>
      <c r="AJ459" s="112"/>
      <c r="AK459" s="112"/>
      <c r="AL459" s="112"/>
      <c r="AM459" s="111" t="s">
        <v>568</v>
      </c>
      <c r="AN459" s="112"/>
      <c r="AO459" s="112"/>
      <c r="AP459" s="113"/>
      <c r="AQ459" s="111" t="s">
        <v>603</v>
      </c>
      <c r="AR459" s="112"/>
      <c r="AS459" s="112"/>
      <c r="AT459" s="113"/>
      <c r="AU459" s="112" t="s">
        <v>603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568</v>
      </c>
      <c r="AN460" s="112"/>
      <c r="AO460" s="112"/>
      <c r="AP460" s="113"/>
      <c r="AQ460" s="111" t="s">
        <v>603</v>
      </c>
      <c r="AR460" s="112"/>
      <c r="AS460" s="112"/>
      <c r="AT460" s="113"/>
      <c r="AU460" s="112" t="s">
        <v>606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619</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11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619</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11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619</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619</v>
      </c>
      <c r="AE705" s="733"/>
      <c r="AF705" s="73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631</v>
      </c>
      <c r="AE708" s="668"/>
      <c r="AF708" s="668"/>
      <c r="AG708" s="526" t="s">
        <v>647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619</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619</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631</v>
      </c>
      <c r="AE712" s="586"/>
      <c r="AF712" s="586"/>
      <c r="AG712" s="594" t="s">
        <v>645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64" t="s">
        <v>648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619</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108.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619</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619</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619</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631</v>
      </c>
      <c r="AE719" s="668"/>
      <c r="AF719" s="668"/>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6.75" customHeight="1" thickBot="1" x14ac:dyDescent="0.2">
      <c r="A731" s="618" t="s">
        <v>256</v>
      </c>
      <c r="B731" s="619"/>
      <c r="C731" s="619"/>
      <c r="D731" s="619"/>
      <c r="E731" s="620"/>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655</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616</v>
      </c>
      <c r="F738" s="122"/>
      <c r="G738" s="122"/>
      <c r="H738" s="122"/>
      <c r="I738" s="122"/>
      <c r="J738" s="122"/>
      <c r="K738" s="122"/>
      <c r="L738" s="122"/>
      <c r="M738" s="122"/>
      <c r="N738" s="101" t="s">
        <v>534</v>
      </c>
      <c r="O738" s="101"/>
      <c r="P738" s="101"/>
      <c r="Q738" s="101"/>
      <c r="R738" s="122" t="s">
        <v>617</v>
      </c>
      <c r="S738" s="122"/>
      <c r="T738" s="122"/>
      <c r="U738" s="122"/>
      <c r="V738" s="122"/>
      <c r="W738" s="122"/>
      <c r="X738" s="122"/>
      <c r="Y738" s="122"/>
      <c r="Z738" s="122"/>
      <c r="AA738" s="101" t="s">
        <v>533</v>
      </c>
      <c r="AB738" s="101"/>
      <c r="AC738" s="101"/>
      <c r="AD738" s="101"/>
      <c r="AE738" s="122" t="s">
        <v>618</v>
      </c>
      <c r="AF738" s="122"/>
      <c r="AG738" s="122"/>
      <c r="AH738" s="122"/>
      <c r="AI738" s="122"/>
      <c r="AJ738" s="122"/>
      <c r="AK738" s="122"/>
      <c r="AL738" s="122"/>
      <c r="AM738" s="122"/>
      <c r="AN738" s="101" t="s">
        <v>529</v>
      </c>
      <c r="AO738" s="101"/>
      <c r="AP738" s="101"/>
      <c r="AQ738" s="101"/>
      <c r="AR738" s="102">
        <v>223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125.25" customHeight="1" x14ac:dyDescent="0.15">
      <c r="A781" s="556"/>
      <c r="B781" s="763"/>
      <c r="C781" s="763"/>
      <c r="D781" s="763"/>
      <c r="E781" s="763"/>
      <c r="F781" s="764"/>
      <c r="G781" s="449" t="s">
        <v>633</v>
      </c>
      <c r="H781" s="450"/>
      <c r="I781" s="450"/>
      <c r="J781" s="450"/>
      <c r="K781" s="451"/>
      <c r="L781" s="452" t="s">
        <v>635</v>
      </c>
      <c r="M781" s="453"/>
      <c r="N781" s="453"/>
      <c r="O781" s="453"/>
      <c r="P781" s="453"/>
      <c r="Q781" s="453"/>
      <c r="R781" s="453"/>
      <c r="S781" s="453"/>
      <c r="T781" s="453"/>
      <c r="U781" s="453"/>
      <c r="V781" s="453"/>
      <c r="W781" s="453"/>
      <c r="X781" s="454"/>
      <c r="Y781" s="455">
        <v>1</v>
      </c>
      <c r="Z781" s="456"/>
      <c r="AA781" s="456"/>
      <c r="AB781" s="557"/>
      <c r="AC781" s="449" t="s">
        <v>634</v>
      </c>
      <c r="AD781" s="450"/>
      <c r="AE781" s="450"/>
      <c r="AF781" s="450"/>
      <c r="AG781" s="451"/>
      <c r="AH781" s="452" t="s">
        <v>636</v>
      </c>
      <c r="AI781" s="453"/>
      <c r="AJ781" s="453"/>
      <c r="AK781" s="453"/>
      <c r="AL781" s="453"/>
      <c r="AM781" s="453"/>
      <c r="AN781" s="453"/>
      <c r="AO781" s="453"/>
      <c r="AP781" s="453"/>
      <c r="AQ781" s="453"/>
      <c r="AR781" s="453"/>
      <c r="AS781" s="453"/>
      <c r="AT781" s="454"/>
      <c r="AU781" s="455">
        <v>3</v>
      </c>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63" customHeight="1" x14ac:dyDescent="0.15">
      <c r="A837" s="405">
        <v>1</v>
      </c>
      <c r="B837" s="405">
        <v>1</v>
      </c>
      <c r="C837" s="424" t="s">
        <v>637</v>
      </c>
      <c r="D837" s="419"/>
      <c r="E837" s="419"/>
      <c r="F837" s="419"/>
      <c r="G837" s="419"/>
      <c r="H837" s="419"/>
      <c r="I837" s="419"/>
      <c r="J837" s="420" t="s">
        <v>650</v>
      </c>
      <c r="K837" s="421"/>
      <c r="L837" s="421"/>
      <c r="M837" s="421"/>
      <c r="N837" s="421"/>
      <c r="O837" s="421"/>
      <c r="P837" s="425" t="s">
        <v>652</v>
      </c>
      <c r="Q837" s="317"/>
      <c r="R837" s="317"/>
      <c r="S837" s="317"/>
      <c r="T837" s="317"/>
      <c r="U837" s="317"/>
      <c r="V837" s="317"/>
      <c r="W837" s="317"/>
      <c r="X837" s="317"/>
      <c r="Y837" s="318">
        <v>1</v>
      </c>
      <c r="Z837" s="319"/>
      <c r="AA837" s="319"/>
      <c r="AB837" s="320"/>
      <c r="AC837" s="328" t="s">
        <v>196</v>
      </c>
      <c r="AD837" s="329"/>
      <c r="AE837" s="329"/>
      <c r="AF837" s="329"/>
      <c r="AG837" s="329"/>
      <c r="AH837" s="422" t="s">
        <v>650</v>
      </c>
      <c r="AI837" s="423"/>
      <c r="AJ837" s="423"/>
      <c r="AK837" s="423"/>
      <c r="AL837" s="325" t="s">
        <v>650</v>
      </c>
      <c r="AM837" s="326"/>
      <c r="AN837" s="326"/>
      <c r="AO837" s="327"/>
      <c r="AP837" s="321" t="s">
        <v>650</v>
      </c>
      <c r="AQ837" s="321"/>
      <c r="AR837" s="321"/>
      <c r="AS837" s="321"/>
      <c r="AT837" s="321"/>
      <c r="AU837" s="321"/>
      <c r="AV837" s="321"/>
      <c r="AW837" s="321"/>
      <c r="AX837" s="321"/>
    </row>
    <row r="838" spans="1:50" ht="63" customHeight="1" x14ac:dyDescent="0.15">
      <c r="A838" s="405">
        <v>2</v>
      </c>
      <c r="B838" s="405">
        <v>1</v>
      </c>
      <c r="C838" s="424" t="s">
        <v>638</v>
      </c>
      <c r="D838" s="419"/>
      <c r="E838" s="419"/>
      <c r="F838" s="419"/>
      <c r="G838" s="419"/>
      <c r="H838" s="419"/>
      <c r="I838" s="419"/>
      <c r="J838" s="420" t="s">
        <v>650</v>
      </c>
      <c r="K838" s="421"/>
      <c r="L838" s="421"/>
      <c r="M838" s="421"/>
      <c r="N838" s="421"/>
      <c r="O838" s="421"/>
      <c r="P838" s="317" t="s">
        <v>651</v>
      </c>
      <c r="Q838" s="317"/>
      <c r="R838" s="317"/>
      <c r="S838" s="317"/>
      <c r="T838" s="317"/>
      <c r="U838" s="317"/>
      <c r="V838" s="317"/>
      <c r="W838" s="317"/>
      <c r="X838" s="317"/>
      <c r="Y838" s="318">
        <v>1</v>
      </c>
      <c r="Z838" s="319"/>
      <c r="AA838" s="319"/>
      <c r="AB838" s="320"/>
      <c r="AC838" s="328" t="s">
        <v>196</v>
      </c>
      <c r="AD838" s="329"/>
      <c r="AE838" s="329"/>
      <c r="AF838" s="329"/>
      <c r="AG838" s="329"/>
      <c r="AH838" s="422" t="s">
        <v>650</v>
      </c>
      <c r="AI838" s="423"/>
      <c r="AJ838" s="423"/>
      <c r="AK838" s="423"/>
      <c r="AL838" s="325" t="s">
        <v>650</v>
      </c>
      <c r="AM838" s="326"/>
      <c r="AN838" s="326"/>
      <c r="AO838" s="327"/>
      <c r="AP838" s="321" t="s">
        <v>650</v>
      </c>
      <c r="AQ838" s="321"/>
      <c r="AR838" s="321"/>
      <c r="AS838" s="321"/>
      <c r="AT838" s="321"/>
      <c r="AU838" s="321"/>
      <c r="AV838" s="321"/>
      <c r="AW838" s="321"/>
      <c r="AX838" s="321"/>
    </row>
    <row r="839" spans="1:50" ht="63" customHeight="1" x14ac:dyDescent="0.15">
      <c r="A839" s="405">
        <v>3</v>
      </c>
      <c r="B839" s="405">
        <v>1</v>
      </c>
      <c r="C839" s="424" t="s">
        <v>639</v>
      </c>
      <c r="D839" s="419"/>
      <c r="E839" s="419"/>
      <c r="F839" s="419"/>
      <c r="G839" s="419"/>
      <c r="H839" s="419"/>
      <c r="I839" s="419"/>
      <c r="J839" s="420" t="s">
        <v>650</v>
      </c>
      <c r="K839" s="421"/>
      <c r="L839" s="421"/>
      <c r="M839" s="421"/>
      <c r="N839" s="421"/>
      <c r="O839" s="421"/>
      <c r="P839" s="425" t="s">
        <v>651</v>
      </c>
      <c r="Q839" s="317"/>
      <c r="R839" s="317"/>
      <c r="S839" s="317"/>
      <c r="T839" s="317"/>
      <c r="U839" s="317"/>
      <c r="V839" s="317"/>
      <c r="W839" s="317"/>
      <c r="X839" s="317"/>
      <c r="Y839" s="318">
        <v>1</v>
      </c>
      <c r="Z839" s="319"/>
      <c r="AA839" s="319"/>
      <c r="AB839" s="320"/>
      <c r="AC839" s="328" t="s">
        <v>196</v>
      </c>
      <c r="AD839" s="329"/>
      <c r="AE839" s="329"/>
      <c r="AF839" s="329"/>
      <c r="AG839" s="329"/>
      <c r="AH839" s="323" t="s">
        <v>650</v>
      </c>
      <c r="AI839" s="324"/>
      <c r="AJ839" s="324"/>
      <c r="AK839" s="324"/>
      <c r="AL839" s="325" t="s">
        <v>650</v>
      </c>
      <c r="AM839" s="326"/>
      <c r="AN839" s="326"/>
      <c r="AO839" s="327"/>
      <c r="AP839" s="321" t="s">
        <v>650</v>
      </c>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78" customHeight="1" x14ac:dyDescent="0.15">
      <c r="A870" s="405">
        <v>1</v>
      </c>
      <c r="B870" s="405">
        <v>1</v>
      </c>
      <c r="C870" s="424" t="s">
        <v>643</v>
      </c>
      <c r="D870" s="419"/>
      <c r="E870" s="419"/>
      <c r="F870" s="419"/>
      <c r="G870" s="419"/>
      <c r="H870" s="419"/>
      <c r="I870" s="419"/>
      <c r="J870" s="420" t="s">
        <v>650</v>
      </c>
      <c r="K870" s="421"/>
      <c r="L870" s="421"/>
      <c r="M870" s="421"/>
      <c r="N870" s="421"/>
      <c r="O870" s="421"/>
      <c r="P870" s="425" t="s">
        <v>640</v>
      </c>
      <c r="Q870" s="317"/>
      <c r="R870" s="317"/>
      <c r="S870" s="317"/>
      <c r="T870" s="317"/>
      <c r="U870" s="317"/>
      <c r="V870" s="317"/>
      <c r="W870" s="317"/>
      <c r="X870" s="317"/>
      <c r="Y870" s="318">
        <v>3</v>
      </c>
      <c r="Z870" s="319"/>
      <c r="AA870" s="319"/>
      <c r="AB870" s="320"/>
      <c r="AC870" s="328" t="s">
        <v>196</v>
      </c>
      <c r="AD870" s="329"/>
      <c r="AE870" s="329"/>
      <c r="AF870" s="329"/>
      <c r="AG870" s="329"/>
      <c r="AH870" s="422" t="s">
        <v>650</v>
      </c>
      <c r="AI870" s="423"/>
      <c r="AJ870" s="423"/>
      <c r="AK870" s="423"/>
      <c r="AL870" s="325" t="s">
        <v>650</v>
      </c>
      <c r="AM870" s="326"/>
      <c r="AN870" s="326"/>
      <c r="AO870" s="327"/>
      <c r="AP870" s="321" t="s">
        <v>650</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569</v>
      </c>
      <c r="F1102" s="892"/>
      <c r="G1102" s="892"/>
      <c r="H1102" s="892"/>
      <c r="I1102" s="892"/>
      <c r="J1102" s="420" t="s">
        <v>570</v>
      </c>
      <c r="K1102" s="421"/>
      <c r="L1102" s="421"/>
      <c r="M1102" s="421"/>
      <c r="N1102" s="421"/>
      <c r="O1102" s="421"/>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99" max="49" man="1"/>
    <brk id="483" max="49" man="1"/>
    <brk id="727"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2019-06-26T04:16:19Z</cp:lastPrinted>
  <dcterms:created xsi:type="dcterms:W3CDTF">2012-03-13T00:50:25Z</dcterms:created>
  <dcterms:modified xsi:type="dcterms:W3CDTF">2020-11-16T12:51:05Z</dcterms:modified>
</cp:coreProperties>
</file>