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R1\"/>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<sst xmlns="http://schemas.openxmlformats.org/spreadsheetml/2006/main" count="2939" uniqueCount="649">
  <si>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</si>
  <si>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</si>
  <si>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</si>
  <si>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</si>
  <si>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</si>
  <si>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</si>
  <si>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</si>
  <si>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</si>
  <si>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</si>
  <si>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</si>
  <si>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</si>
  <si>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</si>
  <si>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</si>
  <si>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</si>
  <si>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</si>
  <si>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</si>
  <si>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</si>
  <si>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</si>
  <si>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</si>
  <si>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</si>
  <si>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</si>
  <si>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</si>
  <si>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</si>
  <si>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</si>
  <si>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</si>
  <si>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</si>
  <si>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</si>
  <si>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</si>
  <si>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</si>
  <si>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</si>
  <si>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</si>
  <si>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</si>
  <si>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</si>
  <si>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</si>
  <si>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</si>
  <si>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</si>
  <si>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</si>
  <si>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</si>
  <si>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</si>
  <si>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</si>
  <si>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</si>
  <si>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</si>
  <si>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</si>
  <si>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</si>
  <si>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</si>
  <si>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</si>
  <si>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</si>
  <si>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</si>
  <si>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</si>
  <si>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</si>
  <si>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</si>
  <si>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</si>
  <si>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</si>
  <si>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</si>
  <si>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</si>
  <si>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</si>
  <si>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</si>
  <si>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</si>
  <si>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</si>
  <si>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</si>
  <si>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</si>
  <si>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</si>
  <si>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</si>
  <si>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</si>
  <si>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</si>
  <si>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</si>
  <si>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</si>
  <si>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</si>
  <si>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</si>
  <si>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</si>
  <si>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</si>
  <si>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</si>
  <si>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</si>
  <si>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</si>
  <si>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</si>
  <si>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</si>
  <si>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</si>
  <si>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</si>
  <si>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</si>
  <si>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</si>
  <si>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</si>
  <si>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</si>
  <si>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</si>
  <si>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</si>
  <si>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</si>
  <si>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</si>
  <si>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</si>
  <si>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</si>
  <si>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</si>
  <si>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</si>
  <si>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</si>
  <si>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</si>
  <si>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</si>
  <si>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</si>
  <si>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</si>
  <si>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</si>
  <si>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</si>
  <si>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</si>
  <si>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</si>
  <si>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</si>
  <si>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</si>
  <si>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</si>
  <si>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</si>
  <si>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</si>
  <si>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</si>
  <si>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</si>
  <si>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</si>
  <si>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</si>
  <si>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</si>
  <si>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</si>
  <si>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</si>
  <si>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</si>
  <si>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</si>
  <si>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</si>
  <si>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</si>
  <si>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</si>
  <si>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</si>
  <si>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</si>
  <si>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</si>
  <si>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</si>
  <si>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</si>
  <si>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</si>
  <si>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</si>
  <si>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</si>
  <si>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</si>
  <si>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</si>
  <si>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</si>
  <si>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</si>
  <si>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</si>
  <si>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</si>
  <si>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</si>
  <si>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</si>
  <si>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</si>
  <si>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</si>
  <si>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</si>
  <si>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</si>
  <si>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</si>
  <si>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</si>
  <si>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</si>
  <si>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</si>
  <si>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</si>
  <si>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</si>
  <si>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</si>
  <si>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</si>
  <si>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</si>
  <si>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</si>
  <si>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</si>
  <si>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</si>
  <si>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</si>
  <si>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</si>
  <si>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</si>
  <si>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</si>
  <si>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</si>
  <si>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</si>
  <si>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</si>
  <si>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</si>
  <si>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</si>
  <si>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</si>
  <si>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</si>
  <si>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</si>
  <si>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</si>
  <si>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</si>
  <si>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</si>
  <si>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</si>
  <si>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</si>
  <si>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</si>
  <si>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</si>
  <si>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</si>
  <si>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</si>
  <si>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</si>
  <si>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</si>
  <si>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</si>
  <si>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</si>
  <si>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</si>
  <si>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</si>
  <si>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</si>
  <si>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</si>
  <si>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</si>
  <si>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</si>
  <si>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</si>
  <si>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</si>
  <si>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</si>
  <si>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</si>
  <si>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</si>
  <si>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</si>
  <si>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</si>
  <si>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</si>
  <si>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</si>
  <si>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</si>
  <si>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</si>
  <si>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</si>
  <si>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</si>
  <si>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</si>
  <si>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</si>
  <si>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</si>
  <si>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</si>
  <si>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</si>
  <si>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</si>
  <si>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</si>
  <si>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</si>
  <si>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</si>
  <si>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</si>
  <si>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</si>
  <si>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</si>
  <si>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</si>
  <si>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</si>
  <si>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</si>
  <si>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</si>
  <si>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</si>
  <si>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</si>
  <si>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</si>
  <si>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</si>
  <si>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</si>
  <si>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</si>
  <si>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</si>
  <si>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</si>
  <si>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</si>
  <si>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</si>
  <si>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</si>
  <si>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</si>
  <si>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</si>
  <si>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</si>
  <si>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</si>
  <si>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</si>
  <si>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</si>
  <si>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</si>
  <si>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</si>
  <si>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</si>
  <si>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</si>
  <si>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</si>
  <si>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</si>
  <si>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</si>
  <si>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</si>
  <si>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</si>
  <si>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</si>
  <si>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</si>
  <si>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</si>
  <si>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</si>
  <si>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</si>
  <si>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</si>
  <si>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</si>
  <si>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</si>
  <si>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</si>
  <si>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</si>
  <si>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</si>
  <si>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</si>
  <si>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</si>
  <si>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</si>
  <si>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</si>
  <si>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</si>
  <si>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</si>
  <si>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</si>
  <si>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</si>
  <si>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</si>
  <si>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</si>
  <si>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</si>
  <si>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</si>
  <si>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</si>
  <si>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</si>
  <si>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</si>
  <si>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</si>
  <si>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</si>
  <si>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</si>
  <si>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</si>
  <si>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</si>
  <si>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</si>
  <si>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</si>
  <si>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</si>
  <si>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</si>
  <si>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</si>
  <si>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</si>
  <si>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</si>
  <si>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</si>
  <si>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</si>
  <si>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</si>
  <si>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</si>
  <si>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</si>
  <si>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</si>
  <si>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</si>
  <si>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</si>
  <si>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</si>
  <si>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</si>
  <si>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</si>
  <si>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</si>
  <si>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</si>
  <si>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</si>
  <si>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</si>
  <si>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</si>
  <si>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</si>
  <si>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</si>
  <si>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</si>
  <si>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</si>
  <si>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</si>
  <si>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</si>
  <si>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</si>
  <si>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</si>
  <si>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</si>
  <si>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</si>
  <si>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</si>
  <si>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</si>
  <si>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</si>
  <si>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</si>
  <si>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</si>
  <si>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</si>
  <si>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</si>
  <si>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</si>
  <si>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</si>
  <si>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</si>
  <si>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</si>
  <si>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</si>
  <si>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</si>
  <si>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</si>
  <si>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</si>
  <si>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</si>
  <si>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</si>
  <si>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</si>
  <si>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</si>
  <si>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</si>
  <si>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</si>
  <si>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</si>
  <si>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</si>
  <si>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</si>
  <si>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</si>
  <si>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</si>
  <si>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</si>
  <si>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</si>
  <si>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</si>
  <si>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</si>
  <si>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</si>
  <si>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</si>
  <si>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</si>
  <si>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</si>
  <si>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</si>
  <si>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</si>
  <si>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</si>
  <si>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</si>
  <si>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</si>
  <si>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</si>
  <si>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</si>
  <si>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</si>
  <si>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</si>
  <si>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</si>
  <si>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</si>
  <si>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</si>
  <si>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</si>
  <si>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</si>
  <si>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</si>
  <si>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</si>
  <si>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</si>
  <si>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</si>
  <si>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</si>
  <si>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</si>
  <si>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</si>
  <si>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</si>
  <si>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</si>
  <si>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</si>
  <si>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</si>
  <si>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</si>
  <si>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</si>
  <si>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</si>
  <si>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</si>
  <si>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</si>
  <si>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</si>
  <si>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</si>
  <si>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</si>
  <si>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</si>
  <si>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</si>
  <si>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</si>
  <si>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</si>
  <si>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</si>
  <si>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</si>
  <si>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</si>
  <si>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</si>
  <si>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</si>
  <si>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</si>
  <si>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</si>
  <si>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</si>
  <si>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</si>
  <si>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</si>
  <si>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</si>
  <si>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</si>
  <si>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</si>
  <si>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</si>
  <si>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</si>
  <si>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</si>
  <si>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</si>
  <si>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</si>
  <si>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</si>
  <si>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</si>
  <si>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</si>
  <si>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</si>
  <si>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</si>
  <si>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</si>
  <si>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</si>
  <si>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</si>
  <si>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</si>
  <si>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</si>
  <si>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</si>
  <si>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</si>
  <si>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</si>
  <si>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</si>
  <si>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</si>
  <si>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</si>
  <si>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</si>
  <si>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</si>
  <si>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</si>
  <si>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</si>
  <si>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</si>
  <si>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</si>
  <si>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</si>
  <si>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</si>
  <si>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</si>
  <si>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</si>
  <si>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</si>
  <si>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</si>
  <si>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</si>
  <si>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</si>
  <si>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</si>
  <si>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</si>
  <si>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</si>
  <si>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</si>
  <si>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</si>
  <si>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</si>
  <si>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</si>
  <si>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</si>
  <si>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</si>
  <si>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</si>
  <si>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</si>
  <si>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</si>
  <si>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</si>
  <si>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</si>
  <si>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</si>
  <si>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</si>
  <si>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</si>
  <si>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</si>
  <si>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</si>
  <si>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</si>
  <si>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</si>
  <si>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</si>
  <si>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</si>
  <si>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</si>
  <si>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</si>
  <si>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</si>
  <si>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</si>
  <si>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</si>
  <si>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</si>
  <si>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</si>
  <si>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</si>
  <si>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</si>
  <si>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</si>
  <si>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</si>
  <si>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</si>
  <si>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</si>
  <si>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</si>
  <si>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</si>
  <si>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</si>
  <si>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</si>
  <si>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</si>
  <si>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</si>
  <si>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</si>
  <si>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</si>
  <si>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</si>
  <si>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</si>
  <si>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</si>
  <si>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</si>
  <si>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</si>
  <si>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</si>
  <si>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</si>
  <si>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</si>
  <si>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</si>
  <si>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</si>
  <si>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</si>
  <si>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</si>
  <si>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</si>
  <si>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</si>
  <si>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</si>
  <si>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</si>
  <si>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</si>
  <si>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</si>
  <si>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</si>
  <si>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</si>
  <si>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</si>
  <si>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</si>
  <si>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</si>
  <si>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</si>
  <si>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</si>
  <si>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</si>
  <si>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</si>
  <si>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</si>
  <si>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</si>
  <si>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</si>
  <si>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</si>
  <si>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</si>
  <si>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</si>
  <si>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</si>
  <si>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</si>
  <si>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</si>
  <si>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</si>
  <si>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</si>
  <si>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</si>
  <si>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</si>
  <si>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</si>
  <si>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</si>
  <si>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</si>
  <si>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</si>
  <si>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</si>
  <si>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</si>
  <si>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</si>
  <si>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</si>
  <si>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</si>
  <si>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</si>
  <si>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</si>
  <si>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</si>
  <si>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</si>
  <si>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</si>
  <si>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</si>
  <si>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</si>
  <si>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</si>
  <si>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</si>
  <si>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</si>
  <si>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</si>
  <si>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</si>
  <si>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</si>
  <si>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</si>
  <si>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</si>
  <si>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</si>
  <si>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</si>
  <si>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</si>
  <si>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</si>
  <si>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</si>
  <si>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</si>
  <si>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</si>
  <si>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</si>
  <si>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</si>
  <si>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</si>
  <si>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</si>
  <si>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</si>
  <si>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</si>
  <si>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</si>
  <si>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</si>
  <si>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</si>
  <si>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</si>
  <si>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</si>
  <si>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</si>
  <si>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</si>
  <si>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</si>
  <si>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</si>
  <si>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</si>
  <si>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</si>
  <si>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</si>
  <si>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</si>
  <si>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</si>
  <si>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</si>
  <si>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</si>
  <si>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</si>
  <si>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</si>
  <si>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</si>
  <si>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</si>
  <si>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</si>
  <si>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</si>
  <si>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</si>
  <si>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</si>
  <si>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</si>
  <si>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</si>
  <si>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</si>
  <si>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</si>
  <si>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</si>
  <si>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</si>
  <si>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</si>
  <si>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</si>
  <si>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</si>
  <si>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</si>
  <si>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</si>
  <si>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</si>
  <si>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平成１４年度</t>
  </si>
  <si>
    <t>終了予定なし</t>
  </si>
  <si>
    <t>文部科学省は、将来の国際的な科学技術関係人材を育成するため、先進的な科学技術・理数教育を実施する高等学校等を「スーパーサイエンスハイスクール（SSH）」として指定している。本事務費により、優れた素質を持つ生徒等の発掘・能力伸長や学習指導要領によらないカリキュラムの開発・実践、課題研究の推進等を支援する事業の円滑かつ効果的な実施に必要な検討等を行う。</t>
  </si>
  <si>
    <t>文部科学省においてスーパーサイエンスハイスクールの指定、企画評価会議の開催、中間評価の実施等を行う。</t>
  </si>
  <si>
    <t>委員等旅費</t>
  </si>
  <si>
    <t>諸謝金</t>
  </si>
  <si>
    <t>職員旅費</t>
  </si>
  <si>
    <t>庁費</t>
  </si>
  <si>
    <t>ＳＳＨ事業の円滑かつ効果的な実施</t>
  </si>
  <si>
    <t>ＳＳＨ指定校生徒へのアンケート調査で、科学技術に関する学習の意欲が向上したとの肯定的な回答の割合
（分母：SSH指定校生徒の内、科学技術に関する学習の意欲がもともと高かった生徒を除き当該設問に回答をした数。
分子：上記の内、SSH参加により科学技術に関する学習意欲が向上したと肯定的に回答した数）</t>
  </si>
  <si>
    <t>スーパーサイエンスハイスクール意識調査報告書（国立研究開発法人　科学技術振興機構）</t>
  </si>
  <si>
    <t>ＳＳＨ企画評価会議等開催数</t>
  </si>
  <si>
    <t>回</t>
  </si>
  <si>
    <t>X／Y　　
Ｘ＝執行額
Ｙ＝会議開催回数　　　　　　　　　　　　　</t>
    <phoneticPr fontId="5"/>
  </si>
  <si>
    <t>　　円</t>
  </si>
  <si>
    <t>　　X/Y</t>
    <phoneticPr fontId="5"/>
  </si>
  <si>
    <t>2,910,283/27</t>
  </si>
  <si>
    <t>4,165,204/25</t>
  </si>
  <si>
    <t>／　</t>
    <phoneticPr fontId="5"/>
  </si>
  <si>
    <t>　　/</t>
    <phoneticPr fontId="5"/>
  </si>
  <si>
    <t>／　　　　　　　　　　　　　　</t>
    <phoneticPr fontId="5"/>
  </si>
  <si>
    <t>SSH出身の卒業生が「SSH参加が現在の専攻分野選択に影響した」と回答した割合</t>
  </si>
  <si>
    <t>ＳＳＨ事業の円滑かつ効果的な実施を行い、科学技術関係人材の育成に資する。</t>
  </si>
  <si>
    <t>-</t>
    <phoneticPr fontId="5"/>
  </si>
  <si>
    <t>-</t>
    <phoneticPr fontId="5"/>
  </si>
  <si>
    <t>-</t>
    <phoneticPr fontId="5"/>
  </si>
  <si>
    <t>-</t>
    <phoneticPr fontId="5"/>
  </si>
  <si>
    <t>将来の国際的な科学技術関係人材を育成することは極めて重要であり、本事業の目的は的確に反映している。</t>
  </si>
  <si>
    <t>円滑かつ効果的な実施を行う必要があり、国が主体的に実施する必要がある。</t>
  </si>
  <si>
    <t>SSH事業は教育振興基本計画、科学技術基本計画、教育再生実行会議の提言等においてもその必要性が明記され、政策として優先度が高い事業である。</t>
  </si>
  <si>
    <t>会議の効率的な開催に努めている。</t>
  </si>
  <si>
    <t>業務の実施に当たっては、文部科学省の定める旅費、諸謝金等の基準・単価に従うとともに、真に必要なものに限定している。</t>
  </si>
  <si>
    <t>庁費の執行状況を見直すなど、無駄の削減に努めている。</t>
  </si>
  <si>
    <t>SSH企画評価会議の開催、中間評価の実施等、SSH事業の円滑かつ効果的な実施に必要な取組を着実に実施しており、成果目標に見合ったものとなっている。</t>
  </si>
  <si>
    <t>198</t>
  </si>
  <si>
    <t>131</t>
  </si>
  <si>
    <t>139</t>
  </si>
  <si>
    <t>182</t>
  </si>
  <si>
    <t>180</t>
  </si>
  <si>
    <t>170</t>
  </si>
  <si>
    <t>○</t>
  </si>
  <si>
    <t>8　科学技術イノベーションの基盤的な力の強化</t>
    <phoneticPr fontId="5"/>
  </si>
  <si>
    <t>8-1 科学技術イノベーションを担う人材力の強化</t>
    <phoneticPr fontId="5"/>
  </si>
  <si>
    <t>スーパーサイエンスハイスクールにかかる事務費</t>
    <phoneticPr fontId="5"/>
  </si>
  <si>
    <t>初等中等教育局</t>
    <phoneticPr fontId="5"/>
  </si>
  <si>
    <t>教育課程課</t>
    <phoneticPr fontId="5"/>
  </si>
  <si>
    <t>教育課程課長
滝波　泰</t>
    <rPh sb="7" eb="9">
      <t>タキナミ</t>
    </rPh>
    <rPh sb="10" eb="11">
      <t>ヤスシ</t>
    </rPh>
    <phoneticPr fontId="5"/>
  </si>
  <si>
    <t>第3期教育振興基本計画（平成30年6月15日　閣議決定）
科学技術基本計画（第５期）（平成28年1月22日　閣議決定）
科学技術イノベーション総合戦略２０１７（平成29年6月2日　閣議決定）
教育再生実行会議　第三次提言（平成25年5月28日）
教育再生実行会議　第四次提言（平成25年10月31日）
教育再生実行会議　第七次提言（平成27年5月14日）
教育再生実行会議　第九次提言（平成28年5月20日）
教育再生実行会議　第十一次提言（令和元年5月17日）</t>
    <rPh sb="215" eb="217">
      <t>１１</t>
    </rPh>
    <rPh sb="221" eb="222">
      <t>レイ</t>
    </rPh>
    <rPh sb="222" eb="223">
      <t>ワ</t>
    </rPh>
    <rPh sb="223" eb="224">
      <t>モト</t>
    </rPh>
    <phoneticPr fontId="5"/>
  </si>
  <si>
    <t>‐</t>
  </si>
  <si>
    <t>無</t>
  </si>
  <si>
    <t>活動実績は当初の見込みとほぼ同じであり、見合ったものになっている。</t>
    <rPh sb="14" eb="15">
      <t>オナ</t>
    </rPh>
    <phoneticPr fontId="5"/>
  </si>
  <si>
    <t>事業の実施に関して、事前に開催時期・回数等の検討を行い、関係規定に基づき、証拠書類等を確認し、会議出席への謝金・旅費等を支出している。</t>
    <phoneticPr fontId="5"/>
  </si>
  <si>
    <t>今後については引き続き事務的経費の効率的で適正な執行に努めるとともに、必要な経費について精査に努める。</t>
    <phoneticPr fontId="5"/>
  </si>
  <si>
    <t>○第3期教育振興基本計画（平成30年6月15日閣議決定）
　　　http://www.mext.go.jp/a_menu/keikaku/detail/__icsFiles/afieldfile/2018/06/18/1406127_002.pdf　
○科学技術基本計画（第5期）（平成28年1月22日閣議決定）
　　　http://www8.cao.go.jp/cstp/kihonkeikaku/5honbun.pdf
○科学技術イノベーション総合戦略２０１７（平成29年6月2日閣議決定）
　　　http://www8.cao.go.jp/cstp/sogosenryaku/2017/honbun2017.pdf
○教育再生実行会議　第三次提言（平成25年5月28日）
　　　http://www.kantei.go.jp/jp/singi/kyouikusaisei/pdf/dai3_1.pdf
○教育再生実行会議　第四次提言（平成25年10月31日）
　　　http://www.kantei.go.jp/jp/singi/kyouikusaisei/pdf/dai4_1.pdf
○教育再生実行会議　第七次提言（平成27年5月14日）
　　　http://www.kantei.go.jp/jp/singi/kyouikusaisei/pdf/dai7_1.pdf
○教育再生実行会議　第九次提言（平成28年5月20日）
　　　http://www.kantei.go.jp/jp/singi/kyouikusaisei/pdf/dai9_1.pdf
◯教育再生実行会議　第十一次提言（令和元年5月17日）
　　　https://www.kantei.go.jp/jp/singi/kyouikusaisei/pdf/dai11_teigen_1.pdf</t>
    <rPh sb="23" eb="25">
      <t>カクギ</t>
    </rPh>
    <rPh sb="25" eb="27">
      <t>ケッテイ</t>
    </rPh>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</si>
  <si>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</si>
  <si>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</si>
  <si>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</si>
  <si>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</si>
  <si>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</si>
  <si>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</si>
  <si>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</si>
  <si>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</si>
  <si>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</si>
  <si>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</si>
  <si>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会議出席</t>
    <rPh sb="0" eb="2">
      <t>カイギ</t>
    </rPh>
    <rPh sb="2" eb="4">
      <t>シュッセキ</t>
    </rPh>
    <phoneticPr fontId="5"/>
  </si>
  <si>
    <t>4,518,781/19</t>
    <phoneticPr fontId="5"/>
  </si>
  <si>
    <t>5,131,000/19</t>
    <phoneticPr fontId="5"/>
  </si>
  <si>
    <t>委員等旅費</t>
    <rPh sb="0" eb="2">
      <t>イイン</t>
    </rPh>
    <rPh sb="2" eb="3">
      <t>トウ</t>
    </rPh>
    <rPh sb="3" eb="5">
      <t>リョヒ</t>
    </rPh>
    <phoneticPr fontId="5"/>
  </si>
  <si>
    <t>-</t>
    <phoneticPr fontId="5"/>
  </si>
  <si>
    <t>外部有識者による点検対象外</t>
    <rPh sb="0" eb="5">
      <t>ガイブユウシキシャ</t>
    </rPh>
    <rPh sb="8" eb="13">
      <t>テンケンタイショウガイ</t>
    </rPh>
    <phoneticPr fontId="5"/>
  </si>
  <si>
    <t>１．事業評価の観点：この事業は将来の国際的な科学技術関係人材を育成するため、先進的な科学技術・理数教育を実施する高等学校等のスーパーサイエンスハイスクールの指定、企画評価会議の開催、中間評価の実施等を行う事務費であり、予算執行状況の観点から検証を行った。
２．所見：この事業は、概ね計画通りに予算執行されたものと考えられるが、更なる事業の効率化を目指し、積算単価を再検証するなど、引き続きコスト削減に努めるべきである。</t>
    <rPh sb="12" eb="14">
      <t>ジギョウ</t>
    </rPh>
    <rPh sb="109" eb="111">
      <t>ヨサン</t>
    </rPh>
    <rPh sb="111" eb="113">
      <t>シッコウ</t>
    </rPh>
    <rPh sb="113" eb="115">
      <t>ジョウキョウ</t>
    </rPh>
    <rPh sb="140" eb="141">
      <t>オオム</t>
    </rPh>
    <rPh sb="142" eb="144">
      <t>ケイカク</t>
    </rPh>
    <rPh sb="144" eb="145">
      <t>トオ</t>
    </rPh>
    <rPh sb="147" eb="149">
      <t>ヨサン</t>
    </rPh>
    <rPh sb="149" eb="151">
      <t>シッコウ</t>
    </rPh>
    <rPh sb="157" eb="158">
      <t>カンガ</t>
    </rPh>
    <rPh sb="164" eb="165">
      <t>サラ</t>
    </rPh>
    <rPh sb="167" eb="169">
      <t>ジギョウ</t>
    </rPh>
    <rPh sb="170" eb="173">
      <t>コウリツカ</t>
    </rPh>
    <rPh sb="174" eb="176">
      <t>メザ</t>
    </rPh>
    <rPh sb="178" eb="182">
      <t>セキサンタンカ</t>
    </rPh>
    <rPh sb="183" eb="186">
      <t>サイケンショウ</t>
    </rPh>
    <rPh sb="191" eb="192">
      <t>ヒ</t>
    </rPh>
    <rPh sb="193" eb="194">
      <t>ツヅ</t>
    </rPh>
    <rPh sb="198" eb="200">
      <t>サクゲン</t>
    </rPh>
    <rPh sb="201" eb="202">
      <t>ツト</t>
    </rPh>
    <phoneticPr fontId="6"/>
  </si>
  <si>
    <t>執行等改善</t>
  </si>
  <si>
    <t>本事業については、引き続きコスト削減に留意しつつ、適正な予算執行に努めることとする。</t>
    <phoneticPr fontId="5"/>
  </si>
  <si>
    <t>A.委員Ａ</t>
    <rPh sb="2" eb="4">
      <t>イイン</t>
    </rPh>
    <phoneticPr fontId="5"/>
  </si>
  <si>
    <t>企画評価会議等出席に係る旅費</t>
    <rPh sb="0" eb="2">
      <t>キカク</t>
    </rPh>
    <rPh sb="2" eb="4">
      <t>ヒョウカ</t>
    </rPh>
    <rPh sb="4" eb="6">
      <t>カイギ</t>
    </rPh>
    <rPh sb="6" eb="7">
      <t>トウ</t>
    </rPh>
    <rPh sb="7" eb="9">
      <t>シュッセキ</t>
    </rPh>
    <rPh sb="10" eb="11">
      <t>カカ</t>
    </rPh>
    <rPh sb="12" eb="14">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</si>
</sst>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31750</xdr:colOff>
      <xdr:row>741</xdr:row>
      <xdr:rowOff>63500</xdr:rowOff>
    </xdr:from>
    <xdr:to>
      <xdr:col>36</xdr:col>
      <xdr:colOff>156937</xdr:colOff>
      <xdr:row>752</xdr:row>
      <xdr:rowOff>198547</xdr:rowOff>
    </xdr:to>
    <xdr:grpSp>
      <xdr:nvGrpSpPr>
        <xdr:cNvPr id="6" name="グループ化 5">
          <a:extLst>
            <a:ext uri="{FF2B5EF4-FFF2-40B4-BE49-F238E27FC236}">
              <a16:creationId xmlns:a16="http://schemas.microsoft.com/office/drawing/2014/main" id="{CE5E9FEE-E4DC-49B9-B97A-CF56AFDFBECE}"/>
            </a:ext>
          </a:extLst>
        </xdr:cNvPr>
        <xdr:cNvGrpSpPr/>
      </xdr:nvGrpSpPr>
      <xdr:grpSpPr>
        <a:xfrm>
          <a:off x="1657350" y="46177200"/>
          <a:ext cx="5814787" cy="4046647"/>
          <a:chOff x="3798794" y="46957129"/>
          <a:chExt cx="5860357" cy="3971567"/>
        </a:xfrm>
      </xdr:grpSpPr>
      <xdr:sp macro="" textlink="">
        <xdr:nvSpPr>
          <xdr:cNvPr id="7" name="Text Box 1">
            <a:extLst>
              <a:ext uri="{FF2B5EF4-FFF2-40B4-BE49-F238E27FC236}">
                <a16:creationId xmlns:a16="http://schemas.microsoft.com/office/drawing/2014/main" id="{73D948DA-DB46-4821-99C0-30DB256FEE5B}"/>
              </a:ext>
            </a:extLst>
          </xdr:cNvPr>
          <xdr:cNvSpPr txBox="1">
            <a:spLocks noChangeArrowheads="1"/>
          </xdr:cNvSpPr>
        </xdr:nvSpPr>
        <xdr:spPr bwMode="auto">
          <a:xfrm>
            <a:off x="4314264" y="47293305"/>
            <a:ext cx="2075089" cy="653303"/>
          </a:xfrm>
          <a:prstGeom prst="rect">
            <a:avLst/>
          </a:prstGeom>
          <a:noFill/>
          <a:ln w="19050" algn="ctr">
            <a:solidFill>
              <a:srgbClr val="000000"/>
            </a:solidFill>
            <a:miter lim="800000"/>
            <a:headEnd/>
            <a:tailEnd/>
          </a:ln>
          <a:effectLst/>
        </xdr:spPr>
        <xdr:txBody>
          <a:bodyPr vertOverflow="clip" wrap="square" lIns="91440" tIns="45720" rIns="91440" bIns="45720" anchor="t" upright="1"/>
          <a:lstStyle/>
          <a:p>
            <a:pPr algn="ctr" rtl="0">
              <a:lnSpc>
                <a:spcPts val="1500"/>
              </a:lnSpc>
              <a:defRPr sz="1000"/>
            </a:pPr>
            <a:r>
              <a:rPr lang="ja-JP" altLang="en-US" sz="1400" b="0" i="0" u="none" strike="noStrike" baseline="0">
                <a:solidFill>
                  <a:sysClr val="windowText" lastClr="000000"/>
                </a:solidFill>
                <a:latin typeface="ＭＳ ゴシック"/>
                <a:ea typeface="ＭＳ ゴシック"/>
              </a:rPr>
              <a:t>文部科学省</a:t>
            </a:r>
          </a:p>
          <a:p>
            <a:pPr algn="ctr" rtl="0">
              <a:lnSpc>
                <a:spcPts val="1300"/>
              </a:lnSpc>
              <a:defRPr sz="1000"/>
            </a:pPr>
            <a:r>
              <a:rPr lang="ja-JP" altLang="en-US" sz="1400" b="0" i="0" u="none" strike="noStrike" baseline="0">
                <a:solidFill>
                  <a:sysClr val="windowText" lastClr="000000"/>
                </a:solidFill>
                <a:latin typeface="ＭＳ ゴシック"/>
                <a:ea typeface="ＭＳ ゴシック"/>
              </a:rPr>
              <a:t>４．５百万円</a:t>
            </a:r>
            <a:endParaRPr lang="ja-JP" altLang="en-US">
              <a:solidFill>
                <a:sysClr val="windowText" lastClr="000000"/>
              </a:solidFill>
            </a:endParaRPr>
          </a:p>
        </xdr:txBody>
      </xdr:sp>
      <xdr:sp macro="" textlink="">
        <xdr:nvSpPr>
          <xdr:cNvPr id="8" name="AutoShape 4">
            <a:extLst>
              <a:ext uri="{FF2B5EF4-FFF2-40B4-BE49-F238E27FC236}">
                <a16:creationId xmlns:a16="http://schemas.microsoft.com/office/drawing/2014/main" id="{E87C5063-9291-422F-AB73-897C236CAD0B}"/>
              </a:ext>
            </a:extLst>
          </xdr:cNvPr>
          <xdr:cNvSpPr>
            <a:spLocks noChangeArrowheads="1"/>
          </xdr:cNvSpPr>
        </xdr:nvSpPr>
        <xdr:spPr bwMode="auto">
          <a:xfrm>
            <a:off x="6196854" y="48035135"/>
            <a:ext cx="3361765" cy="657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スーパーサイエンスハイスクールの指定、企画評価会議の開催、中間評価の実施等を行う。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2">
            <a:extLst>
              <a:ext uri="{FF2B5EF4-FFF2-40B4-BE49-F238E27FC236}">
                <a16:creationId xmlns:a16="http://schemas.microsoft.com/office/drawing/2014/main" id="{7F068873-4A02-41EF-8B11-5708EE14A7B8}"/>
              </a:ext>
            </a:extLst>
          </xdr:cNvPr>
          <xdr:cNvSpPr>
            <a:spLocks noChangeArrowheads="1"/>
          </xdr:cNvSpPr>
        </xdr:nvSpPr>
        <xdr:spPr bwMode="auto">
          <a:xfrm>
            <a:off x="6488206" y="47240777"/>
            <a:ext cx="3170945" cy="961464"/>
          </a:xfrm>
          <a:prstGeom prst="rect">
            <a:avLst/>
          </a:prstGeom>
          <a:noFill/>
          <a:ln>
            <a:noFill/>
          </a:ln>
        </xdr:spPr>
        <xdr:txBody>
          <a:bodyPr vertOverflow="clip" wrap="square" lIns="91440" tIns="45720" rIns="91440" bIns="4572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１．５</a:t>
            </a:r>
            <a:r>
              <a:rPr lang="ja-JP" altLang="en-US" sz="1200" b="0" i="0" u="none" strike="noStrike" baseline="0">
                <a:solidFill>
                  <a:sysClr val="windowText" lastClr="000000"/>
                </a:solidFill>
                <a:latin typeface="ＭＳ ゴシック"/>
                <a:ea typeface="ＭＳ ゴシック"/>
              </a:rPr>
              <a:t>百万円</a:t>
            </a:r>
          </a:p>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０．４百万円</a:t>
            </a:r>
          </a:p>
          <a:p>
            <a:pPr algn="l" rtl="0">
              <a:lnSpc>
                <a:spcPts val="1300"/>
              </a:lnSpc>
              <a:defRPr sz="1000"/>
            </a:pPr>
            <a:r>
              <a:rPr lang="ja-JP" altLang="en-US" sz="1200" b="0" i="0" u="none" strike="noStrike" baseline="0">
                <a:solidFill>
                  <a:sysClr val="windowText" lastClr="000000"/>
                </a:solidFill>
                <a:latin typeface="ＭＳ ゴシック"/>
                <a:ea typeface="ＭＳ ゴシック"/>
              </a:rPr>
              <a:t>委員等旅費　　　　　　２．５百万円</a:t>
            </a:r>
          </a:p>
          <a:p>
            <a:pPr algn="l" rtl="0">
              <a:lnSpc>
                <a:spcPts val="1200"/>
              </a:lnSpc>
              <a:defRPr sz="1000"/>
            </a:pPr>
            <a:r>
              <a:rPr lang="ja-JP" altLang="en-US" sz="1200" b="0" i="0" u="none" strike="noStrike" baseline="0">
                <a:solidFill>
                  <a:sysClr val="windowText" lastClr="000000"/>
                </a:solidFill>
                <a:latin typeface="ＭＳ ゴシック"/>
                <a:ea typeface="ＭＳ ゴシック"/>
              </a:rPr>
              <a:t>庁費　　　　　　　　　０．１百万円</a:t>
            </a:r>
          </a:p>
          <a:p>
            <a:pPr algn="l" rtl="0">
              <a:lnSpc>
                <a:spcPts val="1000"/>
              </a:lnSpc>
              <a:defRPr sz="1000"/>
            </a:pPr>
            <a:endParaRPr lang="ja-JP" altLang="en-US">
              <a:solidFill>
                <a:sysClr val="windowText" lastClr="000000"/>
              </a:solidFill>
            </a:endParaRPr>
          </a:p>
        </xdr:txBody>
      </xdr:sp>
      <xdr:sp macro="" textlink="">
        <xdr:nvSpPr>
          <xdr:cNvPr id="10" name="Text Box 8">
            <a:extLst>
              <a:ext uri="{FF2B5EF4-FFF2-40B4-BE49-F238E27FC236}">
                <a16:creationId xmlns:a16="http://schemas.microsoft.com/office/drawing/2014/main" id="{94044DC3-41DA-4470-B671-444942F2BEDA}"/>
              </a:ext>
            </a:extLst>
          </xdr:cNvPr>
          <xdr:cNvSpPr txBox="1">
            <a:spLocks noChangeArrowheads="1"/>
          </xdr:cNvSpPr>
        </xdr:nvSpPr>
        <xdr:spPr bwMode="auto">
          <a:xfrm>
            <a:off x="3809999" y="46957129"/>
            <a:ext cx="1210235" cy="315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直接実施</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テキスト ボックス 15">
            <a:extLst>
              <a:ext uri="{FF2B5EF4-FFF2-40B4-BE49-F238E27FC236}">
                <a16:creationId xmlns:a16="http://schemas.microsoft.com/office/drawing/2014/main" id="{D1561F6D-AFC8-468B-B032-415E18C8FEE2}"/>
              </a:ext>
            </a:extLst>
          </xdr:cNvPr>
          <xdr:cNvSpPr txBox="1"/>
        </xdr:nvSpPr>
        <xdr:spPr>
          <a:xfrm>
            <a:off x="3798794" y="48768000"/>
            <a:ext cx="1378269" cy="29826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委員等</a:t>
            </a:r>
            <a:r>
              <a:rPr lang="ja-JP" altLang="en-US" sz="1400"/>
              <a:t>旅費</a:t>
            </a:r>
            <a:endParaRPr kumimoji="1" lang="ja-JP" altLang="en-US" sz="1400"/>
          </a:p>
        </xdr:txBody>
      </xdr:sp>
      <xdr:sp macro="" textlink="">
        <xdr:nvSpPr>
          <xdr:cNvPr id="12" name="タイトル 1">
            <a:extLst>
              <a:ext uri="{FF2B5EF4-FFF2-40B4-BE49-F238E27FC236}">
                <a16:creationId xmlns:a16="http://schemas.microsoft.com/office/drawing/2014/main" id="{A247FA17-653C-430D-A349-F2EABF3CE7E9}"/>
              </a:ext>
            </a:extLst>
          </xdr:cNvPr>
          <xdr:cNvSpPr txBox="1">
            <a:spLocks/>
          </xdr:cNvSpPr>
        </xdr:nvSpPr>
        <xdr:spPr>
          <a:xfrm>
            <a:off x="4187982" y="49124811"/>
            <a:ext cx="2366442" cy="1030941"/>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600">
                <a:latin typeface="ＭＳ ゴシック" panose="020B0609070205080204" pitchFamily="49" charset="-128"/>
                <a:ea typeface="ＭＳ ゴシック" panose="020B0609070205080204" pitchFamily="49" charset="-128"/>
              </a:rPr>
              <a:t>A.</a:t>
            </a:r>
            <a:r>
              <a:rPr lang="ja-JP" altLang="en-US" sz="1600">
                <a:latin typeface="ＭＳ ゴシック" panose="020B0609070205080204" pitchFamily="49" charset="-128"/>
                <a:ea typeface="ＭＳ ゴシック" panose="020B0609070205080204" pitchFamily="49" charset="-128"/>
              </a:rPr>
              <a:t>委員（２５名）</a:t>
            </a:r>
            <a:endParaRPr lang="en-US" altLang="ja-JP" sz="1600">
              <a:latin typeface="ＭＳ ゴシック" panose="020B0609070205080204" pitchFamily="49" charset="-128"/>
              <a:ea typeface="ＭＳ ゴシック" panose="020B0609070205080204" pitchFamily="49" charset="-128"/>
            </a:endParaRPr>
          </a:p>
          <a:p>
            <a:pPr algn="ctr"/>
            <a:r>
              <a:rPr lang="ja-JP" altLang="en-US" sz="1600">
                <a:latin typeface="ＭＳ ゴシック" panose="020B0609070205080204" pitchFamily="49" charset="-128"/>
                <a:ea typeface="ＭＳ ゴシック" panose="020B0609070205080204" pitchFamily="49" charset="-128"/>
              </a:rPr>
              <a:t>２．５百万円</a:t>
            </a:r>
          </a:p>
        </xdr:txBody>
      </xdr:sp>
      <xdr:cxnSp macro="">
        <xdr:nvCxnSpPr>
          <xdr:cNvPr id="13" name="直線コネクタ 12">
            <a:extLst>
              <a:ext uri="{FF2B5EF4-FFF2-40B4-BE49-F238E27FC236}">
                <a16:creationId xmlns:a16="http://schemas.microsoft.com/office/drawing/2014/main" id="{DC4D97DD-0F4C-4C3F-A7BD-C5A435E7ADF2}"/>
              </a:ext>
            </a:extLst>
          </xdr:cNvPr>
          <xdr:cNvCxnSpPr/>
        </xdr:nvCxnSpPr>
        <xdr:spPr>
          <a:xfrm flipH="1">
            <a:off x="5361454" y="47946608"/>
            <a:ext cx="0" cy="11782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a:extLst>
              <a:ext uri="{FF2B5EF4-FFF2-40B4-BE49-F238E27FC236}">
                <a16:creationId xmlns:a16="http://schemas.microsoft.com/office/drawing/2014/main" id="{590F22E1-0F27-4CB7-A393-D57634A3F4EA}"/>
              </a:ext>
            </a:extLst>
          </xdr:cNvPr>
          <xdr:cNvSpPr/>
        </xdr:nvSpPr>
        <xdr:spPr>
          <a:xfrm>
            <a:off x="4288648" y="50370443"/>
            <a:ext cx="1993158" cy="558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5" name="テキスト ボックス 24">
            <a:extLst>
              <a:ext uri="{FF2B5EF4-FFF2-40B4-BE49-F238E27FC236}">
                <a16:creationId xmlns:a16="http://schemas.microsoft.com/office/drawing/2014/main" id="{607941DA-6F0A-4ECA-83CC-17EE312E705F}"/>
              </a:ext>
            </a:extLst>
          </xdr:cNvPr>
          <xdr:cNvSpPr txBox="1"/>
        </xdr:nvSpPr>
        <xdr:spPr>
          <a:xfrm>
            <a:off x="4372967" y="50381648"/>
            <a:ext cx="1823886" cy="507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企画評価会議等出席に係る旅費</a:t>
            </a:r>
            <a:endParaRPr kumimoji="1" lang="ja-JP" altLang="en-US"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L750" sqref="AL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194</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619</v>
      </c>
      <c r="AF5" s="699"/>
      <c r="AG5" s="699"/>
      <c r="AH5" s="699"/>
      <c r="AI5" s="699"/>
      <c r="AJ5" s="699"/>
      <c r="AK5" s="699"/>
      <c r="AL5" s="699"/>
      <c r="AM5" s="699"/>
      <c r="AN5" s="699"/>
      <c r="AO5" s="699"/>
      <c r="AP5" s="700"/>
      <c r="AQ5" s="701" t="s">
        <v>620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51.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621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v>
      </c>
      <c r="Q13" s="658"/>
      <c r="R13" s="658"/>
      <c r="S13" s="658"/>
      <c r="T13" s="658"/>
      <c r="U13" s="658"/>
      <c r="V13" s="659"/>
      <c r="W13" s="657">
        <v>4.9000000000000004</v>
      </c>
      <c r="X13" s="658"/>
      <c r="Y13" s="658"/>
      <c r="Z13" s="658"/>
      <c r="AA13" s="658"/>
      <c r="AB13" s="658"/>
      <c r="AC13" s="659"/>
      <c r="AD13" s="657">
        <v>4.8999999999999995</v>
      </c>
      <c r="AE13" s="658"/>
      <c r="AF13" s="658"/>
      <c r="AG13" s="658"/>
      <c r="AH13" s="658"/>
      <c r="AI13" s="658"/>
      <c r="AJ13" s="659"/>
      <c r="AK13" s="657">
        <v>5.0999999999999996</v>
      </c>
      <c r="AL13" s="658"/>
      <c r="AM13" s="658"/>
      <c r="AN13" s="658"/>
      <c r="AO13" s="658"/>
      <c r="AP13" s="658"/>
      <c r="AQ13" s="659"/>
      <c r="AR13" s="919">
        <v>5.0999999999999996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568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v>
      </c>
      <c r="Q18" s="879"/>
      <c r="R18" s="879"/>
      <c r="S18" s="879"/>
      <c r="T18" s="879"/>
      <c r="U18" s="879"/>
      <c r="V18" s="880"/>
      <c r="W18" s="878">
        <f>SUM(W13:AC17)</f>
        <v>4.9000000000000004</v>
      </c>
      <c r="X18" s="879"/>
      <c r="Y18" s="879"/>
      <c r="Z18" s="879"/>
      <c r="AA18" s="879"/>
      <c r="AB18" s="879"/>
      <c r="AC18" s="880"/>
      <c r="AD18" s="878">
        <f>SUM(AD13:AJ17)</f>
        <v>4.8999999999999995</v>
      </c>
      <c r="AE18" s="879"/>
      <c r="AF18" s="879"/>
      <c r="AG18" s="879"/>
      <c r="AH18" s="879"/>
      <c r="AI18" s="879"/>
      <c r="AJ18" s="880"/>
      <c r="AK18" s="878">
        <f>SUM(AK13:AQ17)</f>
        <v>5.0999999999999996</v>
      </c>
      <c r="AL18" s="879"/>
      <c r="AM18" s="879"/>
      <c r="AN18" s="879"/>
      <c r="AO18" s="879"/>
      <c r="AP18" s="879"/>
      <c r="AQ18" s="880"/>
      <c r="AR18" s="878">
        <f>SUM(AR13:AX17)</f>
        <v>5.0999999999999996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2.9</v>
      </c>
      <c r="Q19" s="658"/>
      <c r="R19" s="658"/>
      <c r="S19" s="658"/>
      <c r="T19" s="658"/>
      <c r="U19" s="658"/>
      <c r="V19" s="659"/>
      <c r="W19" s="657">
        <v>4.2</v>
      </c>
      <c r="X19" s="658"/>
      <c r="Y19" s="658"/>
      <c r="Z19" s="658"/>
      <c r="AA19" s="658"/>
      <c r="AB19" s="658"/>
      <c r="AC19" s="659"/>
      <c r="AD19" s="657">
        <v>4.5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0.96666666666666667</v>
      </c>
      <c r="Q20" s="318"/>
      <c r="R20" s="318"/>
      <c r="S20" s="318"/>
      <c r="T20" s="318"/>
      <c r="U20" s="318"/>
      <c r="V20" s="318"/>
      <c r="W20" s="318">
        <f t="shared" ref="W20" si="0">IF(W18=0, "-", SUM(W19)/W18)</f>
        <v>0.8571428571428571</v>
      </c>
      <c r="X20" s="318"/>
      <c r="Y20" s="318"/>
      <c r="Z20" s="318"/>
      <c r="AA20" s="318"/>
      <c r="AB20" s="318"/>
      <c r="AC20" s="318"/>
      <c r="AD20" s="318">
        <f t="shared" ref="AD20" si="1">IF(AD18=0, "-", SUM(AD19)/AD18)</f>
        <v>0.91836734693877564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0.96666666666666667</v>
      </c>
      <c r="Q21" s="318"/>
      <c r="R21" s="318"/>
      <c r="S21" s="318"/>
      <c r="T21" s="318"/>
      <c r="U21" s="318"/>
      <c r="V21" s="318"/>
      <c r="W21" s="318">
        <f t="shared" ref="W21" si="2">IF(W19=0, "-", SUM(W19)/SUM(W13,W14))</f>
        <v>0.8571428571428571</v>
      </c>
      <c r="X21" s="318"/>
      <c r="Y21" s="318"/>
      <c r="Z21" s="318"/>
      <c r="AA21" s="318"/>
      <c r="AB21" s="318"/>
      <c r="AC21" s="318"/>
      <c r="AD21" s="318">
        <f t="shared" ref="AD21" si="3">IF(AD19=0, "-", SUM(AD19)/SUM(AD13,AD14))</f>
        <v>0.91836734693877564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2.8</v>
      </c>
      <c r="Q23" s="920"/>
      <c r="R23" s="920"/>
      <c r="S23" s="920"/>
      <c r="T23" s="920"/>
      <c r="U23" s="920"/>
      <c r="V23" s="937"/>
      <c r="W23" s="919">
        <v>2.8</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7">
        <v>1.8</v>
      </c>
      <c r="Q24" s="658"/>
      <c r="R24" s="658"/>
      <c r="S24" s="658"/>
      <c r="T24" s="658"/>
      <c r="U24" s="658"/>
      <c r="V24" s="659"/>
      <c r="W24" s="657">
        <v>1.8</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57">
        <v>0.4</v>
      </c>
      <c r="Q25" s="658"/>
      <c r="R25" s="658"/>
      <c r="S25" s="658"/>
      <c r="T25" s="658"/>
      <c r="U25" s="658"/>
      <c r="V25" s="659"/>
      <c r="W25" s="657">
        <v>0.4</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581</v>
      </c>
      <c r="H26" s="956"/>
      <c r="I26" s="956"/>
      <c r="J26" s="956"/>
      <c r="K26" s="956"/>
      <c r="L26" s="956"/>
      <c r="M26" s="956"/>
      <c r="N26" s="956"/>
      <c r="O26" s="957"/>
      <c r="P26" s="657">
        <v>0.1</v>
      </c>
      <c r="Q26" s="658"/>
      <c r="R26" s="658"/>
      <c r="S26" s="658"/>
      <c r="T26" s="658"/>
      <c r="U26" s="658"/>
      <c r="V26" s="659"/>
      <c r="W26" s="657">
        <v>0.1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5.0999999999999996</v>
      </c>
      <c r="Q29" s="658"/>
      <c r="R29" s="658"/>
      <c r="S29" s="658"/>
      <c r="T29" s="658"/>
      <c r="U29" s="658"/>
      <c r="V29" s="659"/>
      <c r="W29" s="933">
        <f>AR13</f>
        <v>5.0999999999999996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t="s">
        <v>568</v>
      </c>
      <c r="AV31" s="199"/>
      <c r="AW31" s="398" t="s">
        <v>300</v>
      </c>
      <c r="AX31" s="399"/>
    </row>
    <row r="32" spans="1:50" ht="65.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493</v>
      </c>
      <c r="AC32" s="461"/>
      <c r="AD32" s="461"/>
      <c r="AE32" s="218">
        <v>66</v>
      </c>
      <c r="AF32" s="219"/>
      <c r="AG32" s="219"/>
      <c r="AH32" s="219"/>
      <c r="AI32" s="218">
        <v>63</v>
      </c>
      <c r="AJ32" s="219"/>
      <c r="AK32" s="219"/>
      <c r="AL32" s="219"/>
      <c r="AM32" s="218">
        <v>62</v>
      </c>
      <c r="AN32" s="219"/>
      <c r="AO32" s="219"/>
      <c r="AP32" s="219"/>
      <c r="AQ32" s="340" t="s">
        <v>568</v>
      </c>
      <c r="AR32" s="207"/>
      <c r="AS32" s="207"/>
      <c r="AT32" s="341"/>
      <c r="AU32" s="219" t="s">
        <v>568</v>
      </c>
      <c r="AV32" s="219"/>
      <c r="AW32" s="219"/>
      <c r="AX32" s="221"/>
    </row>
    <row r="33" spans="1:50" ht="65.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493</v>
      </c>
      <c r="AC33" s="523"/>
      <c r="AD33" s="523"/>
      <c r="AE33" s="218">
        <v>60</v>
      </c>
      <c r="AF33" s="219"/>
      <c r="AG33" s="219"/>
      <c r="AH33" s="219"/>
      <c r="AI33" s="218">
        <v>60</v>
      </c>
      <c r="AJ33" s="219"/>
      <c r="AK33" s="219"/>
      <c r="AL33" s="219"/>
      <c r="AM33" s="218">
        <v>67</v>
      </c>
      <c r="AN33" s="219"/>
      <c r="AO33" s="219"/>
      <c r="AP33" s="219"/>
      <c r="AQ33" s="340">
        <v>67</v>
      </c>
      <c r="AR33" s="207"/>
      <c r="AS33" s="207"/>
      <c r="AT33" s="341"/>
      <c r="AU33" s="219" t="s">
        <v>568</v>
      </c>
      <c r="AV33" s="219"/>
      <c r="AW33" s="219"/>
      <c r="AX33" s="221"/>
    </row>
    <row r="34" spans="1:50" ht="65.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110</v>
      </c>
      <c r="AF34" s="219"/>
      <c r="AG34" s="219"/>
      <c r="AH34" s="219"/>
      <c r="AI34" s="218">
        <v>105</v>
      </c>
      <c r="AJ34" s="219"/>
      <c r="AK34" s="219"/>
      <c r="AL34" s="219"/>
      <c r="AM34" s="218">
        <v>93</v>
      </c>
      <c r="AN34" s="219"/>
      <c r="AO34" s="219"/>
      <c r="AP34" s="219"/>
      <c r="AQ34" s="340" t="s">
        <v>568</v>
      </c>
      <c r="AR34" s="207"/>
      <c r="AS34" s="207"/>
      <c r="AT34" s="341"/>
      <c r="AU34" s="219" t="s">
        <v>568</v>
      </c>
      <c r="AV34" s="219"/>
      <c r="AW34" s="219"/>
      <c r="AX34" s="221"/>
    </row>
    <row r="35" spans="1:50" ht="31.5" customHeight="1" x14ac:dyDescent="0.15">
      <c r="A35" s="226" t="s">
        <v>502</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idden="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idden="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idden="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idden="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idden="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idden="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idden="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idden="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idden="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idden="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idden="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idden="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idden="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idden="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idden="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idden="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idden="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idden="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idden="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idden="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idden="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idden="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idden="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idden="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idden="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idden="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idden="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idden="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idden="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idden="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idden="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idden="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idden="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idden="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idden="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idden="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idden="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idden="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idden="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idden="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idden="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49.5" hidden="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24"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27</v>
      </c>
      <c r="AF101" s="219"/>
      <c r="AG101" s="219"/>
      <c r="AH101" s="220"/>
      <c r="AI101" s="218">
        <v>25</v>
      </c>
      <c r="AJ101" s="219"/>
      <c r="AK101" s="219"/>
      <c r="AL101" s="220"/>
      <c r="AM101" s="218">
        <v>19</v>
      </c>
      <c r="AN101" s="219"/>
      <c r="AO101" s="219"/>
      <c r="AP101" s="220"/>
      <c r="AQ101" s="218" t="s">
        <v>568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6</v>
      </c>
      <c r="AF102" s="418"/>
      <c r="AG102" s="418"/>
      <c r="AH102" s="418"/>
      <c r="AI102" s="418">
        <v>19</v>
      </c>
      <c r="AJ102" s="418"/>
      <c r="AK102" s="418"/>
      <c r="AL102" s="418"/>
      <c r="AM102" s="418">
        <v>20</v>
      </c>
      <c r="AN102" s="418"/>
      <c r="AO102" s="418"/>
      <c r="AP102" s="418"/>
      <c r="AQ102" s="273">
        <v>19</v>
      </c>
      <c r="AR102" s="274"/>
      <c r="AS102" s="274"/>
      <c r="AT102" s="319"/>
      <c r="AU102" s="273">
        <v>19</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107788</v>
      </c>
      <c r="AF116" s="418"/>
      <c r="AG116" s="418"/>
      <c r="AH116" s="418"/>
      <c r="AI116" s="418">
        <v>166608</v>
      </c>
      <c r="AJ116" s="418"/>
      <c r="AK116" s="418"/>
      <c r="AL116" s="418"/>
      <c r="AM116" s="418">
        <v>237831</v>
      </c>
      <c r="AN116" s="418"/>
      <c r="AO116" s="418"/>
      <c r="AP116" s="418"/>
      <c r="AQ116" s="218">
        <v>270053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590</v>
      </c>
      <c r="AF117" s="551"/>
      <c r="AG117" s="551"/>
      <c r="AH117" s="551"/>
      <c r="AI117" s="551" t="s">
        <v>591</v>
      </c>
      <c r="AJ117" s="551"/>
      <c r="AK117" s="551"/>
      <c r="AL117" s="551"/>
      <c r="AM117" s="551" t="s">
        <v>639</v>
      </c>
      <c r="AN117" s="551"/>
      <c r="AO117" s="551"/>
      <c r="AP117" s="551"/>
      <c r="AQ117" s="551" t="s">
        <v>640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v>30</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493</v>
      </c>
      <c r="AC134" s="205"/>
      <c r="AD134" s="205"/>
      <c r="AE134" s="206">
        <v>68</v>
      </c>
      <c r="AF134" s="207"/>
      <c r="AG134" s="207"/>
      <c r="AH134" s="207"/>
      <c r="AI134" s="206">
        <v>68</v>
      </c>
      <c r="AJ134" s="207"/>
      <c r="AK134" s="207"/>
      <c r="AL134" s="207"/>
      <c r="AM134" s="206">
        <v>59</v>
      </c>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493</v>
      </c>
      <c r="AC135" s="213"/>
      <c r="AD135" s="213"/>
      <c r="AE135" s="206">
        <v>60</v>
      </c>
      <c r="AF135" s="207"/>
      <c r="AG135" s="207"/>
      <c r="AH135" s="207"/>
      <c r="AI135" s="206">
        <v>60</v>
      </c>
      <c r="AJ135" s="207"/>
      <c r="AK135" s="207"/>
      <c r="AL135" s="207"/>
      <c r="AM135" s="206">
        <v>70</v>
      </c>
      <c r="AN135" s="207"/>
      <c r="AO135" s="207"/>
      <c r="AP135" s="207"/>
      <c r="AQ135" s="206" t="s">
        <v>568</v>
      </c>
      <c r="AR135" s="207"/>
      <c r="AS135" s="207"/>
      <c r="AT135" s="207"/>
      <c r="AU135" s="206">
        <v>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597</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599</v>
      </c>
      <c r="AR432" s="200"/>
      <c r="AS432" s="133" t="s">
        <v>355</v>
      </c>
      <c r="AT432" s="134"/>
      <c r="AU432" s="200" t="s">
        <v>563</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597</v>
      </c>
      <c r="AF433" s="207"/>
      <c r="AG433" s="207"/>
      <c r="AH433" s="341"/>
      <c r="AI433" s="340" t="s">
        <v>600</v>
      </c>
      <c r="AJ433" s="207"/>
      <c r="AK433" s="207"/>
      <c r="AL433" s="207"/>
      <c r="AM433" s="340" t="s">
        <v>568</v>
      </c>
      <c r="AN433" s="207"/>
      <c r="AO433" s="207"/>
      <c r="AP433" s="341"/>
      <c r="AQ433" s="340" t="s">
        <v>597</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598</v>
      </c>
      <c r="AF434" s="207"/>
      <c r="AG434" s="207"/>
      <c r="AH434" s="341"/>
      <c r="AI434" s="340" t="s">
        <v>597</v>
      </c>
      <c r="AJ434" s="207"/>
      <c r="AK434" s="207"/>
      <c r="AL434" s="207"/>
      <c r="AM434" s="340" t="s">
        <v>568</v>
      </c>
      <c r="AN434" s="207"/>
      <c r="AO434" s="207"/>
      <c r="AP434" s="341"/>
      <c r="AQ434" s="340" t="s">
        <v>597</v>
      </c>
      <c r="AR434" s="207"/>
      <c r="AS434" s="207"/>
      <c r="AT434" s="341"/>
      <c r="AU434" s="207" t="s">
        <v>597</v>
      </c>
      <c r="AV434" s="207"/>
      <c r="AW434" s="207"/>
      <c r="AX434" s="208"/>
    </row>
    <row r="435" spans="1:50" hidden="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597</v>
      </c>
      <c r="AJ435" s="207"/>
      <c r="AK435" s="207"/>
      <c r="AL435" s="207"/>
      <c r="AM435" s="340" t="s">
        <v>568</v>
      </c>
      <c r="AN435" s="207"/>
      <c r="AO435" s="207"/>
      <c r="AP435" s="341"/>
      <c r="AQ435" s="340" t="s">
        <v>597</v>
      </c>
      <c r="AR435" s="207"/>
      <c r="AS435" s="207"/>
      <c r="AT435" s="341"/>
      <c r="AU435" s="207" t="s">
        <v>597</v>
      </c>
      <c r="AV435" s="207"/>
      <c r="AW435" s="207"/>
      <c r="AX435" s="208"/>
    </row>
    <row r="436" spans="1:50" hidden="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idden="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idden="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idden="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idden="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idden="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idden="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idden="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idden="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idden="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idden="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idden="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idden="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idden="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idden="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idden="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idden="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idden="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idden="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idden="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idden="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38.2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355</v>
      </c>
      <c r="AH457" s="134"/>
      <c r="AI457" s="156"/>
      <c r="AJ457" s="156"/>
      <c r="AK457" s="156"/>
      <c r="AL457" s="154"/>
      <c r="AM457" s="156"/>
      <c r="AN457" s="156"/>
      <c r="AO457" s="156"/>
      <c r="AP457" s="154"/>
      <c r="AQ457" s="590" t="s">
        <v>599</v>
      </c>
      <c r="AR457" s="200"/>
      <c r="AS457" s="133" t="s">
        <v>355</v>
      </c>
      <c r="AT457" s="134"/>
      <c r="AU457" s="200" t="s">
        <v>563</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599</v>
      </c>
      <c r="AC458" s="213"/>
      <c r="AD458" s="213"/>
      <c r="AE458" s="340" t="s">
        <v>598</v>
      </c>
      <c r="AF458" s="207"/>
      <c r="AG458" s="207"/>
      <c r="AH458" s="207"/>
      <c r="AI458" s="340" t="s">
        <v>600</v>
      </c>
      <c r="AJ458" s="207"/>
      <c r="AK458" s="207"/>
      <c r="AL458" s="207"/>
      <c r="AM458" s="340" t="s">
        <v>568</v>
      </c>
      <c r="AN458" s="207"/>
      <c r="AO458" s="207"/>
      <c r="AP458" s="341"/>
      <c r="AQ458" s="340" t="s">
        <v>597</v>
      </c>
      <c r="AR458" s="207"/>
      <c r="AS458" s="207"/>
      <c r="AT458" s="341"/>
      <c r="AU458" s="207" t="s">
        <v>598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597</v>
      </c>
      <c r="AF459" s="207"/>
      <c r="AG459" s="207"/>
      <c r="AH459" s="341"/>
      <c r="AI459" s="340" t="s">
        <v>598</v>
      </c>
      <c r="AJ459" s="207"/>
      <c r="AK459" s="207"/>
      <c r="AL459" s="207"/>
      <c r="AM459" s="340" t="s">
        <v>568</v>
      </c>
      <c r="AN459" s="207"/>
      <c r="AO459" s="207"/>
      <c r="AP459" s="341"/>
      <c r="AQ459" s="340" t="s">
        <v>600</v>
      </c>
      <c r="AR459" s="207"/>
      <c r="AS459" s="207"/>
      <c r="AT459" s="341"/>
      <c r="AU459" s="207" t="s">
        <v>600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597</v>
      </c>
      <c r="AF460" s="207"/>
      <c r="AG460" s="207"/>
      <c r="AH460" s="341"/>
      <c r="AI460" s="340" t="s">
        <v>600</v>
      </c>
      <c r="AJ460" s="207"/>
      <c r="AK460" s="207"/>
      <c r="AL460" s="207"/>
      <c r="AM460" s="340" t="s">
        <v>568</v>
      </c>
      <c r="AN460" s="207"/>
      <c r="AO460" s="207"/>
      <c r="AP460" s="341"/>
      <c r="AQ460" s="340" t="s">
        <v>600</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25"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idden="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idden="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idden="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idden="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idden="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idden="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idden="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idden="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idden="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idden="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idden="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idden="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idden="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idden="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idden="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idden="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idden="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idden="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idden="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idden="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idden="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idden="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idden="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idden="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idden="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idden="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idden="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idden="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idden="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idden="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idden="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idden="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idden="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idden="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idden="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idden="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idden="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idden="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idden="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idden="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idden="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idden="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idden="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idden="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idden="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idden="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idden="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idden="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idden="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idden="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idden="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idden="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idden="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idden="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idden="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idden="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idden="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idden="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idden="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idden="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idden="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idden="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idden="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idden="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idden="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idden="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idden="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idden="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idden="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idden="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idden="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idden="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idden="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idden="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idden="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idden="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idden="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idden="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idden="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idden="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idden="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idden="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idden="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idden="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idden="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idden="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idden="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idden="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idden="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idden="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idden="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idden="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idden="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idden="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idden="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idden="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idden="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idden="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idden="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idden="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idden="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idden="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idden="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idden="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idden="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idden="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idden="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idden="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idden="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idden="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idden="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idden="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idden="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idden="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idden="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idden="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idden="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idden="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idden="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idden="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idden="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idden="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idden="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idden="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idden="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idden="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idden="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idden="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idden="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idden="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idden="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idden="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idden="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idden="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idden="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idden="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idden="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idden="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idden="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idden="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idden="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idden="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idden="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idden="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idden="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idden="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idden="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idden="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idden="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idden="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idden="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idden="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idden="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idden="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idden="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idden="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idden="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idden="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idden="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idden="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idden="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idden="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idden="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idden="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idden="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idden="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idden="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idden="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idden="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idden="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idden="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idden="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idden="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idden="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idden="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idden="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idden="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idden="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idden="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idden="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idden="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idden="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idden="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idden="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idden="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idden="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idden="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idden="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idden="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idden="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idden="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idden="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idden="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idden="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idden="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idden="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idden="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idden="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idden="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idden="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idden="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idden="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idden="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idden="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idden="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idden="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idden="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idden="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idden="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idden="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idden="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idden="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idden="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idden="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idden="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hidden="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14.25"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614</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614</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614</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622</v>
      </c>
      <c r="AE705" s="715"/>
      <c r="AF705" s="715"/>
      <c r="AG705" s="125" t="s">
        <v>568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622</v>
      </c>
      <c r="AE708" s="605"/>
      <c r="AF708" s="605"/>
      <c r="AG708" s="742" t="s">
        <v>568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614</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622</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614</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622</v>
      </c>
      <c r="AE712" s="783"/>
      <c r="AF712" s="783"/>
      <c r="AG712" s="810" t="s">
        <v>568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622</v>
      </c>
      <c r="AE713" s="329"/>
      <c r="AF713" s="663"/>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614</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56.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614</v>
      </c>
      <c r="AE715" s="605"/>
      <c r="AF715" s="656"/>
      <c r="AG715" s="742" t="s">
        <v>607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622</v>
      </c>
      <c r="AE716" s="627"/>
      <c r="AF716" s="627"/>
      <c r="AG716" s="101" t="s">
        <v>568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614</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622</v>
      </c>
      <c r="AE718" s="329"/>
      <c r="AF718" s="329"/>
      <c r="AG718" s="127" t="s">
        <v>568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622</v>
      </c>
      <c r="AE719" s="605"/>
      <c r="AF719" s="605"/>
      <c r="AG719" s="125" t="s">
        <v>642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79.5" customHeight="1" thickBot="1" x14ac:dyDescent="0.2">
      <c r="A731" s="799" t="s">
        <v>256</v>
      </c>
      <c r="B731" s="800"/>
      <c r="C731" s="800"/>
      <c r="D731" s="800"/>
      <c r="E731" s="801"/>
      <c r="F731" s="729" t="s">
        <v>644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645</v>
      </c>
      <c r="B733" s="674"/>
      <c r="C733" s="674"/>
      <c r="D733" s="674"/>
      <c r="E733" s="675"/>
      <c r="F733" s="637" t="s">
        <v>646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58.75" customHeight="1" thickBot="1" x14ac:dyDescent="0.2">
      <c r="A735" s="790" t="s">
        <v>627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608</v>
      </c>
      <c r="F737" s="990"/>
      <c r="G737" s="990"/>
      <c r="H737" s="990"/>
      <c r="I737" s="990"/>
      <c r="J737" s="990"/>
      <c r="K737" s="990"/>
      <c r="L737" s="990"/>
      <c r="M737" s="990"/>
      <c r="N737" s="365" t="s">
        <v>539</v>
      </c>
      <c r="O737" s="365"/>
      <c r="P737" s="365"/>
      <c r="Q737" s="365"/>
      <c r="R737" s="990" t="s">
        <v>609</v>
      </c>
      <c r="S737" s="990"/>
      <c r="T737" s="990"/>
      <c r="U737" s="990"/>
      <c r="V737" s="990"/>
      <c r="W737" s="990"/>
      <c r="X737" s="990"/>
      <c r="Y737" s="990"/>
      <c r="Z737" s="990"/>
      <c r="AA737" s="365" t="s">
        <v>538</v>
      </c>
      <c r="AB737" s="365"/>
      <c r="AC737" s="365"/>
      <c r="AD737" s="365"/>
      <c r="AE737" s="990" t="s">
        <v>610</v>
      </c>
      <c r="AF737" s="990"/>
      <c r="AG737" s="990"/>
      <c r="AH737" s="990"/>
      <c r="AI737" s="990"/>
      <c r="AJ737" s="990"/>
      <c r="AK737" s="990"/>
      <c r="AL737" s="990"/>
      <c r="AM737" s="990"/>
      <c r="AN737" s="365" t="s">
        <v>537</v>
      </c>
      <c r="AO737" s="365"/>
      <c r="AP737" s="365"/>
      <c r="AQ737" s="365"/>
      <c r="AR737" s="982" t="s">
        <v>611</v>
      </c>
      <c r="AS737" s="983"/>
      <c r="AT737" s="983"/>
      <c r="AU737" s="983"/>
      <c r="AV737" s="983"/>
      <c r="AW737" s="983"/>
      <c r="AX737" s="984"/>
      <c r="AY737" s="89"/>
      <c r="AZ737" s="89"/>
    </row>
    <row r="738" spans="1:52" ht="24.75" customHeight="1" x14ac:dyDescent="0.15">
      <c r="A738" s="991" t="s">
        <v>536</v>
      </c>
      <c r="B738" s="210"/>
      <c r="C738" s="210"/>
      <c r="D738" s="211"/>
      <c r="E738" s="990" t="s">
        <v>612</v>
      </c>
      <c r="F738" s="990"/>
      <c r="G738" s="990"/>
      <c r="H738" s="990"/>
      <c r="I738" s="990"/>
      <c r="J738" s="990"/>
      <c r="K738" s="990"/>
      <c r="L738" s="990"/>
      <c r="M738" s="990"/>
      <c r="N738" s="365" t="s">
        <v>535</v>
      </c>
      <c r="O738" s="365"/>
      <c r="P738" s="365"/>
      <c r="Q738" s="365"/>
      <c r="R738" s="990" t="s">
        <v>613</v>
      </c>
      <c r="S738" s="990"/>
      <c r="T738" s="990"/>
      <c r="U738" s="990"/>
      <c r="V738" s="990"/>
      <c r="W738" s="990"/>
      <c r="X738" s="990"/>
      <c r="Y738" s="990"/>
      <c r="Z738" s="990"/>
      <c r="AA738" s="365" t="s">
        <v>534</v>
      </c>
      <c r="AB738" s="365"/>
      <c r="AC738" s="365"/>
      <c r="AD738" s="365"/>
      <c r="AE738" s="990" t="s">
        <v>608</v>
      </c>
      <c r="AF738" s="990"/>
      <c r="AG738" s="990"/>
      <c r="AH738" s="990"/>
      <c r="AI738" s="990"/>
      <c r="AJ738" s="990"/>
      <c r="AK738" s="990"/>
      <c r="AL738" s="990"/>
      <c r="AM738" s="990"/>
      <c r="AN738" s="365" t="s">
        <v>530</v>
      </c>
      <c r="AO738" s="365"/>
      <c r="AP738" s="365"/>
      <c r="AQ738" s="365"/>
      <c r="AR738" s="982">
        <v>206</v>
      </c>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c r="J739" s="985"/>
      <c r="K739" s="93" t="str">
        <f>IF(OR(I739="　", I739=""), "", "-")</f>
        <v/>
      </c>
      <c r="L739" s="986">
        <v>203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6.5" customHeight="1" x14ac:dyDescent="0.15">
      <c r="A781" s="631"/>
      <c r="B781" s="632"/>
      <c r="C781" s="632"/>
      <c r="D781" s="632"/>
      <c r="E781" s="632"/>
      <c r="F781" s="633"/>
      <c r="G781" s="670" t="s">
        <v>641</v>
      </c>
      <c r="H781" s="671"/>
      <c r="I781" s="671"/>
      <c r="J781" s="671"/>
      <c r="K781" s="672"/>
      <c r="L781" s="664" t="s">
        <v>648</v>
      </c>
      <c r="M781" s="665"/>
      <c r="N781" s="665"/>
      <c r="O781" s="665"/>
      <c r="P781" s="665"/>
      <c r="Q781" s="665"/>
      <c r="R781" s="665"/>
      <c r="S781" s="665"/>
      <c r="T781" s="665"/>
      <c r="U781" s="665"/>
      <c r="V781" s="665"/>
      <c r="W781" s="665"/>
      <c r="X781" s="666"/>
      <c r="Y781" s="388">
        <v>0.3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628</v>
      </c>
      <c r="D837" s="347"/>
      <c r="E837" s="347"/>
      <c r="F837" s="347"/>
      <c r="G837" s="347"/>
      <c r="H837" s="347"/>
      <c r="I837" s="347"/>
      <c r="J837" s="348" t="s">
        <v>568</v>
      </c>
      <c r="K837" s="349"/>
      <c r="L837" s="349"/>
      <c r="M837" s="349"/>
      <c r="N837" s="349"/>
      <c r="O837" s="349"/>
      <c r="P837" s="350" t="s">
        <v>638</v>
      </c>
      <c r="Q837" s="350"/>
      <c r="R837" s="350"/>
      <c r="S837" s="350"/>
      <c r="T837" s="350"/>
      <c r="U837" s="350"/>
      <c r="V837" s="350"/>
      <c r="W837" s="350"/>
      <c r="X837" s="350"/>
      <c r="Y837" s="351">
        <v>0.3</v>
      </c>
      <c r="Z837" s="352"/>
      <c r="AA837" s="352"/>
      <c r="AB837" s="353"/>
      <c r="AC837" s="363" t="s">
        <v>568</v>
      </c>
      <c r="AD837" s="371"/>
      <c r="AE837" s="371"/>
      <c r="AF837" s="371"/>
      <c r="AG837" s="371"/>
      <c r="AH837" s="372" t="s">
        <v>568</v>
      </c>
      <c r="AI837" s="373"/>
      <c r="AJ837" s="373"/>
      <c r="AK837" s="373"/>
      <c r="AL837" s="357" t="s">
        <v>568</v>
      </c>
      <c r="AM837" s="358"/>
      <c r="AN837" s="358"/>
      <c r="AO837" s="359"/>
      <c r="AP837" s="360" t="s">
        <v>568</v>
      </c>
      <c r="AQ837" s="360"/>
      <c r="AR837" s="360"/>
      <c r="AS837" s="360"/>
      <c r="AT837" s="360"/>
      <c r="AU837" s="360"/>
      <c r="AV837" s="360"/>
      <c r="AW837" s="360"/>
      <c r="AX837" s="360"/>
    </row>
    <row r="838" spans="1:50" ht="30" customHeight="1" x14ac:dyDescent="0.15">
      <c r="A838" s="376">
        <v>2</v>
      </c>
      <c r="B838" s="376">
        <v>1</v>
      </c>
      <c r="C838" s="347" t="s">
        <v>629</v>
      </c>
      <c r="D838" s="347"/>
      <c r="E838" s="347"/>
      <c r="F838" s="347"/>
      <c r="G838" s="347"/>
      <c r="H838" s="347"/>
      <c r="I838" s="347"/>
      <c r="J838" s="348" t="s">
        <v>568</v>
      </c>
      <c r="K838" s="349"/>
      <c r="L838" s="349"/>
      <c r="M838" s="349"/>
      <c r="N838" s="349"/>
      <c r="O838" s="349"/>
      <c r="P838" s="350" t="s">
        <v>638</v>
      </c>
      <c r="Q838" s="350"/>
      <c r="R838" s="350"/>
      <c r="S838" s="350"/>
      <c r="T838" s="350"/>
      <c r="U838" s="350"/>
      <c r="V838" s="350"/>
      <c r="W838" s="350"/>
      <c r="X838" s="350"/>
      <c r="Y838" s="351">
        <v>0.2</v>
      </c>
      <c r="Z838" s="352"/>
      <c r="AA838" s="352"/>
      <c r="AB838" s="353"/>
      <c r="AC838" s="363" t="s">
        <v>568</v>
      </c>
      <c r="AD838" s="363"/>
      <c r="AE838" s="363"/>
      <c r="AF838" s="363"/>
      <c r="AG838" s="363"/>
      <c r="AH838" s="372" t="s">
        <v>568</v>
      </c>
      <c r="AI838" s="373"/>
      <c r="AJ838" s="373"/>
      <c r="AK838" s="373"/>
      <c r="AL838" s="357" t="s">
        <v>568</v>
      </c>
      <c r="AM838" s="358"/>
      <c r="AN838" s="358"/>
      <c r="AO838" s="359"/>
      <c r="AP838" s="360" t="s">
        <v>568</v>
      </c>
      <c r="AQ838" s="360"/>
      <c r="AR838" s="360"/>
      <c r="AS838" s="360"/>
      <c r="AT838" s="360"/>
      <c r="AU838" s="360"/>
      <c r="AV838" s="360"/>
      <c r="AW838" s="360"/>
      <c r="AX838" s="360"/>
    </row>
    <row r="839" spans="1:50" ht="30" customHeight="1" x14ac:dyDescent="0.15">
      <c r="A839" s="376">
        <v>3</v>
      </c>
      <c r="B839" s="376">
        <v>1</v>
      </c>
      <c r="C839" s="361" t="s">
        <v>630</v>
      </c>
      <c r="D839" s="347"/>
      <c r="E839" s="347"/>
      <c r="F839" s="347"/>
      <c r="G839" s="347"/>
      <c r="H839" s="347"/>
      <c r="I839" s="347"/>
      <c r="J839" s="348" t="s">
        <v>568</v>
      </c>
      <c r="K839" s="349"/>
      <c r="L839" s="349"/>
      <c r="M839" s="349"/>
      <c r="N839" s="349"/>
      <c r="O839" s="349"/>
      <c r="P839" s="362" t="s">
        <v>638</v>
      </c>
      <c r="Q839" s="350"/>
      <c r="R839" s="350"/>
      <c r="S839" s="350"/>
      <c r="T839" s="350"/>
      <c r="U839" s="350"/>
      <c r="V839" s="350"/>
      <c r="W839" s="350"/>
      <c r="X839" s="350"/>
      <c r="Y839" s="351">
        <v>0.2</v>
      </c>
      <c r="Z839" s="352"/>
      <c r="AA839" s="352"/>
      <c r="AB839" s="353"/>
      <c r="AC839" s="363" t="s">
        <v>568</v>
      </c>
      <c r="AD839" s="363"/>
      <c r="AE839" s="363"/>
      <c r="AF839" s="363"/>
      <c r="AG839" s="363"/>
      <c r="AH839" s="355" t="s">
        <v>568</v>
      </c>
      <c r="AI839" s="356"/>
      <c r="AJ839" s="356"/>
      <c r="AK839" s="356"/>
      <c r="AL839" s="357" t="s">
        <v>568</v>
      </c>
      <c r="AM839" s="358"/>
      <c r="AN839" s="358"/>
      <c r="AO839" s="359"/>
      <c r="AP839" s="360" t="s">
        <v>568</v>
      </c>
      <c r="AQ839" s="360"/>
      <c r="AR839" s="360"/>
      <c r="AS839" s="360"/>
      <c r="AT839" s="360"/>
      <c r="AU839" s="360"/>
      <c r="AV839" s="360"/>
      <c r="AW839" s="360"/>
      <c r="AX839" s="360"/>
    </row>
    <row r="840" spans="1:50" ht="30" customHeight="1" x14ac:dyDescent="0.15">
      <c r="A840" s="376">
        <v>4</v>
      </c>
      <c r="B840" s="376">
        <v>1</v>
      </c>
      <c r="C840" s="361" t="s">
        <v>631</v>
      </c>
      <c r="D840" s="347"/>
      <c r="E840" s="347"/>
      <c r="F840" s="347"/>
      <c r="G840" s="347"/>
      <c r="H840" s="347"/>
      <c r="I840" s="347"/>
      <c r="J840" s="348" t="s">
        <v>568</v>
      </c>
      <c r="K840" s="349"/>
      <c r="L840" s="349"/>
      <c r="M840" s="349"/>
      <c r="N840" s="349"/>
      <c r="O840" s="349"/>
      <c r="P840" s="362" t="s">
        <v>638</v>
      </c>
      <c r="Q840" s="350"/>
      <c r="R840" s="350"/>
      <c r="S840" s="350"/>
      <c r="T840" s="350"/>
      <c r="U840" s="350"/>
      <c r="V840" s="350"/>
      <c r="W840" s="350"/>
      <c r="X840" s="350"/>
      <c r="Y840" s="351">
        <v>0.2</v>
      </c>
      <c r="Z840" s="352"/>
      <c r="AA840" s="352"/>
      <c r="AB840" s="353"/>
      <c r="AC840" s="363" t="s">
        <v>568</v>
      </c>
      <c r="AD840" s="363"/>
      <c r="AE840" s="363"/>
      <c r="AF840" s="363"/>
      <c r="AG840" s="363"/>
      <c r="AH840" s="355" t="s">
        <v>568</v>
      </c>
      <c r="AI840" s="356"/>
      <c r="AJ840" s="356"/>
      <c r="AK840" s="356"/>
      <c r="AL840" s="357" t="s">
        <v>568</v>
      </c>
      <c r="AM840" s="358"/>
      <c r="AN840" s="358"/>
      <c r="AO840" s="359"/>
      <c r="AP840" s="360" t="s">
        <v>568</v>
      </c>
      <c r="AQ840" s="360"/>
      <c r="AR840" s="360"/>
      <c r="AS840" s="360"/>
      <c r="AT840" s="360"/>
      <c r="AU840" s="360"/>
      <c r="AV840" s="360"/>
      <c r="AW840" s="360"/>
      <c r="AX840" s="360"/>
    </row>
    <row r="841" spans="1:50" ht="30" customHeight="1" x14ac:dyDescent="0.15">
      <c r="A841" s="376">
        <v>5</v>
      </c>
      <c r="B841" s="376">
        <v>1</v>
      </c>
      <c r="C841" s="347" t="s">
        <v>632</v>
      </c>
      <c r="D841" s="347"/>
      <c r="E841" s="347"/>
      <c r="F841" s="347"/>
      <c r="G841" s="347"/>
      <c r="H841" s="347"/>
      <c r="I841" s="347"/>
      <c r="J841" s="348" t="s">
        <v>568</v>
      </c>
      <c r="K841" s="349"/>
      <c r="L841" s="349"/>
      <c r="M841" s="349"/>
      <c r="N841" s="349"/>
      <c r="O841" s="349"/>
      <c r="P841" s="350" t="s">
        <v>638</v>
      </c>
      <c r="Q841" s="350"/>
      <c r="R841" s="350"/>
      <c r="S841" s="350"/>
      <c r="T841" s="350"/>
      <c r="U841" s="350"/>
      <c r="V841" s="350"/>
      <c r="W841" s="350"/>
      <c r="X841" s="350"/>
      <c r="Y841" s="351">
        <v>0.2</v>
      </c>
      <c r="Z841" s="352"/>
      <c r="AA841" s="352"/>
      <c r="AB841" s="353"/>
      <c r="AC841" s="354" t="s">
        <v>568</v>
      </c>
      <c r="AD841" s="354"/>
      <c r="AE841" s="354"/>
      <c r="AF841" s="354"/>
      <c r="AG841" s="354"/>
      <c r="AH841" s="355" t="s">
        <v>568</v>
      </c>
      <c r="AI841" s="356"/>
      <c r="AJ841" s="356"/>
      <c r="AK841" s="356"/>
      <c r="AL841" s="357" t="s">
        <v>568</v>
      </c>
      <c r="AM841" s="358"/>
      <c r="AN841" s="358"/>
      <c r="AO841" s="359"/>
      <c r="AP841" s="360" t="s">
        <v>568</v>
      </c>
      <c r="AQ841" s="360"/>
      <c r="AR841" s="360"/>
      <c r="AS841" s="360"/>
      <c r="AT841" s="360"/>
      <c r="AU841" s="360"/>
      <c r="AV841" s="360"/>
      <c r="AW841" s="360"/>
      <c r="AX841" s="360"/>
    </row>
    <row r="842" spans="1:50" ht="30" customHeight="1" x14ac:dyDescent="0.15">
      <c r="A842" s="376">
        <v>6</v>
      </c>
      <c r="B842" s="376">
        <v>1</v>
      </c>
      <c r="C842" s="347" t="s">
        <v>633</v>
      </c>
      <c r="D842" s="347"/>
      <c r="E842" s="347"/>
      <c r="F842" s="347"/>
      <c r="G842" s="347"/>
      <c r="H842" s="347"/>
      <c r="I842" s="347"/>
      <c r="J842" s="348" t="s">
        <v>568</v>
      </c>
      <c r="K842" s="349"/>
      <c r="L842" s="349"/>
      <c r="M842" s="349"/>
      <c r="N842" s="349"/>
      <c r="O842" s="349"/>
      <c r="P842" s="350" t="s">
        <v>638</v>
      </c>
      <c r="Q842" s="350"/>
      <c r="R842" s="350"/>
      <c r="S842" s="350"/>
      <c r="T842" s="350"/>
      <c r="U842" s="350"/>
      <c r="V842" s="350"/>
      <c r="W842" s="350"/>
      <c r="X842" s="350"/>
      <c r="Y842" s="351">
        <v>0.2</v>
      </c>
      <c r="Z842" s="352"/>
      <c r="AA842" s="352"/>
      <c r="AB842" s="353"/>
      <c r="AC842" s="354" t="s">
        <v>568</v>
      </c>
      <c r="AD842" s="354"/>
      <c r="AE842" s="354"/>
      <c r="AF842" s="354"/>
      <c r="AG842" s="354"/>
      <c r="AH842" s="355" t="s">
        <v>568</v>
      </c>
      <c r="AI842" s="356"/>
      <c r="AJ842" s="356"/>
      <c r="AK842" s="356"/>
      <c r="AL842" s="357" t="s">
        <v>568</v>
      </c>
      <c r="AM842" s="358"/>
      <c r="AN842" s="358"/>
      <c r="AO842" s="359"/>
      <c r="AP842" s="360" t="s">
        <v>568</v>
      </c>
      <c r="AQ842" s="360"/>
      <c r="AR842" s="360"/>
      <c r="AS842" s="360"/>
      <c r="AT842" s="360"/>
      <c r="AU842" s="360"/>
      <c r="AV842" s="360"/>
      <c r="AW842" s="360"/>
      <c r="AX842" s="360"/>
    </row>
    <row r="843" spans="1:50" ht="30" customHeight="1" x14ac:dyDescent="0.15">
      <c r="A843" s="376">
        <v>7</v>
      </c>
      <c r="B843" s="376">
        <v>1</v>
      </c>
      <c r="C843" s="347" t="s">
        <v>634</v>
      </c>
      <c r="D843" s="347"/>
      <c r="E843" s="347"/>
      <c r="F843" s="347"/>
      <c r="G843" s="347"/>
      <c r="H843" s="347"/>
      <c r="I843" s="347"/>
      <c r="J843" s="348" t="s">
        <v>568</v>
      </c>
      <c r="K843" s="349"/>
      <c r="L843" s="349"/>
      <c r="M843" s="349"/>
      <c r="N843" s="349"/>
      <c r="O843" s="349"/>
      <c r="P843" s="350" t="s">
        <v>638</v>
      </c>
      <c r="Q843" s="350"/>
      <c r="R843" s="350"/>
      <c r="S843" s="350"/>
      <c r="T843" s="350"/>
      <c r="U843" s="350"/>
      <c r="V843" s="350"/>
      <c r="W843" s="350"/>
      <c r="X843" s="350"/>
      <c r="Y843" s="351">
        <v>0.2</v>
      </c>
      <c r="Z843" s="352"/>
      <c r="AA843" s="352"/>
      <c r="AB843" s="353"/>
      <c r="AC843" s="354" t="s">
        <v>568</v>
      </c>
      <c r="AD843" s="354"/>
      <c r="AE843" s="354"/>
      <c r="AF843" s="354"/>
      <c r="AG843" s="354"/>
      <c r="AH843" s="355" t="s">
        <v>568</v>
      </c>
      <c r="AI843" s="356"/>
      <c r="AJ843" s="356"/>
      <c r="AK843" s="356"/>
      <c r="AL843" s="357" t="s">
        <v>568</v>
      </c>
      <c r="AM843" s="358"/>
      <c r="AN843" s="358"/>
      <c r="AO843" s="359"/>
      <c r="AP843" s="360" t="s">
        <v>568</v>
      </c>
      <c r="AQ843" s="360"/>
      <c r="AR843" s="360"/>
      <c r="AS843" s="360"/>
      <c r="AT843" s="360"/>
      <c r="AU843" s="360"/>
      <c r="AV843" s="360"/>
      <c r="AW843" s="360"/>
      <c r="AX843" s="360"/>
    </row>
    <row r="844" spans="1:50" ht="30" customHeight="1" x14ac:dyDescent="0.15">
      <c r="A844" s="376">
        <v>8</v>
      </c>
      <c r="B844" s="376">
        <v>1</v>
      </c>
      <c r="C844" s="347" t="s">
        <v>635</v>
      </c>
      <c r="D844" s="347"/>
      <c r="E844" s="347"/>
      <c r="F844" s="347"/>
      <c r="G844" s="347"/>
      <c r="H844" s="347"/>
      <c r="I844" s="347"/>
      <c r="J844" s="348" t="s">
        <v>568</v>
      </c>
      <c r="K844" s="349"/>
      <c r="L844" s="349"/>
      <c r="M844" s="349"/>
      <c r="N844" s="349"/>
      <c r="O844" s="349"/>
      <c r="P844" s="350" t="s">
        <v>638</v>
      </c>
      <c r="Q844" s="350"/>
      <c r="R844" s="350"/>
      <c r="S844" s="350"/>
      <c r="T844" s="350"/>
      <c r="U844" s="350"/>
      <c r="V844" s="350"/>
      <c r="W844" s="350"/>
      <c r="X844" s="350"/>
      <c r="Y844" s="351">
        <v>0.1</v>
      </c>
      <c r="Z844" s="352"/>
      <c r="AA844" s="352"/>
      <c r="AB844" s="353"/>
      <c r="AC844" s="354" t="s">
        <v>568</v>
      </c>
      <c r="AD844" s="354"/>
      <c r="AE844" s="354"/>
      <c r="AF844" s="354"/>
      <c r="AG844" s="354"/>
      <c r="AH844" s="355" t="s">
        <v>568</v>
      </c>
      <c r="AI844" s="356"/>
      <c r="AJ844" s="356"/>
      <c r="AK844" s="356"/>
      <c r="AL844" s="357" t="s">
        <v>568</v>
      </c>
      <c r="AM844" s="358"/>
      <c r="AN844" s="358"/>
      <c r="AO844" s="359"/>
      <c r="AP844" s="360" t="s">
        <v>568</v>
      </c>
      <c r="AQ844" s="360"/>
      <c r="AR844" s="360"/>
      <c r="AS844" s="360"/>
      <c r="AT844" s="360"/>
      <c r="AU844" s="360"/>
      <c r="AV844" s="360"/>
      <c r="AW844" s="360"/>
      <c r="AX844" s="360"/>
    </row>
    <row r="845" spans="1:50" ht="30" customHeight="1" x14ac:dyDescent="0.15">
      <c r="A845" s="376">
        <v>9</v>
      </c>
      <c r="B845" s="376">
        <v>1</v>
      </c>
      <c r="C845" s="347" t="s">
        <v>636</v>
      </c>
      <c r="D845" s="347"/>
      <c r="E845" s="347"/>
      <c r="F845" s="347"/>
      <c r="G845" s="347"/>
      <c r="H845" s="347"/>
      <c r="I845" s="347"/>
      <c r="J845" s="348" t="s">
        <v>568</v>
      </c>
      <c r="K845" s="349"/>
      <c r="L845" s="349"/>
      <c r="M845" s="349"/>
      <c r="N845" s="349"/>
      <c r="O845" s="349"/>
      <c r="P845" s="350" t="s">
        <v>638</v>
      </c>
      <c r="Q845" s="350"/>
      <c r="R845" s="350"/>
      <c r="S845" s="350"/>
      <c r="T845" s="350"/>
      <c r="U845" s="350"/>
      <c r="V845" s="350"/>
      <c r="W845" s="350"/>
      <c r="X845" s="350"/>
      <c r="Y845" s="351">
        <v>0.1</v>
      </c>
      <c r="Z845" s="352"/>
      <c r="AA845" s="352"/>
      <c r="AB845" s="353"/>
      <c r="AC845" s="354" t="s">
        <v>568</v>
      </c>
      <c r="AD845" s="354"/>
      <c r="AE845" s="354"/>
      <c r="AF845" s="354"/>
      <c r="AG845" s="354"/>
      <c r="AH845" s="355" t="s">
        <v>568</v>
      </c>
      <c r="AI845" s="356"/>
      <c r="AJ845" s="356"/>
      <c r="AK845" s="356"/>
      <c r="AL845" s="357" t="s">
        <v>568</v>
      </c>
      <c r="AM845" s="358"/>
      <c r="AN845" s="358"/>
      <c r="AO845" s="359"/>
      <c r="AP845" s="360" t="s">
        <v>568</v>
      </c>
      <c r="AQ845" s="360"/>
      <c r="AR845" s="360"/>
      <c r="AS845" s="360"/>
      <c r="AT845" s="360"/>
      <c r="AU845" s="360"/>
      <c r="AV845" s="360"/>
      <c r="AW845" s="360"/>
      <c r="AX845" s="360"/>
    </row>
    <row r="846" spans="1:50" ht="30" customHeight="1" x14ac:dyDescent="0.15">
      <c r="A846" s="376">
        <v>10</v>
      </c>
      <c r="B846" s="376">
        <v>1</v>
      </c>
      <c r="C846" s="347" t="s">
        <v>637</v>
      </c>
      <c r="D846" s="347"/>
      <c r="E846" s="347"/>
      <c r="F846" s="347"/>
      <c r="G846" s="347"/>
      <c r="H846" s="347"/>
      <c r="I846" s="347"/>
      <c r="J846" s="348" t="s">
        <v>568</v>
      </c>
      <c r="K846" s="349"/>
      <c r="L846" s="349"/>
      <c r="M846" s="349"/>
      <c r="N846" s="349"/>
      <c r="O846" s="349"/>
      <c r="P846" s="350" t="s">
        <v>638</v>
      </c>
      <c r="Q846" s="350"/>
      <c r="R846" s="350"/>
      <c r="S846" s="350"/>
      <c r="T846" s="350"/>
      <c r="U846" s="350"/>
      <c r="V846" s="350"/>
      <c r="W846" s="350"/>
      <c r="X846" s="350"/>
      <c r="Y846" s="351">
        <v>0.1</v>
      </c>
      <c r="Z846" s="352"/>
      <c r="AA846" s="352"/>
      <c r="AB846" s="353"/>
      <c r="AC846" s="354" t="s">
        <v>568</v>
      </c>
      <c r="AD846" s="354"/>
      <c r="AE846" s="354"/>
      <c r="AF846" s="354"/>
      <c r="AG846" s="354"/>
      <c r="AH846" s="355" t="s">
        <v>568</v>
      </c>
      <c r="AI846" s="356"/>
      <c r="AJ846" s="356"/>
      <c r="AK846" s="356"/>
      <c r="AL846" s="357" t="s">
        <v>568</v>
      </c>
      <c r="AM846" s="358"/>
      <c r="AN846" s="358"/>
      <c r="AO846" s="359"/>
      <c r="AP846" s="360" t="s">
        <v>568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5:AX15 P13:AX13 P16: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483" max="49" man="1"/>
    <brk id="733"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t="s">
        <v>614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614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2019-08-19T04:54:33Z</cp:lastPrinted>
  <dcterms:created xsi:type="dcterms:W3CDTF">2012-03-13T00:50:25Z</dcterms:created>
  <dcterms:modified xsi:type="dcterms:W3CDTF">2020-11-13T10:33:53Z</dcterms:modified>
</cp:coreProperties>
</file>