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2C364B1F-6FE9-493D-9C84-34F9D8700897}"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16" i="3" l="1"/>
  <c r="W29" i="3"/>
  <c r="P29" i="3" l="1"/>
  <c r="AM116" i="3" l="1"/>
  <c r="AM41" i="3"/>
  <c r="AM34"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I10" i="4" s="1"/>
  <c r="I11" i="4" s="1"/>
  <c r="I12" i="4" s="1"/>
  <c r="I13" i="4" s="1"/>
  <c r="C2" i="4"/>
  <c r="D2" i="4"/>
  <c r="W28" i="3"/>
  <c r="D3" i="4"/>
  <c r="D4" i="4" s="1"/>
  <c r="D5" i="4" s="1"/>
  <c r="D6" i="4" s="1"/>
  <c r="D7" i="4" s="1"/>
  <c r="D8" i="4" s="1"/>
  <c r="D9" i="4" s="1"/>
  <c r="D10" i="4" s="1"/>
  <c r="D11" i="4" s="1"/>
  <c r="D12" i="4" s="1"/>
  <c r="D13" i="4" s="1"/>
  <c r="D14" i="4" l="1"/>
  <c r="D15" i="4" s="1"/>
  <c r="D16" i="4" s="1"/>
  <c r="D17" i="4" s="1"/>
  <c r="D18" i="4" s="1"/>
  <c r="D19" i="4" s="1"/>
  <c r="D20" i="4" s="1"/>
  <c r="D21" i="4" s="1"/>
  <c r="D22" i="4" s="1"/>
  <c r="D23" i="4" s="1"/>
  <c r="N3" i="4"/>
  <c r="D24" i="4"/>
  <c r="D25" i="4" s="1"/>
  <c r="A28" i="4" s="1"/>
  <c r="G8" i="3" s="1"/>
  <c r="N4" i="4"/>
  <c r="N5" i="4" s="1"/>
  <c r="N6" i="4" s="1"/>
  <c r="N7" i="4" s="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<sst xmlns="http://schemas.openxmlformats.org/spreadsheetml/2006/main" count="3055" uniqueCount="687">
  <si>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</si>
  <si>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</si>
  <si>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</si>
  <si>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</si>
  <si>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</si>
  <si>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</si>
  <si>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</si>
  <si>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</si>
  <si>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</si>
  <si>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</si>
  <si>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</si>
  <si>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</si>
  <si>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</si>
  <si>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</si>
  <si>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</si>
  <si>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</si>
  <si>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</si>
  <si>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</si>
  <si>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</si>
  <si>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</si>
  <si>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</si>
  <si>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</si>
  <si>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</si>
  <si>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</si>
  <si>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</si>
  <si>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</si>
  <si>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</si>
  <si>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</si>
  <si>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</si>
  <si>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</si>
  <si>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</si>
  <si>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</si>
  <si>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</si>
  <si>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</si>
  <si>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</si>
  <si>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</si>
  <si>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</si>
  <si>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</si>
  <si>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</si>
  <si>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</si>
  <si>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</si>
  <si>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</si>
  <si>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</si>
  <si>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</si>
  <si>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</si>
  <si>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</si>
  <si>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</si>
  <si>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</si>
  <si>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</si>
  <si>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</si>
  <si>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</si>
  <si>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</si>
  <si>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</si>
  <si>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</si>
  <si>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</si>
  <si>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</si>
  <si>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</si>
  <si>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</si>
  <si>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</si>
  <si>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</si>
  <si>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</si>
  <si>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</si>
  <si>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</si>
  <si>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</si>
  <si>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</si>
  <si>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</si>
  <si>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</si>
  <si>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</si>
  <si>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</si>
  <si>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</si>
  <si>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</si>
  <si>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</si>
  <si>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</si>
  <si>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</si>
  <si>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</si>
  <si>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</si>
  <si>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</si>
  <si>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</si>
  <si>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</si>
  <si>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</si>
  <si>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</si>
  <si>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</si>
  <si>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</si>
  <si>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</si>
  <si>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</si>
  <si>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</si>
  <si>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</si>
  <si>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</si>
  <si>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</si>
  <si>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</si>
  <si>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</si>
  <si>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</si>
  <si>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</si>
  <si>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</si>
  <si>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</si>
  <si>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</si>
  <si>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</si>
  <si>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</si>
  <si>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</si>
  <si>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</si>
  <si>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</si>
  <si>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</si>
  <si>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</si>
  <si>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</si>
  <si>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</si>
  <si>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</si>
  <si>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</si>
  <si>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</si>
  <si>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</si>
  <si>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</si>
  <si>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</si>
  <si>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</si>
  <si>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</si>
  <si>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</si>
  <si>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</si>
  <si>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</si>
  <si>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</si>
  <si>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</si>
  <si>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</si>
  <si>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</si>
  <si>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</si>
  <si>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</si>
  <si>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</si>
  <si>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</si>
  <si>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</si>
  <si>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</si>
  <si>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</si>
  <si>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</si>
  <si>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</si>
  <si>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</si>
  <si>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</si>
  <si>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</si>
  <si>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</si>
  <si>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</si>
  <si>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</si>
  <si>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</si>
  <si>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</si>
  <si>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</si>
  <si>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</si>
  <si>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</si>
  <si>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</si>
  <si>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</si>
  <si>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</si>
  <si>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</si>
  <si>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</si>
  <si>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</si>
  <si>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</si>
  <si>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</si>
  <si>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</si>
  <si>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</si>
  <si>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</si>
  <si>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</si>
  <si>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</si>
  <si>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</si>
  <si>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</si>
  <si>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</si>
  <si>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</si>
  <si>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</si>
  <si>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</si>
  <si>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</si>
  <si>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</si>
  <si>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</si>
  <si>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</si>
  <si>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</si>
  <si>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</si>
  <si>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</si>
  <si>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</si>
  <si>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</si>
  <si>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</si>
  <si>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</si>
  <si>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</si>
  <si>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</si>
  <si>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</si>
  <si>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</si>
  <si>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</si>
  <si>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</si>
  <si>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</si>
  <si>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</si>
  <si>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</si>
  <si>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</si>
  <si>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</si>
  <si>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</si>
  <si>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</si>
  <si>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</si>
  <si>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</si>
  <si>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</si>
  <si>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</si>
  <si>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</si>
  <si>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</si>
  <si>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</si>
  <si>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</si>
  <si>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</si>
  <si>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</si>
  <si>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</si>
  <si>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</si>
  <si>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</si>
  <si>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</si>
  <si>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</si>
  <si>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</si>
  <si>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</si>
  <si>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</si>
  <si>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</si>
  <si>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</si>
  <si>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</si>
  <si>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</si>
  <si>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</si>
  <si>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</si>
  <si>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</si>
  <si>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</si>
  <si>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</si>
  <si>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</si>
  <si>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</si>
  <si>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</si>
  <si>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</si>
  <si>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</si>
  <si>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</si>
  <si>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</si>
  <si>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</si>
  <si>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</si>
  <si>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</si>
  <si>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</si>
  <si>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</si>
  <si>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</si>
  <si>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</si>
  <si>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</si>
  <si>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</si>
  <si>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</si>
  <si>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</si>
  <si>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</si>
  <si>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</si>
  <si>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</si>
  <si>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</si>
  <si>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</si>
  <si>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</si>
  <si>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</si>
  <si>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</si>
  <si>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</si>
  <si>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</si>
  <si>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</si>
  <si>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</si>
  <si>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</si>
  <si>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</si>
  <si>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</si>
  <si>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</si>
  <si>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</si>
  <si>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</si>
  <si>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</si>
  <si>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</si>
  <si>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</si>
  <si>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</si>
  <si>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</si>
  <si>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</si>
  <si>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</si>
  <si>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</si>
  <si>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</si>
  <si>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</si>
  <si>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</si>
  <si>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</si>
  <si>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</si>
  <si>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</si>
  <si>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</si>
  <si>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</si>
  <si>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</si>
  <si>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</si>
  <si>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</si>
  <si>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</si>
  <si>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</si>
  <si>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</si>
  <si>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</si>
  <si>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</si>
  <si>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</si>
  <si>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</si>
  <si>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</si>
  <si>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</si>
  <si>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</si>
  <si>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</si>
  <si>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</si>
  <si>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</si>
  <si>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</si>
  <si>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</si>
  <si>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</si>
  <si>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</si>
  <si>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</si>
  <si>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</si>
  <si>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</si>
  <si>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</si>
  <si>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</si>
  <si>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</si>
  <si>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</si>
  <si>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</si>
  <si>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</si>
  <si>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</si>
  <si>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</si>
  <si>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</si>
  <si>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</si>
  <si>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</si>
  <si>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</si>
  <si>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</si>
  <si>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</si>
  <si>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</si>
  <si>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</si>
  <si>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</si>
  <si>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</si>
  <si>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</si>
  <si>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</si>
  <si>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</si>
  <si>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</si>
  <si>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</si>
  <si>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</si>
  <si>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</si>
  <si>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</si>
  <si>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</si>
  <si>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</si>
  <si>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</si>
  <si>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</si>
  <si>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</si>
  <si>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</si>
  <si>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</si>
  <si>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</si>
  <si>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</si>
  <si>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</si>
  <si>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</si>
  <si>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</si>
  <si>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</si>
  <si>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</si>
  <si>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</si>
  <si>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</si>
  <si>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</si>
  <si>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</si>
  <si>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</si>
  <si>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</si>
  <si>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</si>
  <si>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</si>
  <si>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</si>
  <si>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</si>
  <si>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</si>
  <si>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</si>
  <si>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</si>
  <si>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</si>
  <si>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</si>
  <si>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</si>
  <si>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</si>
  <si>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</si>
  <si>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</si>
  <si>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</si>
  <si>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</si>
  <si>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</si>
  <si>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</si>
  <si>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</si>
  <si>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</si>
  <si>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</si>
  <si>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</si>
  <si>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</si>
  <si>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</si>
  <si>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</si>
  <si>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</si>
  <si>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</si>
  <si>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</si>
  <si>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</si>
  <si>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</si>
  <si>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</si>
  <si>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</si>
  <si>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</si>
  <si>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</si>
  <si>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</si>
  <si>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</si>
  <si>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</si>
  <si>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</si>
  <si>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</si>
  <si>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</si>
  <si>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</si>
  <si>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</si>
  <si>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</si>
  <si>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</si>
  <si>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</si>
  <si>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</si>
  <si>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</si>
  <si>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</si>
  <si>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</si>
  <si>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</si>
  <si>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</si>
  <si>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</si>
  <si>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</si>
  <si>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</si>
  <si>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</si>
  <si>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</si>
  <si>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</si>
  <si>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</si>
  <si>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</si>
  <si>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</si>
  <si>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</si>
  <si>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</si>
  <si>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</si>
  <si>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</si>
  <si>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</si>
  <si>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</si>
  <si>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</si>
  <si>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</si>
  <si>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</si>
  <si>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</si>
  <si>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</si>
  <si>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</si>
  <si>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</si>
  <si>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</si>
  <si>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</si>
  <si>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</si>
  <si>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</si>
  <si>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</si>
  <si>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</si>
  <si>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</si>
  <si>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</si>
  <si>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</si>
  <si>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</si>
  <si>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</si>
  <si>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</si>
  <si>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</si>
  <si>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</si>
  <si>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</si>
  <si>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</si>
  <si>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</si>
  <si>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</si>
  <si>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</si>
  <si>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</si>
  <si>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</si>
  <si>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</si>
  <si>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</si>
  <si>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</si>
  <si>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</si>
  <si>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</si>
  <si>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</si>
  <si>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</si>
  <si>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</si>
  <si>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</si>
  <si>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</si>
  <si>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</si>
  <si>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</si>
  <si>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</si>
  <si>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</si>
  <si>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</si>
  <si>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</si>
  <si>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</si>
  <si>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</si>
  <si>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</si>
  <si>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</si>
  <si>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</si>
  <si>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</si>
  <si>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</si>
  <si>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</si>
  <si>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</si>
  <si>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</si>
  <si>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</si>
  <si>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</si>
  <si>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</si>
  <si>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</si>
  <si>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</si>
  <si>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</si>
  <si>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</si>
  <si>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</si>
  <si>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</si>
  <si>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</si>
  <si>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</si>
  <si>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</si>
  <si>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</si>
  <si>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</si>
  <si>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</si>
  <si>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</si>
  <si>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</si>
  <si>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</si>
  <si>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</si>
  <si>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</si>
  <si>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</si>
  <si>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</si>
  <si>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</si>
  <si>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</si>
  <si>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</si>
  <si>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</si>
  <si>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</si>
  <si>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</si>
  <si>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</si>
  <si>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</si>
  <si>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</si>
  <si>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</si>
  <si>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</si>
  <si>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</si>
  <si>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</si>
  <si>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</si>
  <si>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</si>
  <si>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</si>
  <si>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</si>
  <si>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</si>
  <si>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</si>
  <si>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</si>
  <si>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</si>
  <si>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</si>
  <si>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</si>
  <si>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</si>
  <si>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</si>
  <si>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</si>
  <si>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</si>
  <si>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</si>
  <si>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</si>
  <si>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</si>
  <si>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</si>
  <si>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</si>
  <si>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</si>
  <si>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</si>
  <si>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</si>
  <si>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</si>
  <si>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</si>
  <si>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</si>
  <si>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</si>
  <si>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</si>
  <si>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</si>
  <si>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</si>
  <si>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</si>
  <si>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</si>
  <si>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</si>
  <si>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</si>
  <si>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</si>
  <si>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</si>
  <si>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</si>
  <si>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</si>
  <si>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</si>
  <si>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</si>
  <si>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</si>
  <si>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</si>
  <si>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</si>
  <si>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</si>
  <si>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</si>
  <si>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</si>
  <si>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</si>
  <si>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</si>
  <si>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</si>
  <si>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</si>
  <si>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</si>
  <si>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</si>
  <si>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</si>
  <si>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</si>
  <si>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</si>
  <si>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</si>
  <si>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</si>
  <si>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</si>
  <si>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</si>
  <si>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</si>
  <si>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</si>
  <si>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</si>
  <si>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</si>
  <si>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</si>
  <si>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</si>
  <si>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</si>
  <si>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</si>
  <si>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</si>
  <si>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</si>
  <si>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</si>
  <si>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</si>
  <si>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</si>
  <si>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</si>
  <si>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</si>
  <si>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</si>
  <si>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</si>
  <si>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</si>
  <si>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</si>
  <si>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</si>
  <si>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</si>
  <si>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</si>
  <si>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</si>
  <si>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</si>
  <si>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</si>
  <si>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</si>
  <si>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</si>
  <si>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</si>
  <si>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人</t>
  </si>
  <si>
    <t>○</t>
  </si>
  <si>
    <t>文部科学省</t>
    <phoneticPr fontId="6"/>
  </si>
  <si>
    <t>イノベーション創出のメカニズムに係る基盤的研究</t>
    <phoneticPr fontId="6"/>
  </si>
  <si>
    <t>平成２３年度</t>
    <phoneticPr fontId="6"/>
  </si>
  <si>
    <t>終了予定なし</t>
    <phoneticPr fontId="6"/>
  </si>
  <si>
    <t>企画課長　氏原　拓</t>
    <phoneticPr fontId="6"/>
  </si>
  <si>
    <t>-</t>
    <phoneticPr fontId="6"/>
  </si>
  <si>
    <t>第5期科学技術基本計画（平成28年1月閣議決定）</t>
    <phoneticPr fontId="6"/>
  </si>
  <si>
    <t>-</t>
    <phoneticPr fontId="6"/>
  </si>
  <si>
    <t>-</t>
    <phoneticPr fontId="6"/>
  </si>
  <si>
    <t>-</t>
    <phoneticPr fontId="6"/>
  </si>
  <si>
    <t>-</t>
    <phoneticPr fontId="6"/>
  </si>
  <si>
    <t>試験研究費</t>
    <phoneticPr fontId="6"/>
  </si>
  <si>
    <t>職員旅費</t>
  </si>
  <si>
    <t>諸謝金</t>
  </si>
  <si>
    <t>委員等旅費</t>
  </si>
  <si>
    <t>審議会等にて説明・報告した回数</t>
    <phoneticPr fontId="6"/>
  </si>
  <si>
    <t>回</t>
    <phoneticPr fontId="6"/>
  </si>
  <si>
    <t>科学技術・学術政策研究所調べ</t>
  </si>
  <si>
    <t>科学技術・学術政策研究所調べ</t>
    <phoneticPr fontId="6"/>
  </si>
  <si>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</si>
  <si>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</si>
  <si>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報告書の発行数</t>
    <phoneticPr fontId="6"/>
  </si>
  <si>
    <t>冊</t>
    <phoneticPr fontId="6"/>
  </si>
  <si>
    <t>-</t>
    <phoneticPr fontId="6"/>
  </si>
  <si>
    <t>執行額（百万円）／報告書の発行数（冊）　　　　　　　　</t>
    <phoneticPr fontId="6"/>
  </si>
  <si>
    <t>百万円/冊</t>
    <phoneticPr fontId="6"/>
  </si>
  <si>
    <t>百万円/冊</t>
    <phoneticPr fontId="6"/>
  </si>
  <si>
    <t>18.4 / 8</t>
    <phoneticPr fontId="6"/>
  </si>
  <si>
    <t>24.9/8</t>
    <phoneticPr fontId="6"/>
  </si>
  <si>
    <t>／　</t>
    <phoneticPr fontId="6"/>
  </si>
  <si>
    <t>　　/</t>
    <phoneticPr fontId="6"/>
  </si>
  <si>
    <t>／　　　　　　　　　　　　　　</t>
    <phoneticPr fontId="6"/>
  </si>
  <si>
    <t>7　イノベーション創出に向けたシステム改革</t>
    <phoneticPr fontId="6"/>
  </si>
  <si>
    <t>政策審議における科学技術・学術政策研究所の研究成果の活用数（審議会等にて説明した回数）（回）
※中間目標値は平成27～29年度実績の平均値。</t>
    <phoneticPr fontId="6"/>
  </si>
  <si>
    <t>科学技術・学術政策研究所ホームページへのアクセス数（人）
※中間目標値は平成27～29年度実績の平均値。</t>
    <phoneticPr fontId="6"/>
  </si>
  <si>
    <t>人</t>
    <phoneticPr fontId="6"/>
  </si>
  <si>
    <t>人</t>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</si>
  <si>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6"/>
  </si>
  <si>
    <t>-</t>
    <phoneticPr fontId="6"/>
  </si>
  <si>
    <t>-</t>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</si>
  <si>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</si>
  <si>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</si>
  <si>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phoneticPr fontId="6"/>
  </si>
  <si>
    <t>一般競争入札を実施する他、複数者から見積書を徴収したうえで支出先の選定を行う等して、コスト削減に努めている。</t>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</si>
  <si>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</si>
  <si>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45</t>
    <phoneticPr fontId="6"/>
  </si>
  <si>
    <t>234</t>
    <phoneticPr fontId="6"/>
  </si>
  <si>
    <t>204</t>
    <phoneticPr fontId="6"/>
  </si>
  <si>
    <t>201</t>
    <phoneticPr fontId="6"/>
  </si>
  <si>
    <t>191</t>
    <phoneticPr fontId="6"/>
  </si>
  <si>
    <t>191</t>
    <phoneticPr fontId="6"/>
  </si>
  <si>
    <t>文部科学省</t>
    <phoneticPr fontId="6"/>
  </si>
  <si>
    <t>○</t>
    <phoneticPr fontId="6"/>
  </si>
  <si>
    <t>○</t>
    <phoneticPr fontId="6"/>
  </si>
  <si>
    <t>7-3 科学技術イノベーションの創出機能と社会との関係の強化</t>
    <phoneticPr fontId="6"/>
  </si>
  <si>
    <t>科学技術・学術政策研究所</t>
    <phoneticPr fontId="6"/>
  </si>
  <si>
    <t>NISTEP</t>
    <phoneticPr fontId="6"/>
  </si>
  <si>
    <t>-</t>
    <phoneticPr fontId="6"/>
  </si>
  <si>
    <t xml:space="preserve">政策審議における活用数が直近3か年の実績値の平均以上となる。
※中間目標値は平成27～29年度実績の平均値。
</t>
    <phoneticPr fontId="6"/>
  </si>
  <si>
    <t>科学技術・学術政策研究所の報告書の発行数（冊）
※目標値は30冊。</t>
    <phoneticPr fontId="6"/>
  </si>
  <si>
    <t>無</t>
  </si>
  <si>
    <t>‐</t>
  </si>
  <si>
    <t>入札差額及び調査研究業務の効率化による経費削減などが生じたため。</t>
    <rPh sb="0" eb="2">
      <t>ニュウサツ</t>
    </rPh>
    <rPh sb="2" eb="4">
      <t>サガク</t>
    </rPh>
    <rPh sb="4" eb="5">
      <t>オヨ</t>
    </rPh>
    <rPh sb="6" eb="8">
      <t>チョウサ</t>
    </rPh>
    <rPh sb="8" eb="10">
      <t>ケンキュウ</t>
    </rPh>
    <rPh sb="10" eb="12">
      <t>ギョウム</t>
    </rPh>
    <rPh sb="13" eb="16">
      <t>コウリツカ</t>
    </rPh>
    <rPh sb="19" eb="21">
      <t>ケイヒ</t>
    </rPh>
    <rPh sb="21" eb="23">
      <t>サクゲン</t>
    </rPh>
    <rPh sb="26" eb="27">
      <t>ショウ</t>
    </rPh>
    <phoneticPr fontId="6"/>
  </si>
  <si>
    <t>成果実績については、成果目標を大きく上回る成果を挙げた。</t>
    <rPh sb="15" eb="16">
      <t>オオ</t>
    </rPh>
    <rPh sb="18" eb="20">
      <t>ウワマワ</t>
    </rPh>
    <phoneticPr fontId="6"/>
  </si>
  <si>
    <t>雑役務費</t>
    <phoneticPr fontId="6"/>
  </si>
  <si>
    <t>民間企業の研究活動に関する調査に係る業務</t>
    <phoneticPr fontId="6"/>
  </si>
  <si>
    <t>研究開発型ベンチャーに関与する大学等の研究者の情報整備</t>
    <phoneticPr fontId="6"/>
  </si>
  <si>
    <t>株式会社オノフ</t>
    <rPh sb="0" eb="2">
      <t>カブシキ</t>
    </rPh>
    <rPh sb="2" eb="4">
      <t>カイシャ</t>
    </rPh>
    <phoneticPr fontId="6"/>
  </si>
  <si>
    <t>-</t>
    <phoneticPr fontId="6"/>
  </si>
  <si>
    <t>株式会社バイオインパクト</t>
    <rPh sb="0" eb="2">
      <t>カブシキ</t>
    </rPh>
    <rPh sb="2" eb="4">
      <t>カイシャ</t>
    </rPh>
    <phoneticPr fontId="6"/>
  </si>
  <si>
    <t>研究開発型ベンチャーに関与する大学等の研究者の情報整備</t>
    <rPh sb="0" eb="2">
      <t>ケンキュウ</t>
    </rPh>
    <rPh sb="2" eb="4">
      <t>カイハツ</t>
    </rPh>
    <rPh sb="4" eb="5">
      <t>カタ</t>
    </rPh>
    <rPh sb="11" eb="13">
      <t>カンヨ</t>
    </rPh>
    <rPh sb="15" eb="18">
      <t>ダイガクトウ</t>
    </rPh>
    <rPh sb="19" eb="22">
      <t>ケンキュウシャ</t>
    </rPh>
    <rPh sb="23" eb="25">
      <t>ジョウホウ</t>
    </rPh>
    <rPh sb="25" eb="27">
      <t>セイビ</t>
    </rPh>
    <phoneticPr fontId="6"/>
  </si>
  <si>
    <t>科学技術人材の流動化に係る研究者等名寄せに基づく研究者データベースの構築作業</t>
    <rPh sb="0" eb="2">
      <t>カガク</t>
    </rPh>
    <rPh sb="2" eb="4">
      <t>ギジュツ</t>
    </rPh>
    <rPh sb="4" eb="6">
      <t>ジンザイ</t>
    </rPh>
    <rPh sb="7" eb="10">
      <t>リュウドウカ</t>
    </rPh>
    <rPh sb="11" eb="12">
      <t>カカ</t>
    </rPh>
    <rPh sb="13" eb="16">
      <t>ケンキュウシャ</t>
    </rPh>
    <rPh sb="16" eb="17">
      <t>トウ</t>
    </rPh>
    <rPh sb="17" eb="19">
      <t>ナヨ</t>
    </rPh>
    <rPh sb="21" eb="22">
      <t>モト</t>
    </rPh>
    <rPh sb="24" eb="27">
      <t>ケンキュウシャ</t>
    </rPh>
    <rPh sb="34" eb="36">
      <t>コウチク</t>
    </rPh>
    <rPh sb="36" eb="38">
      <t>サギョウ</t>
    </rPh>
    <phoneticPr fontId="6"/>
  </si>
  <si>
    <t>科学技術人材の流動化に係る研究者等名寄せに基づくデータベースに関し統計用データセットの構築作業</t>
    <rPh sb="0" eb="2">
      <t>カガク</t>
    </rPh>
    <rPh sb="31" eb="32">
      <t>カン</t>
    </rPh>
    <rPh sb="33" eb="35">
      <t>トウケイ</t>
    </rPh>
    <rPh sb="35" eb="36">
      <t>ヨウ</t>
    </rPh>
    <rPh sb="43" eb="45">
      <t>コウチク</t>
    </rPh>
    <rPh sb="45" eb="47">
      <t>サギョウ</t>
    </rPh>
    <phoneticPr fontId="6"/>
  </si>
  <si>
    <t>株式会社ゴーガ</t>
    <rPh sb="0" eb="2">
      <t>カブシキ</t>
    </rPh>
    <rPh sb="2" eb="4">
      <t>カイシャ</t>
    </rPh>
    <phoneticPr fontId="6"/>
  </si>
  <si>
    <t>ベンチャーマップ改修</t>
    <rPh sb="8" eb="10">
      <t>カイシュウ</t>
    </rPh>
    <phoneticPr fontId="6"/>
  </si>
  <si>
    <t>研究開発型ベンチャーの地図上へのマッピング保守</t>
    <rPh sb="0" eb="2">
      <t>ケンキュウ</t>
    </rPh>
    <rPh sb="2" eb="4">
      <t>カイハツ</t>
    </rPh>
    <rPh sb="4" eb="5">
      <t>カタ</t>
    </rPh>
    <rPh sb="11" eb="14">
      <t>チズジョウ</t>
    </rPh>
    <rPh sb="21" eb="23">
      <t>ホシュ</t>
    </rPh>
    <phoneticPr fontId="6"/>
  </si>
  <si>
    <t>プラットフォームサービス利用料</t>
    <rPh sb="12" eb="15">
      <t>リヨウリョウ</t>
    </rPh>
    <phoneticPr fontId="6"/>
  </si>
  <si>
    <t>ＮＲＩサーイバーパテント株式会社</t>
    <rPh sb="12" eb="14">
      <t>カブシキ</t>
    </rPh>
    <rPh sb="14" eb="16">
      <t>カイシャ</t>
    </rPh>
    <phoneticPr fontId="6"/>
  </si>
  <si>
    <t>特許検索データベース利用料</t>
    <rPh sb="0" eb="2">
      <t>トッキョ</t>
    </rPh>
    <rPh sb="2" eb="4">
      <t>ケンサク</t>
    </rPh>
    <rPh sb="10" eb="13">
      <t>リヨウリョウ</t>
    </rPh>
    <phoneticPr fontId="6"/>
  </si>
  <si>
    <t>株式会社コンポーズ・ユニ</t>
    <rPh sb="0" eb="2">
      <t>カブシキ</t>
    </rPh>
    <rPh sb="2" eb="4">
      <t>カイシャ</t>
    </rPh>
    <phoneticPr fontId="6"/>
  </si>
  <si>
    <t>印刷一式</t>
    <rPh sb="0" eb="2">
      <t>インサツ</t>
    </rPh>
    <rPh sb="2" eb="3">
      <t>1</t>
    </rPh>
    <rPh sb="3" eb="4">
      <t>シキ</t>
    </rPh>
    <phoneticPr fontId="6"/>
  </si>
  <si>
    <t>株式会社エクスマート</t>
    <rPh sb="0" eb="2">
      <t>カブシキ</t>
    </rPh>
    <rPh sb="2" eb="4">
      <t>カイシャ</t>
    </rPh>
    <phoneticPr fontId="6"/>
  </si>
  <si>
    <t>研究者データベースに関するクローニングを用いたデータセットの構築</t>
    <phoneticPr fontId="6"/>
  </si>
  <si>
    <t>株式会社三響社</t>
    <rPh sb="0" eb="2">
      <t>カブシキ</t>
    </rPh>
    <rPh sb="2" eb="4">
      <t>カイシャ</t>
    </rPh>
    <rPh sb="4" eb="5">
      <t>サン</t>
    </rPh>
    <rPh sb="5" eb="6">
      <t>ヒビキ</t>
    </rPh>
    <rPh sb="6" eb="7">
      <t>シャ</t>
    </rPh>
    <phoneticPr fontId="6"/>
  </si>
  <si>
    <t>印刷一式</t>
    <rPh sb="0" eb="2">
      <t>インサツ</t>
    </rPh>
    <rPh sb="2" eb="4">
      <t>イッシキ</t>
    </rPh>
    <phoneticPr fontId="6"/>
  </si>
  <si>
    <t>前田印刷株式会社</t>
    <rPh sb="0" eb="2">
      <t>マエダ</t>
    </rPh>
    <rPh sb="2" eb="4">
      <t>インサツ</t>
    </rPh>
    <rPh sb="4" eb="6">
      <t>カブシキ</t>
    </rPh>
    <rPh sb="6" eb="8">
      <t>カイシャ</t>
    </rPh>
    <phoneticPr fontId="6"/>
  </si>
  <si>
    <t>株式会社ライトストーン</t>
    <rPh sb="0" eb="2">
      <t>カブシキ</t>
    </rPh>
    <rPh sb="2" eb="4">
      <t>カイシャ</t>
    </rPh>
    <phoneticPr fontId="6"/>
  </si>
  <si>
    <t>備品購入</t>
    <rPh sb="0" eb="2">
      <t>ビヒン</t>
    </rPh>
    <rPh sb="2" eb="4">
      <t>コウニュウ</t>
    </rPh>
    <phoneticPr fontId="6"/>
  </si>
  <si>
    <t>セミナー受講料</t>
    <rPh sb="4" eb="7">
      <t>ジュコウリョウ</t>
    </rPh>
    <phoneticPr fontId="6"/>
  </si>
  <si>
    <t>-</t>
    <phoneticPr fontId="6"/>
  </si>
  <si>
    <t>個人Ａ</t>
    <rPh sb="0" eb="2">
      <t>コジン</t>
    </rPh>
    <phoneticPr fontId="6"/>
  </si>
  <si>
    <t>-</t>
    <phoneticPr fontId="6"/>
  </si>
  <si>
    <t>学会参加費</t>
    <rPh sb="0" eb="2">
      <t>ガッカイ</t>
    </rPh>
    <rPh sb="2" eb="5">
      <t>サンカヒ</t>
    </rPh>
    <phoneticPr fontId="6"/>
  </si>
  <si>
    <t>デル株式会社</t>
    <rPh sb="2" eb="4">
      <t>カブシキ</t>
    </rPh>
    <rPh sb="4" eb="6">
      <t>カイシャ</t>
    </rPh>
    <phoneticPr fontId="6"/>
  </si>
  <si>
    <t>ＰＣ購入</t>
    <rPh sb="2" eb="4">
      <t>コウニュウ</t>
    </rPh>
    <phoneticPr fontId="6"/>
  </si>
  <si>
    <t>一般競争入札による支出先の選定を実施し、競争性を確保している。</t>
    <phoneticPr fontId="6"/>
  </si>
  <si>
    <t>活動実績については当初見込みを達成した。</t>
    <rPh sb="15" eb="17">
      <t>タッセイ</t>
    </rPh>
    <phoneticPr fontId="6"/>
  </si>
  <si>
    <t>A.株式会社オノフ</t>
    <phoneticPr fontId="6"/>
  </si>
  <si>
    <t>B.株式会社バイオインパクト</t>
    <phoneticPr fontId="6"/>
  </si>
  <si>
    <t>事業目的に即した予算執行に努めている。</t>
    <phoneticPr fontId="6"/>
  </si>
  <si>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</si>
  <si>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6"/>
  </si>
  <si>
    <t>-</t>
    <phoneticPr fontId="6"/>
  </si>
  <si>
    <t>１．事業評価の観点：この事業はイノベーションの実現の基礎となる理論を構築するとともに、その創出メカニズムを明らかにするため、イノベーション活動の動態的、構造的な調査研究、分析を行い、これらの成果を発信、提供する事業であり、予算執行の状況の観点から検証を行った。
２．所見：この事業は、平成30年度決算において不用額が生じていることから、不用額が生じた要因を分析したうえで、計画的な予算執行に努めるべきである。</t>
    <phoneticPr fontId="6"/>
  </si>
  <si>
    <t>執行等改善</t>
  </si>
  <si>
    <t>平成30年度に不用額が生じた理由としては、一般競争入札による契約差額等である。契約内容等は不適切なものではなかったが、契約の履行において予め定めた実施すべき業務の内容により明確に記載すべき事項があったことが判明した。この影響を受け、本事業の実施においても非効率的な事態を生じさせていた。このことを踏まえて、効率的な業務の実施のため、公告にあたっては業務の内容を明確化することで不用の解消を計りつつ、引き続き公告期間の十分な確保等、契約の競争性、公平性、透明性の確保に関する取組みを行うことで令和2年度以降も適切に事業を執行していく。</t>
    <phoneticPr fontId="6"/>
  </si>
  <si>
    <t>外部有識者による点検対象外</t>
    <rPh sb="0" eb="2">
      <t>ガイブ</t>
    </rPh>
    <rPh sb="2" eb="5">
      <t>ユウシキシャ</t>
    </rPh>
    <rPh sb="8" eb="10">
      <t>テンケン</t>
    </rPh>
    <rPh sb="10" eb="12">
      <t>タイショウ</t>
    </rPh>
    <rPh sb="12" eb="13">
      <t>ガイ</t>
    </rPh>
    <phoneticPr fontId="6"/>
  </si>
  <si>
    <t>当研究所の研究者が科学技術政策に関する調査研究等を実施し、政策当局の関係部署等に報告書を提供するなど、成果の普及を図る。具体的な調査研究は以下のとおり。
　1）ナショナルイノベーションシステムとその要素に係る理論的研究
　2）産学官連携と地域イノベーションに関する調査研究
　3）民間企業の研究活動に関する調査研究</t>
    <rPh sb="29" eb="31">
      <t>セイサク</t>
    </rPh>
    <rPh sb="31" eb="33">
      <t>トウキョク</t>
    </rPh>
    <phoneticPr fontId="6"/>
  </si>
  <si>
    <t>科学技術の成果の社会への還元に向け、我が国の持続的発展に資する成長の源泉となるイノベーションに着目し、その創出メカニズムやプロセスを明らかにするため、大学における産学官連携、研究開発型ベンチャーや企業の研究活動に関する調査研究を実施する。また、以上の成果を発信、提供することで、政策当局におけるエビデンスベースでの議論並びに政策の企画立案へ貢献する。</t>
    <rPh sb="0" eb="2">
      <t>カガク</t>
    </rPh>
    <rPh sb="2" eb="4">
      <t>ギジュツ</t>
    </rPh>
    <rPh sb="5" eb="7">
      <t>セイカ</t>
    </rPh>
    <rPh sb="8" eb="10">
      <t>シャカイ</t>
    </rPh>
    <rPh sb="12" eb="14">
      <t>カンゲン</t>
    </rPh>
    <rPh sb="15" eb="16">
      <t>ム</t>
    </rPh>
    <rPh sb="75" eb="77">
      <t>ダイガク</t>
    </rPh>
    <rPh sb="81" eb="84">
      <t>サンガクカン</t>
    </rPh>
    <rPh sb="84" eb="86">
      <t>レンケイ</t>
    </rPh>
    <rPh sb="87" eb="89">
      <t>ケンキュウ</t>
    </rPh>
    <rPh sb="89" eb="91">
      <t>カイハツ</t>
    </rPh>
    <rPh sb="91" eb="92">
      <t>ガタ</t>
    </rPh>
    <rPh sb="98" eb="100">
      <t>キギョウ</t>
    </rPh>
    <rPh sb="101" eb="103">
      <t>ケンキュウ</t>
    </rPh>
    <rPh sb="103" eb="105">
      <t>カツドウ</t>
    </rPh>
    <rPh sb="106" eb="107">
      <t>カン</t>
    </rPh>
    <rPh sb="109" eb="111">
      <t>チョウサ</t>
    </rPh>
    <rPh sb="111" eb="113">
      <t>ケンキュウ</t>
    </rPh>
    <rPh sb="114" eb="116">
      <t>ジッシ</t>
    </rPh>
    <phoneticPr fontId="6"/>
  </si>
  <si>
    <t xml:space="preserve">
「新しい日本のための優先課題推進枠」：3</t>
    <phoneticPr fontId="6"/>
  </si>
  <si>
    <t>科学技術人材の流動化に係る研究者等名寄せに基づく研究者データベースの構築作業</t>
    <phoneticPr fontId="6"/>
  </si>
  <si>
    <t>科学技術人材の流動化に係る研究者等名寄せに基づくデータベースに関し統計用データセットの構築作業</t>
    <phoneticPr fontId="6"/>
  </si>
  <si>
    <t>17.4/8</t>
    <phoneticPr fontId="6"/>
  </si>
  <si>
    <t>27.3/8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</si>
</sst>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108857</xdr:colOff>
      <xdr:row>741</xdr:row>
      <xdr:rowOff>176893</xdr:rowOff>
    </xdr:from>
    <xdr:to>
      <xdr:col>45</xdr:col>
      <xdr:colOff>86622</xdr:colOff>
      <xdr:row>754</xdr:row>
      <xdr:rowOff>297222</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728107" y="47027987"/>
          <a:ext cx="7466796" cy="4763766"/>
          <a:chOff x="1932214" y="50033464"/>
          <a:chExt cx="7529729" cy="4719544"/>
        </a:xfrm>
      </xdr:grpSpPr>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932214" y="50033464"/>
            <a:ext cx="7529729" cy="4719544"/>
            <a:chOff x="1613647" y="29056854"/>
            <a:chExt cx="6723528" cy="4695265"/>
          </a:xfrm>
        </xdr:grpSpPr>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613647" y="29056854"/>
              <a:ext cx="6723528" cy="4695265"/>
              <a:chOff x="1613647" y="29056854"/>
              <a:chExt cx="6723528" cy="4695265"/>
            </a:xfrm>
          </xdr:grpSpPr>
          <xdr:grpSp>
            <xdr:nvGrpSpPr>
              <xdr:cNvPr id="25" name="グループ化 13">
                <a:extLst>
                  <a:ext uri="{FF2B5EF4-FFF2-40B4-BE49-F238E27FC236}">
                    <a16:creationId xmlns:a16="http://schemas.microsoft.com/office/drawing/2014/main" id="{00000000-0008-0000-0000-000019000000}"/>
                  </a:ext>
                </a:extLst>
              </xdr:cNvPr>
              <xdr:cNvGrpSpPr>
                <a:grpSpLocks/>
              </xdr:cNvGrpSpPr>
            </xdr:nvGrpSpPr>
            <xdr:grpSpPr bwMode="auto">
              <a:xfrm>
                <a:off x="1613647" y="29056854"/>
                <a:ext cx="6723528" cy="4695265"/>
                <a:chOff x="2544316" y="32391691"/>
                <a:chExt cx="7668175" cy="4598263"/>
              </a:xfrm>
            </xdr:grpSpPr>
            <xdr:sp macro="" textlink="">
              <xdr:nvSpPr>
                <xdr:cNvPr id="28" name="Rectangle 3">
                  <a:extLst>
                    <a:ext uri="{FF2B5EF4-FFF2-40B4-BE49-F238E27FC236}">
                      <a16:creationId xmlns:a16="http://schemas.microsoft.com/office/drawing/2014/main" id="{00000000-0008-0000-0000-00001C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31" name="AutoShape 13">
                  <a:extLst>
                    <a:ext uri="{FF2B5EF4-FFF2-40B4-BE49-F238E27FC236}">
                      <a16:creationId xmlns:a16="http://schemas.microsoft.com/office/drawing/2014/main" id="{00000000-0008-0000-0000-00001F000000}"/>
                    </a:ext>
                  </a:extLst>
                </xdr:cNvPr>
                <xdr:cNvSpPr>
                  <a:spLocks noChangeArrowheads="1"/>
                </xdr:cNvSpPr>
              </xdr:nvSpPr>
              <xdr:spPr bwMode="auto">
                <a:xfrm>
                  <a:off x="3372314" y="33289701"/>
                  <a:ext cx="3024482" cy="8894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7">
                  <a:extLst>
                    <a:ext uri="{FF2B5EF4-FFF2-40B4-BE49-F238E27FC236}">
                      <a16:creationId xmlns:a16="http://schemas.microsoft.com/office/drawing/2014/main" id="{00000000-0008-0000-0000-000024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7" name="テキスト ボックス 7">
                  <a:extLst>
                    <a:ext uri="{FF2B5EF4-FFF2-40B4-BE49-F238E27FC236}">
                      <a16:creationId xmlns:a16="http://schemas.microsoft.com/office/drawing/2014/main" id="{00000000-0008-0000-0000-000025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8" name="Rectangle 4">
                  <a:extLst>
                    <a:ext uri="{FF2B5EF4-FFF2-40B4-BE49-F238E27FC236}">
                      <a16:creationId xmlns:a16="http://schemas.microsoft.com/office/drawing/2014/main" id="{00000000-0008-0000-0000-000026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39" name="Rectangle 4">
                  <a:extLst>
                    <a:ext uri="{FF2B5EF4-FFF2-40B4-BE49-F238E27FC236}">
                      <a16:creationId xmlns:a16="http://schemas.microsoft.com/office/drawing/2014/main" id="{00000000-0008-0000-0000-000027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0" name="AutoShape 13">
                  <a:extLst>
                    <a:ext uri="{FF2B5EF4-FFF2-40B4-BE49-F238E27FC236}">
                      <a16:creationId xmlns:a16="http://schemas.microsoft.com/office/drawing/2014/main" id="{00000000-0008-0000-0000-000028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26" name="テキスト ボックス 25">
                <a:extLst>
                  <a:ext uri="{FF2B5EF4-FFF2-40B4-BE49-F238E27FC236}">
                    <a16:creationId xmlns:a16="http://schemas.microsoft.com/office/drawing/2014/main" id="{00000000-0008-0000-0000-00001A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24" name="AutoShape 13">
              <a:extLst>
                <a:ext uri="{FF2B5EF4-FFF2-40B4-BE49-F238E27FC236}">
                  <a16:creationId xmlns:a16="http://schemas.microsoft.com/office/drawing/2014/main" id="{00000000-0008-0000-0000-000018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41" name="右中かっこ 7">
            <a:extLst>
              <a:ext uri="{FF2B5EF4-FFF2-40B4-BE49-F238E27FC236}">
                <a16:creationId xmlns:a16="http://schemas.microsoft.com/office/drawing/2014/main" id="{00000000-0008-0000-0000-000029000000}"/>
              </a:ext>
            </a:extLst>
          </xdr:cNvPr>
          <xdr:cNvSpPr>
            <a:spLocks/>
          </xdr:cNvSpPr>
        </xdr:nvSpPr>
        <xdr:spPr bwMode="auto">
          <a:xfrm>
            <a:off x="8184693" y="50237571"/>
            <a:ext cx="112864" cy="613708"/>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5" zoomScale="80" zoomScaleNormal="85" zoomScaleSheetLayoutView="80" zoomScalePageLayoutView="85" workbookViewId="0">
      <selection activeCell="A3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190</v>
      </c>
      <c r="AT2" s="220"/>
      <c r="AU2" s="220"/>
      <c r="AV2" s="52" t="str">
        <f>IF(AW2="", "", "-")</f>
        <v/>
      </c>
      <c r="AW2" s="399"/>
      <c r="AX2" s="399"/>
    </row>
    <row r="3" spans="1:50" ht="21" customHeight="1" thickBot="1" x14ac:dyDescent="0.2">
      <c r="A3" s="536" t="s">
        <v>539</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573</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574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628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575</v>
      </c>
      <c r="H5" s="572"/>
      <c r="I5" s="572"/>
      <c r="J5" s="572"/>
      <c r="K5" s="572"/>
      <c r="L5" s="572"/>
      <c r="M5" s="573" t="s">
        <v>66</v>
      </c>
      <c r="N5" s="574"/>
      <c r="O5" s="574"/>
      <c r="P5" s="574"/>
      <c r="Q5" s="574"/>
      <c r="R5" s="575"/>
      <c r="S5" s="576" t="s">
        <v>576</v>
      </c>
      <c r="T5" s="572"/>
      <c r="U5" s="572"/>
      <c r="V5" s="572"/>
      <c r="W5" s="572"/>
      <c r="X5" s="577"/>
      <c r="Y5" s="727" t="s">
        <v>3</v>
      </c>
      <c r="Z5" s="728"/>
      <c r="AA5" s="728"/>
      <c r="AB5" s="728"/>
      <c r="AC5" s="728"/>
      <c r="AD5" s="729"/>
      <c r="AE5" s="730" t="s">
        <v>629</v>
      </c>
      <c r="AF5" s="730"/>
      <c r="AG5" s="730"/>
      <c r="AH5" s="730"/>
      <c r="AI5" s="730"/>
      <c r="AJ5" s="730"/>
      <c r="AK5" s="730"/>
      <c r="AL5" s="730"/>
      <c r="AM5" s="730"/>
      <c r="AN5" s="730"/>
      <c r="AO5" s="730"/>
      <c r="AP5" s="731"/>
      <c r="AQ5" s="732" t="s">
        <v>577</v>
      </c>
      <c r="AR5" s="733"/>
      <c r="AS5" s="733"/>
      <c r="AT5" s="733"/>
      <c r="AU5" s="733"/>
      <c r="AV5" s="733"/>
      <c r="AW5" s="733"/>
      <c r="AX5" s="734"/>
    </row>
    <row r="6" spans="1:50" ht="39" customHeight="1" x14ac:dyDescent="0.15">
      <c r="A6" s="737" t="s">
        <v>4</v>
      </c>
      <c r="B6" s="738"/>
      <c r="C6" s="738"/>
      <c r="D6" s="738"/>
      <c r="E6" s="738"/>
      <c r="F6" s="73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6" t="s">
        <v>22</v>
      </c>
      <c r="B7" s="837"/>
      <c r="C7" s="837"/>
      <c r="D7" s="837"/>
      <c r="E7" s="837"/>
      <c r="F7" s="838"/>
      <c r="G7" s="839" t="s">
        <v>578</v>
      </c>
      <c r="H7" s="840"/>
      <c r="I7" s="840"/>
      <c r="J7" s="840"/>
      <c r="K7" s="840"/>
      <c r="L7" s="840"/>
      <c r="M7" s="840"/>
      <c r="N7" s="840"/>
      <c r="O7" s="840"/>
      <c r="P7" s="840"/>
      <c r="Q7" s="840"/>
      <c r="R7" s="840"/>
      <c r="S7" s="840"/>
      <c r="T7" s="840"/>
      <c r="U7" s="840"/>
      <c r="V7" s="840"/>
      <c r="W7" s="840"/>
      <c r="X7" s="841"/>
      <c r="Y7" s="395" t="s">
        <v>511</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科学技術・イノベーション</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5" t="s">
        <v>681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9" t="s">
        <v>680</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5"/>
      <c r="H12" s="696"/>
      <c r="I12" s="696"/>
      <c r="J12" s="696"/>
      <c r="K12" s="696"/>
      <c r="L12" s="696"/>
      <c r="M12" s="696"/>
      <c r="N12" s="696"/>
      <c r="O12" s="69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4"/>
    </row>
    <row r="13" spans="1:50" ht="21" customHeight="1" x14ac:dyDescent="0.15">
      <c r="A13" s="142"/>
      <c r="B13" s="143"/>
      <c r="C13" s="143"/>
      <c r="D13" s="143"/>
      <c r="E13" s="143"/>
      <c r="F13" s="144"/>
      <c r="G13" s="755" t="s">
        <v>6</v>
      </c>
      <c r="H13" s="756"/>
      <c r="I13" s="653" t="s">
        <v>7</v>
      </c>
      <c r="J13" s="654"/>
      <c r="K13" s="654"/>
      <c r="L13" s="654"/>
      <c r="M13" s="654"/>
      <c r="N13" s="654"/>
      <c r="O13" s="655"/>
      <c r="P13" s="108">
        <v>27.4</v>
      </c>
      <c r="Q13" s="109"/>
      <c r="R13" s="109"/>
      <c r="S13" s="109"/>
      <c r="T13" s="109"/>
      <c r="U13" s="109"/>
      <c r="V13" s="110"/>
      <c r="W13" s="108">
        <v>27.507999999999999</v>
      </c>
      <c r="X13" s="109"/>
      <c r="Y13" s="109"/>
      <c r="Z13" s="109"/>
      <c r="AA13" s="109"/>
      <c r="AB13" s="109"/>
      <c r="AC13" s="110"/>
      <c r="AD13" s="108">
        <v>27.1</v>
      </c>
      <c r="AE13" s="109"/>
      <c r="AF13" s="109"/>
      <c r="AG13" s="109"/>
      <c r="AH13" s="109"/>
      <c r="AI13" s="109"/>
      <c r="AJ13" s="110"/>
      <c r="AK13" s="108">
        <v>27.3</v>
      </c>
      <c r="AL13" s="109"/>
      <c r="AM13" s="109"/>
      <c r="AN13" s="109"/>
      <c r="AO13" s="109"/>
      <c r="AP13" s="109"/>
      <c r="AQ13" s="110"/>
      <c r="AR13" s="105">
        <v>27.3</v>
      </c>
      <c r="AS13" s="106"/>
      <c r="AT13" s="106"/>
      <c r="AU13" s="106"/>
      <c r="AV13" s="106"/>
      <c r="AW13" s="106"/>
      <c r="AX13" s="394"/>
    </row>
    <row r="14" spans="1:50" ht="21" customHeight="1" x14ac:dyDescent="0.15">
      <c r="A14" s="142"/>
      <c r="B14" s="143"/>
      <c r="C14" s="143"/>
      <c r="D14" s="143"/>
      <c r="E14" s="143"/>
      <c r="F14" s="144"/>
      <c r="G14" s="757"/>
      <c r="H14" s="758"/>
      <c r="I14" s="588" t="s">
        <v>8</v>
      </c>
      <c r="J14" s="647"/>
      <c r="K14" s="647"/>
      <c r="L14" s="647"/>
      <c r="M14" s="647"/>
      <c r="N14" s="647"/>
      <c r="O14" s="648"/>
      <c r="P14" s="108" t="s">
        <v>580</v>
      </c>
      <c r="Q14" s="109"/>
      <c r="R14" s="109"/>
      <c r="S14" s="109"/>
      <c r="T14" s="109"/>
      <c r="U14" s="109"/>
      <c r="V14" s="110"/>
      <c r="W14" s="108" t="s">
        <v>581</v>
      </c>
      <c r="X14" s="109"/>
      <c r="Y14" s="109"/>
      <c r="Z14" s="109"/>
      <c r="AA14" s="109"/>
      <c r="AB14" s="109"/>
      <c r="AC14" s="110"/>
      <c r="AD14" s="108" t="s">
        <v>578</v>
      </c>
      <c r="AE14" s="109"/>
      <c r="AF14" s="109"/>
      <c r="AG14" s="109"/>
      <c r="AH14" s="109"/>
      <c r="AI14" s="109"/>
      <c r="AJ14" s="110"/>
      <c r="AK14" s="108" t="s">
        <v>630</v>
      </c>
      <c r="AL14" s="109"/>
      <c r="AM14" s="109"/>
      <c r="AN14" s="109"/>
      <c r="AO14" s="109"/>
      <c r="AP14" s="109"/>
      <c r="AQ14" s="110"/>
      <c r="AR14" s="397"/>
      <c r="AS14" s="397"/>
      <c r="AT14" s="397"/>
      <c r="AU14" s="397"/>
      <c r="AV14" s="397"/>
      <c r="AW14" s="397"/>
      <c r="AX14" s="398"/>
    </row>
    <row r="15" spans="1:50" ht="21" customHeight="1" x14ac:dyDescent="0.15">
      <c r="A15" s="142"/>
      <c r="B15" s="143"/>
      <c r="C15" s="143"/>
      <c r="D15" s="143"/>
      <c r="E15" s="143"/>
      <c r="F15" s="144"/>
      <c r="G15" s="757"/>
      <c r="H15" s="758"/>
      <c r="I15" s="588" t="s">
        <v>51</v>
      </c>
      <c r="J15" s="589"/>
      <c r="K15" s="589"/>
      <c r="L15" s="589"/>
      <c r="M15" s="589"/>
      <c r="N15" s="589"/>
      <c r="O15" s="590"/>
      <c r="P15" s="108" t="s">
        <v>582</v>
      </c>
      <c r="Q15" s="109"/>
      <c r="R15" s="109"/>
      <c r="S15" s="109"/>
      <c r="T15" s="109"/>
      <c r="U15" s="109"/>
      <c r="V15" s="110"/>
      <c r="W15" s="108" t="s">
        <v>583</v>
      </c>
      <c r="X15" s="109"/>
      <c r="Y15" s="109"/>
      <c r="Z15" s="109"/>
      <c r="AA15" s="109"/>
      <c r="AB15" s="109"/>
      <c r="AC15" s="110"/>
      <c r="AD15" s="108" t="s">
        <v>578</v>
      </c>
      <c r="AE15" s="109"/>
      <c r="AF15" s="109"/>
      <c r="AG15" s="109"/>
      <c r="AH15" s="109"/>
      <c r="AI15" s="109"/>
      <c r="AJ15" s="110"/>
      <c r="AK15" s="108" t="s">
        <v>630</v>
      </c>
      <c r="AL15" s="109"/>
      <c r="AM15" s="109"/>
      <c r="AN15" s="109"/>
      <c r="AO15" s="109"/>
      <c r="AP15" s="109"/>
      <c r="AQ15" s="110"/>
      <c r="AR15" s="108" t="s">
        <v>675</v>
      </c>
      <c r="AS15" s="109"/>
      <c r="AT15" s="109"/>
      <c r="AU15" s="109"/>
      <c r="AV15" s="109"/>
      <c r="AW15" s="109"/>
      <c r="AX15" s="646"/>
    </row>
    <row r="16" spans="1:50" ht="21" customHeight="1" x14ac:dyDescent="0.15">
      <c r="A16" s="142"/>
      <c r="B16" s="143"/>
      <c r="C16" s="143"/>
      <c r="D16" s="143"/>
      <c r="E16" s="143"/>
      <c r="F16" s="144"/>
      <c r="G16" s="757"/>
      <c r="H16" s="758"/>
      <c r="I16" s="588" t="s">
        <v>52</v>
      </c>
      <c r="J16" s="589"/>
      <c r="K16" s="589"/>
      <c r="L16" s="589"/>
      <c r="M16" s="589"/>
      <c r="N16" s="589"/>
      <c r="O16" s="590"/>
      <c r="P16" s="108" t="s">
        <v>578</v>
      </c>
      <c r="Q16" s="109"/>
      <c r="R16" s="109"/>
      <c r="S16" s="109"/>
      <c r="T16" s="109"/>
      <c r="U16" s="109"/>
      <c r="V16" s="110"/>
      <c r="W16" s="108" t="s">
        <v>578</v>
      </c>
      <c r="X16" s="109"/>
      <c r="Y16" s="109"/>
      <c r="Z16" s="109"/>
      <c r="AA16" s="109"/>
      <c r="AB16" s="109"/>
      <c r="AC16" s="110"/>
      <c r="AD16" s="108" t="s">
        <v>582</v>
      </c>
      <c r="AE16" s="109"/>
      <c r="AF16" s="109"/>
      <c r="AG16" s="109"/>
      <c r="AH16" s="109"/>
      <c r="AI16" s="109"/>
      <c r="AJ16" s="110"/>
      <c r="AK16" s="108" t="s">
        <v>630</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57"/>
      <c r="H17" s="758"/>
      <c r="I17" s="588" t="s">
        <v>50</v>
      </c>
      <c r="J17" s="647"/>
      <c r="K17" s="647"/>
      <c r="L17" s="647"/>
      <c r="M17" s="647"/>
      <c r="N17" s="647"/>
      <c r="O17" s="648"/>
      <c r="P17" s="108" t="s">
        <v>582</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630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9"/>
      <c r="H18" s="760"/>
      <c r="I18" s="747" t="s">
        <v>20</v>
      </c>
      <c r="J18" s="748"/>
      <c r="K18" s="748"/>
      <c r="L18" s="748"/>
      <c r="M18" s="748"/>
      <c r="N18" s="748"/>
      <c r="O18" s="749"/>
      <c r="P18" s="114">
        <f>SUM(P13:V17)</f>
        <v>27.4</v>
      </c>
      <c r="Q18" s="115"/>
      <c r="R18" s="115"/>
      <c r="S18" s="115"/>
      <c r="T18" s="115"/>
      <c r="U18" s="115"/>
      <c r="V18" s="116"/>
      <c r="W18" s="114">
        <f>SUM(W13:AC17)</f>
        <v>27.507999999999999</v>
      </c>
      <c r="X18" s="115"/>
      <c r="Y18" s="115"/>
      <c r="Z18" s="115"/>
      <c r="AA18" s="115"/>
      <c r="AB18" s="115"/>
      <c r="AC18" s="116"/>
      <c r="AD18" s="114">
        <f>SUM(AD13:AJ17)</f>
        <v>27.1</v>
      </c>
      <c r="AE18" s="115"/>
      <c r="AF18" s="115"/>
      <c r="AG18" s="115"/>
      <c r="AH18" s="115"/>
      <c r="AI18" s="115"/>
      <c r="AJ18" s="116"/>
      <c r="AK18" s="114">
        <f>SUM(AK13:AQ17)</f>
        <v>27.3</v>
      </c>
      <c r="AL18" s="115"/>
      <c r="AM18" s="115"/>
      <c r="AN18" s="115"/>
      <c r="AO18" s="115"/>
      <c r="AP18" s="115"/>
      <c r="AQ18" s="116"/>
      <c r="AR18" s="114">
        <f>SUM(AR13:AX17)</f>
        <v>27.3</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18.399999999999999</v>
      </c>
      <c r="Q19" s="109"/>
      <c r="R19" s="109"/>
      <c r="S19" s="109"/>
      <c r="T19" s="109"/>
      <c r="U19" s="109"/>
      <c r="V19" s="110"/>
      <c r="W19" s="108">
        <v>24.888141999999998</v>
      </c>
      <c r="X19" s="109"/>
      <c r="Y19" s="109"/>
      <c r="Z19" s="109"/>
      <c r="AA19" s="109"/>
      <c r="AB19" s="109"/>
      <c r="AC19" s="110"/>
      <c r="AD19" s="108">
        <v>17.440842</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0.67153284671532842</v>
      </c>
      <c r="Q20" s="552"/>
      <c r="R20" s="552"/>
      <c r="S20" s="552"/>
      <c r="T20" s="552"/>
      <c r="U20" s="552"/>
      <c r="V20" s="552"/>
      <c r="W20" s="552">
        <f t="shared" ref="W20" si="0">IF(W18=0, "-", SUM(W19)/W18)</f>
        <v>0.90476014250399883</v>
      </c>
      <c r="X20" s="552"/>
      <c r="Y20" s="552"/>
      <c r="Z20" s="552"/>
      <c r="AA20" s="552"/>
      <c r="AB20" s="552"/>
      <c r="AC20" s="552"/>
      <c r="AD20" s="552">
        <f t="shared" ref="AD20" si="1">IF(AD18=0, "-", SUM(AD19)/AD18)</f>
        <v>0.64357350553505532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09" t="s">
        <v>478</v>
      </c>
      <c r="H21" s="910"/>
      <c r="I21" s="910"/>
      <c r="J21" s="910"/>
      <c r="K21" s="910"/>
      <c r="L21" s="910"/>
      <c r="M21" s="910"/>
      <c r="N21" s="910"/>
      <c r="O21" s="910"/>
      <c r="P21" s="552">
        <f>IF(P19=0, "-", SUM(P19)/SUM(P13,P14))</f>
        <v>0.67153284671532842</v>
      </c>
      <c r="Q21" s="552"/>
      <c r="R21" s="552"/>
      <c r="S21" s="552"/>
      <c r="T21" s="552"/>
      <c r="U21" s="552"/>
      <c r="V21" s="552"/>
      <c r="W21" s="552">
        <f t="shared" ref="W21" si="2">IF(W19=0, "-", SUM(W19)/SUM(W13,W14))</f>
        <v>0.90476014250399883</v>
      </c>
      <c r="X21" s="552"/>
      <c r="Y21" s="552"/>
      <c r="Z21" s="552"/>
      <c r="AA21" s="552"/>
      <c r="AB21" s="552"/>
      <c r="AC21" s="552"/>
      <c r="AD21" s="552">
        <f t="shared" ref="AD21" si="3">IF(AD19=0, "-", SUM(AD19)/SUM(AD13,AD14))</f>
        <v>0.64357350553505532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24.7</v>
      </c>
      <c r="Q23" s="106"/>
      <c r="R23" s="106"/>
      <c r="S23" s="106"/>
      <c r="T23" s="106"/>
      <c r="U23" s="106"/>
      <c r="V23" s="107"/>
      <c r="W23" s="105">
        <v>24.7</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1.1399999999999999</v>
      </c>
      <c r="Q24" s="109"/>
      <c r="R24" s="109"/>
      <c r="S24" s="109"/>
      <c r="T24" s="109"/>
      <c r="U24" s="109"/>
      <c r="V24" s="110"/>
      <c r="W24" s="108">
        <v>1.1000000000000001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0.9</v>
      </c>
      <c r="Q25" s="109"/>
      <c r="R25" s="109"/>
      <c r="S25" s="109"/>
      <c r="T25" s="109"/>
      <c r="U25" s="109"/>
      <c r="V25" s="110"/>
      <c r="W25" s="108">
        <v>0.9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0.6</v>
      </c>
      <c r="Q26" s="109"/>
      <c r="R26" s="109"/>
      <c r="S26" s="109"/>
      <c r="T26" s="109"/>
      <c r="U26" s="109"/>
      <c r="V26" s="110"/>
      <c r="W26" s="108">
        <v>0.6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-3.9999999999999147E-2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27.3</v>
      </c>
      <c r="Q29" s="228"/>
      <c r="R29" s="228"/>
      <c r="S29" s="228"/>
      <c r="T29" s="228"/>
      <c r="U29" s="228"/>
      <c r="V29" s="229"/>
      <c r="W29" s="227">
        <f>AR13</f>
        <v>27.3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473</v>
      </c>
      <c r="B30" s="523"/>
      <c r="C30" s="523"/>
      <c r="D30" s="523"/>
      <c r="E30" s="523"/>
      <c r="F30" s="524"/>
      <c r="G30" s="665" t="s">
        <v>265</v>
      </c>
      <c r="H30" s="390"/>
      <c r="I30" s="390"/>
      <c r="J30" s="390"/>
      <c r="K30" s="390"/>
      <c r="L30" s="390"/>
      <c r="M30" s="390"/>
      <c r="N30" s="390"/>
      <c r="O30" s="592"/>
      <c r="P30" s="591" t="s">
        <v>59</v>
      </c>
      <c r="Q30" s="390"/>
      <c r="R30" s="390"/>
      <c r="S30" s="390"/>
      <c r="T30" s="390"/>
      <c r="U30" s="390"/>
      <c r="V30" s="390"/>
      <c r="W30" s="390"/>
      <c r="X30" s="592"/>
      <c r="Y30" s="478"/>
      <c r="Z30" s="479"/>
      <c r="AA30" s="480"/>
      <c r="AB30" s="386" t="s">
        <v>11</v>
      </c>
      <c r="AC30" s="387"/>
      <c r="AD30" s="388"/>
      <c r="AE30" s="386" t="s">
        <v>531</v>
      </c>
      <c r="AF30" s="387"/>
      <c r="AG30" s="387"/>
      <c r="AH30" s="388"/>
      <c r="AI30" s="386" t="s">
        <v>528</v>
      </c>
      <c r="AJ30" s="387"/>
      <c r="AK30" s="387"/>
      <c r="AL30" s="388"/>
      <c r="AM30" s="389" t="s">
        <v>523</v>
      </c>
      <c r="AN30" s="389"/>
      <c r="AO30" s="389"/>
      <c r="AP30" s="386"/>
      <c r="AQ30" s="656" t="s">
        <v>354</v>
      </c>
      <c r="AR30" s="657"/>
      <c r="AS30" s="657"/>
      <c r="AT30" s="658"/>
      <c r="AU30" s="390" t="s">
        <v>253</v>
      </c>
      <c r="AV30" s="390"/>
      <c r="AW30" s="390"/>
      <c r="AX30" s="391"/>
    </row>
    <row r="31" spans="1:50" ht="18.75" customHeight="1" x14ac:dyDescent="0.15">
      <c r="A31" s="525"/>
      <c r="B31" s="526"/>
      <c r="C31" s="526"/>
      <c r="D31" s="526"/>
      <c r="E31" s="526"/>
      <c r="F31" s="527"/>
      <c r="G31" s="580"/>
      <c r="H31" s="379"/>
      <c r="I31" s="379"/>
      <c r="J31" s="379"/>
      <c r="K31" s="379"/>
      <c r="L31" s="379"/>
      <c r="M31" s="379"/>
      <c r="N31" s="379"/>
      <c r="O31" s="581"/>
      <c r="P31" s="593"/>
      <c r="Q31" s="379"/>
      <c r="R31" s="379"/>
      <c r="S31" s="379"/>
      <c r="T31" s="379"/>
      <c r="U31" s="379"/>
      <c r="V31" s="379"/>
      <c r="W31" s="379"/>
      <c r="X31" s="581"/>
      <c r="Y31" s="481"/>
      <c r="Z31" s="482"/>
      <c r="AA31" s="483"/>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578</v>
      </c>
      <c r="AV31" s="271"/>
      <c r="AW31" s="379" t="s">
        <v>300</v>
      </c>
      <c r="AX31" s="380"/>
    </row>
    <row r="32" spans="1:50" ht="39" customHeight="1" x14ac:dyDescent="0.15">
      <c r="A32" s="528"/>
      <c r="B32" s="526"/>
      <c r="C32" s="526"/>
      <c r="D32" s="526"/>
      <c r="E32" s="526"/>
      <c r="F32" s="527"/>
      <c r="G32" s="553" t="s">
        <v>631</v>
      </c>
      <c r="H32" s="554"/>
      <c r="I32" s="554"/>
      <c r="J32" s="554"/>
      <c r="K32" s="554"/>
      <c r="L32" s="554"/>
      <c r="M32" s="554"/>
      <c r="N32" s="554"/>
      <c r="O32" s="555"/>
      <c r="P32" s="161" t="s">
        <v>588</v>
      </c>
      <c r="Q32" s="161"/>
      <c r="R32" s="161"/>
      <c r="S32" s="161"/>
      <c r="T32" s="161"/>
      <c r="U32" s="161"/>
      <c r="V32" s="161"/>
      <c r="W32" s="161"/>
      <c r="X32" s="231"/>
      <c r="Y32" s="338" t="s">
        <v>12</v>
      </c>
      <c r="Z32" s="562"/>
      <c r="AA32" s="563"/>
      <c r="AB32" s="564" t="s">
        <v>589</v>
      </c>
      <c r="AC32" s="564"/>
      <c r="AD32" s="564"/>
      <c r="AE32" s="364">
        <v>11</v>
      </c>
      <c r="AF32" s="365"/>
      <c r="AG32" s="365"/>
      <c r="AH32" s="365"/>
      <c r="AI32" s="364">
        <v>9</v>
      </c>
      <c r="AJ32" s="365"/>
      <c r="AK32" s="365"/>
      <c r="AL32" s="365"/>
      <c r="AM32" s="364">
        <v>13</v>
      </c>
      <c r="AN32" s="365"/>
      <c r="AO32" s="365"/>
      <c r="AP32" s="365"/>
      <c r="AQ32" s="111" t="s">
        <v>578</v>
      </c>
      <c r="AR32" s="112"/>
      <c r="AS32" s="112"/>
      <c r="AT32" s="113"/>
      <c r="AU32" s="365" t="s">
        <v>578</v>
      </c>
      <c r="AV32" s="365"/>
      <c r="AW32" s="365"/>
      <c r="AX32" s="367"/>
    </row>
    <row r="33" spans="1:50" ht="39"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589</v>
      </c>
      <c r="AC33" s="535"/>
      <c r="AD33" s="535"/>
      <c r="AE33" s="364" t="s">
        <v>566</v>
      </c>
      <c r="AF33" s="365"/>
      <c r="AG33" s="365"/>
      <c r="AH33" s="365"/>
      <c r="AI33" s="364">
        <v>8</v>
      </c>
      <c r="AJ33" s="365"/>
      <c r="AK33" s="365"/>
      <c r="AL33" s="365"/>
      <c r="AM33" s="364">
        <v>10</v>
      </c>
      <c r="AN33" s="365"/>
      <c r="AO33" s="365"/>
      <c r="AP33" s="365"/>
      <c r="AQ33" s="111">
        <v>10</v>
      </c>
      <c r="AR33" s="112"/>
      <c r="AS33" s="112"/>
      <c r="AT33" s="113"/>
      <c r="AU33" s="365" t="s">
        <v>578</v>
      </c>
      <c r="AV33" s="365"/>
      <c r="AW33" s="365"/>
      <c r="AX33" s="367"/>
    </row>
    <row r="34" spans="1:50" ht="39"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4" t="s">
        <v>566</v>
      </c>
      <c r="AF34" s="365"/>
      <c r="AG34" s="365"/>
      <c r="AH34" s="365"/>
      <c r="AI34" s="364">
        <v>112.5</v>
      </c>
      <c r="AJ34" s="365"/>
      <c r="AK34" s="365"/>
      <c r="AL34" s="365"/>
      <c r="AM34" s="364">
        <f>AM32/AM33*100</f>
        <v>130</v>
      </c>
      <c r="AN34" s="365"/>
      <c r="AO34" s="365"/>
      <c r="AP34" s="365"/>
      <c r="AQ34" s="111" t="s">
        <v>578</v>
      </c>
      <c r="AR34" s="112"/>
      <c r="AS34" s="112"/>
      <c r="AT34" s="113"/>
      <c r="AU34" s="365" t="s">
        <v>578</v>
      </c>
      <c r="AV34" s="365"/>
      <c r="AW34" s="365"/>
      <c r="AX34" s="367"/>
    </row>
    <row r="35" spans="1:50" ht="23.25" customHeight="1" x14ac:dyDescent="0.15">
      <c r="A35" s="911" t="s">
        <v>501</v>
      </c>
      <c r="B35" s="912"/>
      <c r="C35" s="912"/>
      <c r="D35" s="912"/>
      <c r="E35" s="912"/>
      <c r="F35" s="913"/>
      <c r="G35" s="917" t="s">
        <v>591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9" t="s">
        <v>473</v>
      </c>
      <c r="B37" s="660"/>
      <c r="C37" s="660"/>
      <c r="D37" s="660"/>
      <c r="E37" s="660"/>
      <c r="F37" s="661"/>
      <c r="G37" s="578" t="s">
        <v>265</v>
      </c>
      <c r="H37" s="381"/>
      <c r="I37" s="381"/>
      <c r="J37" s="381"/>
      <c r="K37" s="381"/>
      <c r="L37" s="381"/>
      <c r="M37" s="381"/>
      <c r="N37" s="381"/>
      <c r="O37" s="579"/>
      <c r="P37" s="649" t="s">
        <v>59</v>
      </c>
      <c r="Q37" s="381"/>
      <c r="R37" s="381"/>
      <c r="S37" s="381"/>
      <c r="T37" s="381"/>
      <c r="U37" s="381"/>
      <c r="V37" s="381"/>
      <c r="W37" s="381"/>
      <c r="X37" s="579"/>
      <c r="Y37" s="650"/>
      <c r="Z37" s="651"/>
      <c r="AA37" s="652"/>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25"/>
      <c r="B38" s="526"/>
      <c r="C38" s="526"/>
      <c r="D38" s="526"/>
      <c r="E38" s="526"/>
      <c r="F38" s="527"/>
      <c r="G38" s="580"/>
      <c r="H38" s="379"/>
      <c r="I38" s="379"/>
      <c r="J38" s="379"/>
      <c r="K38" s="379"/>
      <c r="L38" s="379"/>
      <c r="M38" s="379"/>
      <c r="N38" s="379"/>
      <c r="O38" s="581"/>
      <c r="P38" s="593"/>
      <c r="Q38" s="379"/>
      <c r="R38" s="379"/>
      <c r="S38" s="379"/>
      <c r="T38" s="379"/>
      <c r="U38" s="379"/>
      <c r="V38" s="379"/>
      <c r="W38" s="379"/>
      <c r="X38" s="581"/>
      <c r="Y38" s="481"/>
      <c r="Z38" s="482"/>
      <c r="AA38" s="483"/>
      <c r="AB38" s="332"/>
      <c r="AC38" s="333"/>
      <c r="AD38" s="334"/>
      <c r="AE38" s="332"/>
      <c r="AF38" s="333"/>
      <c r="AG38" s="333"/>
      <c r="AH38" s="334"/>
      <c r="AI38" s="332"/>
      <c r="AJ38" s="333"/>
      <c r="AK38" s="333"/>
      <c r="AL38" s="334"/>
      <c r="AM38" s="376"/>
      <c r="AN38" s="376"/>
      <c r="AO38" s="376"/>
      <c r="AP38" s="332"/>
      <c r="AQ38" s="217">
        <v>32</v>
      </c>
      <c r="AR38" s="136"/>
      <c r="AS38" s="137" t="s">
        <v>355</v>
      </c>
      <c r="AT38" s="172"/>
      <c r="AU38" s="271" t="s">
        <v>566</v>
      </c>
      <c r="AV38" s="271"/>
      <c r="AW38" s="379" t="s">
        <v>300</v>
      </c>
      <c r="AX38" s="380"/>
    </row>
    <row r="39" spans="1:50" ht="32.25" customHeight="1" x14ac:dyDescent="0.15">
      <c r="A39" s="528"/>
      <c r="B39" s="526"/>
      <c r="C39" s="526"/>
      <c r="D39" s="526"/>
      <c r="E39" s="526"/>
      <c r="F39" s="527"/>
      <c r="G39" s="553" t="s">
        <v>592</v>
      </c>
      <c r="H39" s="554"/>
      <c r="I39" s="554"/>
      <c r="J39" s="554"/>
      <c r="K39" s="554"/>
      <c r="L39" s="554"/>
      <c r="M39" s="554"/>
      <c r="N39" s="554"/>
      <c r="O39" s="555"/>
      <c r="P39" s="161" t="s">
        <v>593</v>
      </c>
      <c r="Q39" s="161"/>
      <c r="R39" s="161"/>
      <c r="S39" s="161"/>
      <c r="T39" s="161"/>
      <c r="U39" s="161"/>
      <c r="V39" s="161"/>
      <c r="W39" s="161"/>
      <c r="X39" s="231"/>
      <c r="Y39" s="338" t="s">
        <v>12</v>
      </c>
      <c r="Z39" s="562"/>
      <c r="AA39" s="563"/>
      <c r="AB39" s="564" t="s">
        <v>571</v>
      </c>
      <c r="AC39" s="564"/>
      <c r="AD39" s="564"/>
      <c r="AE39" s="364">
        <v>345482</v>
      </c>
      <c r="AF39" s="365"/>
      <c r="AG39" s="365"/>
      <c r="AH39" s="365"/>
      <c r="AI39" s="364">
        <v>379224</v>
      </c>
      <c r="AJ39" s="365"/>
      <c r="AK39" s="365"/>
      <c r="AL39" s="365"/>
      <c r="AM39" s="364">
        <v>399502</v>
      </c>
      <c r="AN39" s="365"/>
      <c r="AO39" s="365"/>
      <c r="AP39" s="365"/>
      <c r="AQ39" s="111" t="s">
        <v>566</v>
      </c>
      <c r="AR39" s="112"/>
      <c r="AS39" s="112"/>
      <c r="AT39" s="113"/>
      <c r="AU39" s="365" t="s">
        <v>566</v>
      </c>
      <c r="AV39" s="365"/>
      <c r="AW39" s="365"/>
      <c r="AX39" s="367"/>
    </row>
    <row r="40" spans="1:50" ht="32.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571</v>
      </c>
      <c r="AC40" s="535"/>
      <c r="AD40" s="535"/>
      <c r="AE40" s="364" t="s">
        <v>566</v>
      </c>
      <c r="AF40" s="365"/>
      <c r="AG40" s="365"/>
      <c r="AH40" s="365"/>
      <c r="AI40" s="364">
        <v>347432</v>
      </c>
      <c r="AJ40" s="365"/>
      <c r="AK40" s="365"/>
      <c r="AL40" s="365"/>
      <c r="AM40" s="111">
        <v>358029</v>
      </c>
      <c r="AN40" s="112"/>
      <c r="AO40" s="112"/>
      <c r="AP40" s="113"/>
      <c r="AQ40" s="111">
        <v>358029</v>
      </c>
      <c r="AR40" s="112"/>
      <c r="AS40" s="112"/>
      <c r="AT40" s="113"/>
      <c r="AU40" s="365" t="s">
        <v>566</v>
      </c>
      <c r="AV40" s="365"/>
      <c r="AW40" s="365"/>
      <c r="AX40" s="367"/>
    </row>
    <row r="41" spans="1:50" ht="32.25" customHeight="1" x14ac:dyDescent="0.15">
      <c r="A41" s="662"/>
      <c r="B41" s="663"/>
      <c r="C41" s="663"/>
      <c r="D41" s="663"/>
      <c r="E41" s="663"/>
      <c r="F41" s="664"/>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4" t="s">
        <v>566</v>
      </c>
      <c r="AF41" s="365"/>
      <c r="AG41" s="365"/>
      <c r="AH41" s="365"/>
      <c r="AI41" s="364">
        <v>109.15056759308297</v>
      </c>
      <c r="AJ41" s="365"/>
      <c r="AK41" s="365"/>
      <c r="AL41" s="365"/>
      <c r="AM41" s="364">
        <f>AM39/AM40*100</f>
        <v>111.58369852721428</v>
      </c>
      <c r="AN41" s="365"/>
      <c r="AO41" s="365"/>
      <c r="AP41" s="365"/>
      <c r="AQ41" s="111" t="s">
        <v>566</v>
      </c>
      <c r="AR41" s="112"/>
      <c r="AS41" s="112"/>
      <c r="AT41" s="113"/>
      <c r="AU41" s="365" t="s">
        <v>566</v>
      </c>
      <c r="AV41" s="365"/>
      <c r="AW41" s="365"/>
      <c r="AX41" s="367"/>
    </row>
    <row r="42" spans="1:50" ht="23.25" customHeight="1" x14ac:dyDescent="0.15">
      <c r="A42" s="911" t="s">
        <v>501</v>
      </c>
      <c r="B42" s="912"/>
      <c r="C42" s="912"/>
      <c r="D42" s="912"/>
      <c r="E42" s="912"/>
      <c r="F42" s="913"/>
      <c r="G42" s="917" t="s">
        <v>590</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9" t="s">
        <v>473</v>
      </c>
      <c r="B44" s="660"/>
      <c r="C44" s="660"/>
      <c r="D44" s="660"/>
      <c r="E44" s="660"/>
      <c r="F44" s="661"/>
      <c r="G44" s="578" t="s">
        <v>265</v>
      </c>
      <c r="H44" s="381"/>
      <c r="I44" s="381"/>
      <c r="J44" s="381"/>
      <c r="K44" s="381"/>
      <c r="L44" s="381"/>
      <c r="M44" s="381"/>
      <c r="N44" s="381"/>
      <c r="O44" s="579"/>
      <c r="P44" s="649" t="s">
        <v>59</v>
      </c>
      <c r="Q44" s="381"/>
      <c r="R44" s="381"/>
      <c r="S44" s="381"/>
      <c r="T44" s="381"/>
      <c r="U44" s="381"/>
      <c r="V44" s="381"/>
      <c r="W44" s="381"/>
      <c r="X44" s="579"/>
      <c r="Y44" s="650"/>
      <c r="Z44" s="651"/>
      <c r="AA44" s="652"/>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25"/>
      <c r="B45" s="526"/>
      <c r="C45" s="526"/>
      <c r="D45" s="526"/>
      <c r="E45" s="526"/>
      <c r="F45" s="527"/>
      <c r="G45" s="580"/>
      <c r="H45" s="379"/>
      <c r="I45" s="379"/>
      <c r="J45" s="379"/>
      <c r="K45" s="379"/>
      <c r="L45" s="379"/>
      <c r="M45" s="379"/>
      <c r="N45" s="379"/>
      <c r="O45" s="581"/>
      <c r="P45" s="593"/>
      <c r="Q45" s="379"/>
      <c r="R45" s="379"/>
      <c r="S45" s="379"/>
      <c r="T45" s="379"/>
      <c r="U45" s="379"/>
      <c r="V45" s="379"/>
      <c r="W45" s="379"/>
      <c r="X45" s="581"/>
      <c r="Y45" s="481"/>
      <c r="Z45" s="482"/>
      <c r="AA45" s="48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8" t="s">
        <v>12</v>
      </c>
      <c r="Z46" s="562"/>
      <c r="AA46" s="563"/>
      <c r="AB46" s="564"/>
      <c r="AC46" s="564"/>
      <c r="AD46" s="56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5" t="s">
        <v>473</v>
      </c>
      <c r="B51" s="526"/>
      <c r="C51" s="526"/>
      <c r="D51" s="526"/>
      <c r="E51" s="526"/>
      <c r="F51" s="527"/>
      <c r="G51" s="578" t="s">
        <v>265</v>
      </c>
      <c r="H51" s="381"/>
      <c r="I51" s="381"/>
      <c r="J51" s="381"/>
      <c r="K51" s="381"/>
      <c r="L51" s="381"/>
      <c r="M51" s="381"/>
      <c r="N51" s="381"/>
      <c r="O51" s="579"/>
      <c r="P51" s="649" t="s">
        <v>59</v>
      </c>
      <c r="Q51" s="381"/>
      <c r="R51" s="381"/>
      <c r="S51" s="381"/>
      <c r="T51" s="381"/>
      <c r="U51" s="381"/>
      <c r="V51" s="381"/>
      <c r="W51" s="381"/>
      <c r="X51" s="579"/>
      <c r="Y51" s="650"/>
      <c r="Z51" s="651"/>
      <c r="AA51" s="652"/>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5"/>
      <c r="B52" s="526"/>
      <c r="C52" s="526"/>
      <c r="D52" s="526"/>
      <c r="E52" s="526"/>
      <c r="F52" s="527"/>
      <c r="G52" s="580"/>
      <c r="H52" s="379"/>
      <c r="I52" s="379"/>
      <c r="J52" s="379"/>
      <c r="K52" s="379"/>
      <c r="L52" s="379"/>
      <c r="M52" s="379"/>
      <c r="N52" s="379"/>
      <c r="O52" s="581"/>
      <c r="P52" s="593"/>
      <c r="Q52" s="379"/>
      <c r="R52" s="379"/>
      <c r="S52" s="379"/>
      <c r="T52" s="379"/>
      <c r="U52" s="379"/>
      <c r="V52" s="379"/>
      <c r="W52" s="379"/>
      <c r="X52" s="581"/>
      <c r="Y52" s="481"/>
      <c r="Z52" s="482"/>
      <c r="AA52" s="48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8" t="s">
        <v>12</v>
      </c>
      <c r="Z53" s="562"/>
      <c r="AA53" s="563"/>
      <c r="AB53" s="564"/>
      <c r="AC53" s="564"/>
      <c r="AD53" s="56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59"/>
      <c r="H55" s="560"/>
      <c r="I55" s="560"/>
      <c r="J55" s="560"/>
      <c r="K55" s="560"/>
      <c r="L55" s="560"/>
      <c r="M55" s="560"/>
      <c r="N55" s="560"/>
      <c r="O55" s="561"/>
      <c r="P55" s="164"/>
      <c r="Q55" s="164"/>
      <c r="R55" s="164"/>
      <c r="S55" s="164"/>
      <c r="T55" s="164"/>
      <c r="U55" s="164"/>
      <c r="V55" s="164"/>
      <c r="W55" s="164"/>
      <c r="X55" s="236"/>
      <c r="Y55" s="303" t="s">
        <v>13</v>
      </c>
      <c r="Z55" s="298"/>
      <c r="AA55" s="299"/>
      <c r="AB55" s="474" t="s">
        <v>14</v>
      </c>
      <c r="AC55" s="474"/>
      <c r="AD55" s="47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5" t="s">
        <v>473</v>
      </c>
      <c r="B58" s="526"/>
      <c r="C58" s="526"/>
      <c r="D58" s="526"/>
      <c r="E58" s="526"/>
      <c r="F58" s="527"/>
      <c r="G58" s="578" t="s">
        <v>265</v>
      </c>
      <c r="H58" s="381"/>
      <c r="I58" s="381"/>
      <c r="J58" s="381"/>
      <c r="K58" s="381"/>
      <c r="L58" s="381"/>
      <c r="M58" s="381"/>
      <c r="N58" s="381"/>
      <c r="O58" s="579"/>
      <c r="P58" s="649" t="s">
        <v>59</v>
      </c>
      <c r="Q58" s="381"/>
      <c r="R58" s="381"/>
      <c r="S58" s="381"/>
      <c r="T58" s="381"/>
      <c r="U58" s="381"/>
      <c r="V58" s="381"/>
      <c r="W58" s="381"/>
      <c r="X58" s="579"/>
      <c r="Y58" s="650"/>
      <c r="Z58" s="651"/>
      <c r="AA58" s="652"/>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5"/>
      <c r="B59" s="526"/>
      <c r="C59" s="526"/>
      <c r="D59" s="526"/>
      <c r="E59" s="526"/>
      <c r="F59" s="527"/>
      <c r="G59" s="580"/>
      <c r="H59" s="379"/>
      <c r="I59" s="379"/>
      <c r="J59" s="379"/>
      <c r="K59" s="379"/>
      <c r="L59" s="379"/>
      <c r="M59" s="379"/>
      <c r="N59" s="379"/>
      <c r="O59" s="581"/>
      <c r="P59" s="593"/>
      <c r="Q59" s="379"/>
      <c r="R59" s="379"/>
      <c r="S59" s="379"/>
      <c r="T59" s="379"/>
      <c r="U59" s="379"/>
      <c r="V59" s="379"/>
      <c r="W59" s="379"/>
      <c r="X59" s="581"/>
      <c r="Y59" s="481"/>
      <c r="Z59" s="482"/>
      <c r="AA59" s="48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8" t="s">
        <v>12</v>
      </c>
      <c r="Z60" s="562"/>
      <c r="AA60" s="563"/>
      <c r="AB60" s="564"/>
      <c r="AC60" s="564"/>
      <c r="AD60" s="56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68" t="s">
        <v>531</v>
      </c>
      <c r="AF65" s="369"/>
      <c r="AG65" s="369"/>
      <c r="AH65" s="370"/>
      <c r="AI65" s="368" t="s">
        <v>528</v>
      </c>
      <c r="AJ65" s="369"/>
      <c r="AK65" s="369"/>
      <c r="AL65" s="370"/>
      <c r="AM65" s="375" t="s">
        <v>523</v>
      </c>
      <c r="AN65" s="375"/>
      <c r="AO65" s="375"/>
      <c r="AP65" s="368"/>
      <c r="AQ65" s="879" t="s">
        <v>354</v>
      </c>
      <c r="AR65" s="875"/>
      <c r="AS65" s="875"/>
      <c r="AT65" s="876"/>
      <c r="AU65" s="994" t="s">
        <v>253</v>
      </c>
      <c r="AV65" s="994"/>
      <c r="AW65" s="994"/>
      <c r="AX65" s="995"/>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355</v>
      </c>
      <c r="AT66" s="878"/>
      <c r="AU66" s="271"/>
      <c r="AV66" s="271"/>
      <c r="AW66" s="877" t="s">
        <v>472</v>
      </c>
      <c r="AX66" s="996"/>
    </row>
    <row r="67" spans="1:50" ht="23.25" hidden="1" customHeight="1" x14ac:dyDescent="0.15">
      <c r="A67" s="863"/>
      <c r="B67" s="864"/>
      <c r="C67" s="864"/>
      <c r="D67" s="864"/>
      <c r="E67" s="864"/>
      <c r="F67" s="865"/>
      <c r="G67" s="997" t="s">
        <v>356</v>
      </c>
      <c r="H67" s="931"/>
      <c r="I67" s="932"/>
      <c r="J67" s="932"/>
      <c r="K67" s="932"/>
      <c r="L67" s="932"/>
      <c r="M67" s="932"/>
      <c r="N67" s="932"/>
      <c r="O67" s="933"/>
      <c r="P67" s="931"/>
      <c r="Q67" s="932"/>
      <c r="R67" s="932"/>
      <c r="S67" s="932"/>
      <c r="T67" s="932"/>
      <c r="U67" s="932"/>
      <c r="V67" s="933"/>
      <c r="W67" s="937"/>
      <c r="X67" s="938"/>
      <c r="Y67" s="943" t="s">
        <v>12</v>
      </c>
      <c r="Z67" s="943"/>
      <c r="AA67" s="944"/>
      <c r="AB67" s="945" t="s">
        <v>491</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72"/>
      <c r="H68" s="934"/>
      <c r="I68" s="935"/>
      <c r="J68" s="935"/>
      <c r="K68" s="935"/>
      <c r="L68" s="935"/>
      <c r="M68" s="935"/>
      <c r="N68" s="935"/>
      <c r="O68" s="936"/>
      <c r="P68" s="934"/>
      <c r="Q68" s="935"/>
      <c r="R68" s="935"/>
      <c r="S68" s="935"/>
      <c r="T68" s="935"/>
      <c r="U68" s="935"/>
      <c r="V68" s="936"/>
      <c r="W68" s="939"/>
      <c r="X68" s="940"/>
      <c r="Y68" s="184" t="s">
        <v>54</v>
      </c>
      <c r="Z68" s="184"/>
      <c r="AA68" s="185"/>
      <c r="AB68" s="992" t="s">
        <v>491</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8"/>
      <c r="H69" s="934"/>
      <c r="I69" s="935"/>
      <c r="J69" s="935"/>
      <c r="K69" s="935"/>
      <c r="L69" s="935"/>
      <c r="M69" s="935"/>
      <c r="N69" s="935"/>
      <c r="O69" s="936"/>
      <c r="P69" s="934"/>
      <c r="Q69" s="935"/>
      <c r="R69" s="935"/>
      <c r="S69" s="935"/>
      <c r="T69" s="935"/>
      <c r="U69" s="935"/>
      <c r="V69" s="936"/>
      <c r="W69" s="941"/>
      <c r="X69" s="942"/>
      <c r="Y69" s="184" t="s">
        <v>13</v>
      </c>
      <c r="Z69" s="184"/>
      <c r="AA69" s="185"/>
      <c r="AB69" s="993" t="s">
        <v>492</v>
      </c>
      <c r="AC69" s="993"/>
      <c r="AD69" s="993"/>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3" t="s">
        <v>479</v>
      </c>
      <c r="B70" s="864"/>
      <c r="C70" s="864"/>
      <c r="D70" s="864"/>
      <c r="E70" s="864"/>
      <c r="F70" s="865"/>
      <c r="G70" s="972" t="s">
        <v>357</v>
      </c>
      <c r="H70" s="973"/>
      <c r="I70" s="973"/>
      <c r="J70" s="973"/>
      <c r="K70" s="973"/>
      <c r="L70" s="973"/>
      <c r="M70" s="973"/>
      <c r="N70" s="973"/>
      <c r="O70" s="973"/>
      <c r="P70" s="973"/>
      <c r="Q70" s="973"/>
      <c r="R70" s="973"/>
      <c r="S70" s="973"/>
      <c r="T70" s="973"/>
      <c r="U70" s="973"/>
      <c r="V70" s="973"/>
      <c r="W70" s="976" t="s">
        <v>490</v>
      </c>
      <c r="X70" s="977"/>
      <c r="Y70" s="943" t="s">
        <v>12</v>
      </c>
      <c r="Z70" s="943"/>
      <c r="AA70" s="944"/>
      <c r="AB70" s="945" t="s">
        <v>491</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72"/>
      <c r="H71" s="974"/>
      <c r="I71" s="974"/>
      <c r="J71" s="974"/>
      <c r="K71" s="974"/>
      <c r="L71" s="974"/>
      <c r="M71" s="974"/>
      <c r="N71" s="974"/>
      <c r="O71" s="974"/>
      <c r="P71" s="974"/>
      <c r="Q71" s="974"/>
      <c r="R71" s="974"/>
      <c r="S71" s="974"/>
      <c r="T71" s="974"/>
      <c r="U71" s="974"/>
      <c r="V71" s="974"/>
      <c r="W71" s="978"/>
      <c r="X71" s="979"/>
      <c r="Y71" s="184" t="s">
        <v>54</v>
      </c>
      <c r="Z71" s="184"/>
      <c r="AA71" s="185"/>
      <c r="AB71" s="992" t="s">
        <v>491</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72"/>
      <c r="H72" s="975"/>
      <c r="I72" s="975"/>
      <c r="J72" s="975"/>
      <c r="K72" s="975"/>
      <c r="L72" s="975"/>
      <c r="M72" s="975"/>
      <c r="N72" s="975"/>
      <c r="O72" s="975"/>
      <c r="P72" s="975"/>
      <c r="Q72" s="975"/>
      <c r="R72" s="975"/>
      <c r="S72" s="975"/>
      <c r="T72" s="975"/>
      <c r="U72" s="975"/>
      <c r="V72" s="975"/>
      <c r="W72" s="980"/>
      <c r="X72" s="981"/>
      <c r="Y72" s="184" t="s">
        <v>13</v>
      </c>
      <c r="Z72" s="184"/>
      <c r="AA72" s="185"/>
      <c r="AB72" s="993" t="s">
        <v>492</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504</v>
      </c>
      <c r="B78" s="924"/>
      <c r="C78" s="924"/>
      <c r="D78" s="924"/>
      <c r="E78" s="963" t="s">
        <v>451</v>
      </c>
      <c r="F78" s="964"/>
      <c r="G78" s="57" t="s">
        <v>357</v>
      </c>
      <c r="H78" s="861"/>
      <c r="I78" s="244"/>
      <c r="J78" s="244"/>
      <c r="K78" s="244"/>
      <c r="L78" s="244"/>
      <c r="M78" s="244"/>
      <c r="N78" s="244"/>
      <c r="O78" s="862"/>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32" t="s">
        <v>266</v>
      </c>
      <c r="B80" s="856" t="s">
        <v>465</v>
      </c>
      <c r="C80" s="857"/>
      <c r="D80" s="857"/>
      <c r="E80" s="857"/>
      <c r="F80" s="858"/>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556</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4"/>
    </row>
    <row r="81" spans="1:60" ht="22.5" hidden="1" customHeight="1" x14ac:dyDescent="0.15">
      <c r="A81" s="533"/>
      <c r="B81" s="859"/>
      <c r="C81" s="565"/>
      <c r="D81" s="565"/>
      <c r="E81" s="565"/>
      <c r="F81" s="566"/>
      <c r="G81" s="379"/>
      <c r="H81" s="379"/>
      <c r="I81" s="379"/>
      <c r="J81" s="379"/>
      <c r="K81" s="379"/>
      <c r="L81" s="379"/>
      <c r="M81" s="379"/>
      <c r="N81" s="379"/>
      <c r="O81" s="379"/>
      <c r="P81" s="379"/>
      <c r="Q81" s="379"/>
      <c r="R81" s="379"/>
      <c r="S81" s="379"/>
      <c r="T81" s="379"/>
      <c r="U81" s="379"/>
      <c r="V81" s="379"/>
      <c r="W81" s="379"/>
      <c r="X81" s="379"/>
      <c r="Y81" s="379"/>
      <c r="Z81" s="379"/>
      <c r="AA81" s="581"/>
      <c r="AB81" s="59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3"/>
      <c r="B82" s="859"/>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59"/>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0"/>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5" t="s">
        <v>61</v>
      </c>
      <c r="H85" s="792"/>
      <c r="I85" s="792"/>
      <c r="J85" s="792"/>
      <c r="K85" s="792"/>
      <c r="L85" s="792"/>
      <c r="M85" s="792"/>
      <c r="N85" s="792"/>
      <c r="O85" s="793"/>
      <c r="P85" s="791" t="s">
        <v>63</v>
      </c>
      <c r="Q85" s="792"/>
      <c r="R85" s="792"/>
      <c r="S85" s="792"/>
      <c r="T85" s="792"/>
      <c r="U85" s="792"/>
      <c r="V85" s="792"/>
      <c r="W85" s="792"/>
      <c r="X85" s="793"/>
      <c r="Y85" s="173"/>
      <c r="Z85" s="174"/>
      <c r="AA85" s="175"/>
      <c r="AB85" s="471" t="s">
        <v>11</v>
      </c>
      <c r="AC85" s="472"/>
      <c r="AD85" s="473"/>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3"/>
      <c r="B86" s="565"/>
      <c r="C86" s="565"/>
      <c r="D86" s="565"/>
      <c r="E86" s="565"/>
      <c r="F86" s="566"/>
      <c r="G86" s="580"/>
      <c r="H86" s="379"/>
      <c r="I86" s="379"/>
      <c r="J86" s="379"/>
      <c r="K86" s="379"/>
      <c r="L86" s="379"/>
      <c r="M86" s="379"/>
      <c r="N86" s="379"/>
      <c r="O86" s="581"/>
      <c r="P86" s="593"/>
      <c r="Q86" s="379"/>
      <c r="R86" s="379"/>
      <c r="S86" s="379"/>
      <c r="T86" s="379"/>
      <c r="U86" s="379"/>
      <c r="V86" s="379"/>
      <c r="W86" s="379"/>
      <c r="X86" s="58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10"/>
      <c r="R87" s="810"/>
      <c r="S87" s="810"/>
      <c r="T87" s="810"/>
      <c r="U87" s="810"/>
      <c r="V87" s="810"/>
      <c r="W87" s="810"/>
      <c r="X87" s="811"/>
      <c r="Y87" s="768" t="s">
        <v>62</v>
      </c>
      <c r="Z87" s="769"/>
      <c r="AA87" s="770"/>
      <c r="AB87" s="564"/>
      <c r="AC87" s="564"/>
      <c r="AD87" s="56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3"/>
      <c r="B88" s="565"/>
      <c r="C88" s="565"/>
      <c r="D88" s="565"/>
      <c r="E88" s="565"/>
      <c r="F88" s="566"/>
      <c r="G88" s="232"/>
      <c r="H88" s="233"/>
      <c r="I88" s="233"/>
      <c r="J88" s="233"/>
      <c r="K88" s="233"/>
      <c r="L88" s="233"/>
      <c r="M88" s="233"/>
      <c r="N88" s="233"/>
      <c r="O88" s="234"/>
      <c r="P88" s="812"/>
      <c r="Q88" s="812"/>
      <c r="R88" s="812"/>
      <c r="S88" s="812"/>
      <c r="T88" s="812"/>
      <c r="U88" s="812"/>
      <c r="V88" s="812"/>
      <c r="W88" s="812"/>
      <c r="X88" s="813"/>
      <c r="Y88" s="742" t="s">
        <v>54</v>
      </c>
      <c r="Z88" s="743"/>
      <c r="AA88" s="744"/>
      <c r="AB88" s="535"/>
      <c r="AC88" s="535"/>
      <c r="AD88" s="53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14"/>
      <c r="Y89" s="742" t="s">
        <v>13</v>
      </c>
      <c r="Z89" s="743"/>
      <c r="AA89" s="744"/>
      <c r="AB89" s="474" t="s">
        <v>14</v>
      </c>
      <c r="AC89" s="474"/>
      <c r="AD89" s="47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5" t="s">
        <v>61</v>
      </c>
      <c r="H90" s="792"/>
      <c r="I90" s="792"/>
      <c r="J90" s="792"/>
      <c r="K90" s="792"/>
      <c r="L90" s="792"/>
      <c r="M90" s="792"/>
      <c r="N90" s="792"/>
      <c r="O90" s="793"/>
      <c r="P90" s="791" t="s">
        <v>63</v>
      </c>
      <c r="Q90" s="792"/>
      <c r="R90" s="792"/>
      <c r="S90" s="792"/>
      <c r="T90" s="792"/>
      <c r="U90" s="792"/>
      <c r="V90" s="792"/>
      <c r="W90" s="792"/>
      <c r="X90" s="793"/>
      <c r="Y90" s="173"/>
      <c r="Z90" s="174"/>
      <c r="AA90" s="175"/>
      <c r="AB90" s="471" t="s">
        <v>11</v>
      </c>
      <c r="AC90" s="472"/>
      <c r="AD90" s="473"/>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33"/>
      <c r="B91" s="565"/>
      <c r="C91" s="565"/>
      <c r="D91" s="565"/>
      <c r="E91" s="565"/>
      <c r="F91" s="566"/>
      <c r="G91" s="580"/>
      <c r="H91" s="379"/>
      <c r="I91" s="379"/>
      <c r="J91" s="379"/>
      <c r="K91" s="379"/>
      <c r="L91" s="379"/>
      <c r="M91" s="379"/>
      <c r="N91" s="379"/>
      <c r="O91" s="581"/>
      <c r="P91" s="593"/>
      <c r="Q91" s="379"/>
      <c r="R91" s="379"/>
      <c r="S91" s="379"/>
      <c r="T91" s="379"/>
      <c r="U91" s="379"/>
      <c r="V91" s="379"/>
      <c r="W91" s="379"/>
      <c r="X91" s="58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10"/>
      <c r="R92" s="810"/>
      <c r="S92" s="810"/>
      <c r="T92" s="810"/>
      <c r="U92" s="810"/>
      <c r="V92" s="810"/>
      <c r="W92" s="810"/>
      <c r="X92" s="811"/>
      <c r="Y92" s="768" t="s">
        <v>62</v>
      </c>
      <c r="Z92" s="769"/>
      <c r="AA92" s="770"/>
      <c r="AB92" s="564"/>
      <c r="AC92" s="564"/>
      <c r="AD92" s="56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12"/>
      <c r="Q93" s="812"/>
      <c r="R93" s="812"/>
      <c r="S93" s="812"/>
      <c r="T93" s="812"/>
      <c r="U93" s="812"/>
      <c r="V93" s="812"/>
      <c r="W93" s="812"/>
      <c r="X93" s="813"/>
      <c r="Y93" s="742" t="s">
        <v>54</v>
      </c>
      <c r="Z93" s="743"/>
      <c r="AA93" s="744"/>
      <c r="AB93" s="535"/>
      <c r="AC93" s="535"/>
      <c r="AD93" s="53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14"/>
      <c r="Y94" s="742" t="s">
        <v>13</v>
      </c>
      <c r="Z94" s="743"/>
      <c r="AA94" s="744"/>
      <c r="AB94" s="474" t="s">
        <v>14</v>
      </c>
      <c r="AC94" s="474"/>
      <c r="AD94" s="47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3"/>
      <c r="B95" s="565" t="s">
        <v>264</v>
      </c>
      <c r="C95" s="565"/>
      <c r="D95" s="565"/>
      <c r="E95" s="565"/>
      <c r="F95" s="566"/>
      <c r="G95" s="805" t="s">
        <v>61</v>
      </c>
      <c r="H95" s="792"/>
      <c r="I95" s="792"/>
      <c r="J95" s="792"/>
      <c r="K95" s="792"/>
      <c r="L95" s="792"/>
      <c r="M95" s="792"/>
      <c r="N95" s="792"/>
      <c r="O95" s="793"/>
      <c r="P95" s="791" t="s">
        <v>63</v>
      </c>
      <c r="Q95" s="792"/>
      <c r="R95" s="792"/>
      <c r="S95" s="792"/>
      <c r="T95" s="792"/>
      <c r="U95" s="792"/>
      <c r="V95" s="792"/>
      <c r="W95" s="792"/>
      <c r="X95" s="793"/>
      <c r="Y95" s="173"/>
      <c r="Z95" s="174"/>
      <c r="AA95" s="175"/>
      <c r="AB95" s="471" t="s">
        <v>11</v>
      </c>
      <c r="AC95" s="472"/>
      <c r="AD95" s="473"/>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79"/>
      <c r="I96" s="379"/>
      <c r="J96" s="379"/>
      <c r="K96" s="379"/>
      <c r="L96" s="379"/>
      <c r="M96" s="379"/>
      <c r="N96" s="379"/>
      <c r="O96" s="581"/>
      <c r="P96" s="593"/>
      <c r="Q96" s="379"/>
      <c r="R96" s="379"/>
      <c r="S96" s="379"/>
      <c r="T96" s="379"/>
      <c r="U96" s="379"/>
      <c r="V96" s="379"/>
      <c r="W96" s="379"/>
      <c r="X96" s="58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3"/>
      <c r="B97" s="565"/>
      <c r="C97" s="565"/>
      <c r="D97" s="565"/>
      <c r="E97" s="565"/>
      <c r="F97" s="566"/>
      <c r="G97" s="230"/>
      <c r="H97" s="161"/>
      <c r="I97" s="161"/>
      <c r="J97" s="161"/>
      <c r="K97" s="161"/>
      <c r="L97" s="161"/>
      <c r="M97" s="161"/>
      <c r="N97" s="161"/>
      <c r="O97" s="231"/>
      <c r="P97" s="161"/>
      <c r="Q97" s="810"/>
      <c r="R97" s="810"/>
      <c r="S97" s="810"/>
      <c r="T97" s="810"/>
      <c r="U97" s="810"/>
      <c r="V97" s="810"/>
      <c r="W97" s="810"/>
      <c r="X97" s="811"/>
      <c r="Y97" s="768" t="s">
        <v>62</v>
      </c>
      <c r="Z97" s="769"/>
      <c r="AA97" s="770"/>
      <c r="AB97" s="412"/>
      <c r="AC97" s="413"/>
      <c r="AD97" s="414"/>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12"/>
      <c r="Q98" s="812"/>
      <c r="R98" s="812"/>
      <c r="S98" s="812"/>
      <c r="T98" s="812"/>
      <c r="U98" s="812"/>
      <c r="V98" s="812"/>
      <c r="W98" s="812"/>
      <c r="X98" s="813"/>
      <c r="Y98" s="742" t="s">
        <v>54</v>
      </c>
      <c r="Z98" s="743"/>
      <c r="AA98" s="74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4"/>
      <c r="B99" s="892"/>
      <c r="C99" s="892"/>
      <c r="D99" s="892"/>
      <c r="E99" s="892"/>
      <c r="F99" s="893"/>
      <c r="G99" s="815"/>
      <c r="H99" s="247"/>
      <c r="I99" s="247"/>
      <c r="J99" s="247"/>
      <c r="K99" s="247"/>
      <c r="L99" s="247"/>
      <c r="M99" s="247"/>
      <c r="N99" s="247"/>
      <c r="O99" s="816"/>
      <c r="P99" s="853"/>
      <c r="Q99" s="853"/>
      <c r="R99" s="853"/>
      <c r="S99" s="853"/>
      <c r="T99" s="853"/>
      <c r="U99" s="853"/>
      <c r="V99" s="853"/>
      <c r="W99" s="853"/>
      <c r="X99" s="854"/>
      <c r="Y99" s="493" t="s">
        <v>13</v>
      </c>
      <c r="Z99" s="494"/>
      <c r="AA99" s="495"/>
      <c r="AB99" s="475" t="s">
        <v>14</v>
      </c>
      <c r="AC99" s="476"/>
      <c r="AD99" s="47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8"/>
      <c r="Z100" s="479"/>
      <c r="AA100" s="480"/>
      <c r="AB100" s="869" t="s">
        <v>11</v>
      </c>
      <c r="AC100" s="869"/>
      <c r="AD100" s="869"/>
      <c r="AE100" s="833" t="s">
        <v>531</v>
      </c>
      <c r="AF100" s="834"/>
      <c r="AG100" s="834"/>
      <c r="AH100" s="835"/>
      <c r="AI100" s="833" t="s">
        <v>528</v>
      </c>
      <c r="AJ100" s="834"/>
      <c r="AK100" s="834"/>
      <c r="AL100" s="835"/>
      <c r="AM100" s="833" t="s">
        <v>524</v>
      </c>
      <c r="AN100" s="834"/>
      <c r="AO100" s="834"/>
      <c r="AP100" s="835"/>
      <c r="AQ100" s="953" t="s">
        <v>517</v>
      </c>
      <c r="AR100" s="954"/>
      <c r="AS100" s="954"/>
      <c r="AT100" s="955"/>
      <c r="AU100" s="953" t="s">
        <v>514</v>
      </c>
      <c r="AV100" s="954"/>
      <c r="AW100" s="954"/>
      <c r="AX100" s="956"/>
    </row>
    <row r="101" spans="1:60" ht="23.25" customHeight="1" x14ac:dyDescent="0.15">
      <c r="A101" s="504"/>
      <c r="B101" s="505"/>
      <c r="C101" s="505"/>
      <c r="D101" s="505"/>
      <c r="E101" s="505"/>
      <c r="F101" s="506"/>
      <c r="G101" s="161" t="s">
        <v>594</v>
      </c>
      <c r="H101" s="161"/>
      <c r="I101" s="161"/>
      <c r="J101" s="161"/>
      <c r="K101" s="161"/>
      <c r="L101" s="161"/>
      <c r="M101" s="161"/>
      <c r="N101" s="161"/>
      <c r="O101" s="161"/>
      <c r="P101" s="161"/>
      <c r="Q101" s="161"/>
      <c r="R101" s="161"/>
      <c r="S101" s="161"/>
      <c r="T101" s="161"/>
      <c r="U101" s="161"/>
      <c r="V101" s="161"/>
      <c r="W101" s="161"/>
      <c r="X101" s="231"/>
      <c r="Y101" s="806" t="s">
        <v>55</v>
      </c>
      <c r="Z101" s="728"/>
      <c r="AA101" s="729"/>
      <c r="AB101" s="564" t="s">
        <v>595</v>
      </c>
      <c r="AC101" s="564"/>
      <c r="AD101" s="564"/>
      <c r="AE101" s="364">
        <v>8</v>
      </c>
      <c r="AF101" s="365"/>
      <c r="AG101" s="365"/>
      <c r="AH101" s="366"/>
      <c r="AI101" s="364">
        <v>8</v>
      </c>
      <c r="AJ101" s="365"/>
      <c r="AK101" s="365"/>
      <c r="AL101" s="366"/>
      <c r="AM101" s="364">
        <v>8</v>
      </c>
      <c r="AN101" s="365"/>
      <c r="AO101" s="365"/>
      <c r="AP101" s="366"/>
      <c r="AQ101" s="364" t="s">
        <v>596</v>
      </c>
      <c r="AR101" s="365"/>
      <c r="AS101" s="365"/>
      <c r="AT101" s="366"/>
      <c r="AU101" s="364" t="s">
        <v>562</v>
      </c>
      <c r="AV101" s="365"/>
      <c r="AW101" s="365"/>
      <c r="AX101" s="366"/>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39"/>
      <c r="AA102" s="340"/>
      <c r="AB102" s="564" t="s">
        <v>595</v>
      </c>
      <c r="AC102" s="564"/>
      <c r="AD102" s="564"/>
      <c r="AE102" s="358">
        <v>5</v>
      </c>
      <c r="AF102" s="358"/>
      <c r="AG102" s="358"/>
      <c r="AH102" s="358"/>
      <c r="AI102" s="358">
        <v>8</v>
      </c>
      <c r="AJ102" s="358"/>
      <c r="AK102" s="358"/>
      <c r="AL102" s="358"/>
      <c r="AM102" s="358">
        <v>8</v>
      </c>
      <c r="AN102" s="358"/>
      <c r="AO102" s="358"/>
      <c r="AP102" s="358"/>
      <c r="AQ102" s="824">
        <v>8</v>
      </c>
      <c r="AR102" s="825"/>
      <c r="AS102" s="825"/>
      <c r="AT102" s="826"/>
      <c r="AU102" s="824">
        <v>8</v>
      </c>
      <c r="AV102" s="825"/>
      <c r="AW102" s="825"/>
      <c r="AX102" s="826"/>
    </row>
    <row r="103" spans="1:60" ht="31.5" hidden="1" customHeight="1" x14ac:dyDescent="0.15">
      <c r="A103" s="501" t="s">
        <v>475</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504"/>
      <c r="B104" s="505"/>
      <c r="C104" s="505"/>
      <c r="D104" s="505"/>
      <c r="E104" s="505"/>
      <c r="F104" s="506"/>
      <c r="G104" s="161"/>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84"/>
      <c r="AC104" s="485"/>
      <c r="AD104" s="48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12"/>
      <c r="AC105" s="413"/>
      <c r="AD105" s="414"/>
      <c r="AE105" s="358"/>
      <c r="AF105" s="358"/>
      <c r="AG105" s="358"/>
      <c r="AH105" s="358"/>
      <c r="AI105" s="358"/>
      <c r="AJ105" s="358"/>
      <c r="AK105" s="358"/>
      <c r="AL105" s="358"/>
      <c r="AM105" s="358"/>
      <c r="AN105" s="358"/>
      <c r="AO105" s="358"/>
      <c r="AP105" s="358"/>
      <c r="AQ105" s="364"/>
      <c r="AR105" s="365"/>
      <c r="AS105" s="365"/>
      <c r="AT105" s="366"/>
      <c r="AU105" s="824"/>
      <c r="AV105" s="825"/>
      <c r="AW105" s="825"/>
      <c r="AX105" s="826"/>
    </row>
    <row r="106" spans="1:60" ht="31.5" hidden="1" customHeight="1" x14ac:dyDescent="0.15">
      <c r="A106" s="501" t="s">
        <v>475</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504"/>
      <c r="B107" s="505"/>
      <c r="C107" s="505"/>
      <c r="D107" s="505"/>
      <c r="E107" s="505"/>
      <c r="F107" s="506"/>
      <c r="G107" s="161"/>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84"/>
      <c r="AC107" s="485"/>
      <c r="AD107" s="48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12"/>
      <c r="AC108" s="413"/>
      <c r="AD108" s="414"/>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501" t="s">
        <v>475</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4"/>
      <c r="AC110" s="485"/>
      <c r="AD110" s="48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412"/>
      <c r="AC111" s="413"/>
      <c r="AD111" s="414"/>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501" t="s">
        <v>475</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4"/>
      <c r="AC113" s="485"/>
      <c r="AD113" s="48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412"/>
      <c r="AC114" s="413"/>
      <c r="AD114" s="414"/>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2.2999999999999998</v>
      </c>
      <c r="AF116" s="358"/>
      <c r="AG116" s="358"/>
      <c r="AH116" s="358"/>
      <c r="AI116" s="358">
        <v>3.1124999999999998</v>
      </c>
      <c r="AJ116" s="358"/>
      <c r="AK116" s="358"/>
      <c r="AL116" s="358"/>
      <c r="AM116" s="358">
        <f>AD19/AM101</f>
        <v>2.18010525</v>
      </c>
      <c r="AN116" s="358"/>
      <c r="AO116" s="358"/>
      <c r="AP116" s="358"/>
      <c r="AQ116" s="364">
        <f>27.1/8</f>
        <v>3.3875000000000002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685</v>
      </c>
      <c r="AN117" s="306"/>
      <c r="AO117" s="306"/>
      <c r="AP117" s="306"/>
      <c r="AQ117" s="807" t="s">
        <v>686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28" t="s">
        <v>561</v>
      </c>
      <c r="B130" s="926"/>
      <c r="C130" s="925" t="s">
        <v>358</v>
      </c>
      <c r="D130" s="926"/>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29"/>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2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2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t="s">
        <v>566</v>
      </c>
      <c r="AV133" s="136"/>
      <c r="AW133" s="137" t="s">
        <v>300</v>
      </c>
      <c r="AX133" s="138"/>
    </row>
    <row r="134" spans="1:50" ht="39.75" customHeight="1" x14ac:dyDescent="0.15">
      <c r="A134" s="929"/>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11</v>
      </c>
      <c r="AF134" s="112"/>
      <c r="AG134" s="112"/>
      <c r="AH134" s="112"/>
      <c r="AI134" s="266">
        <v>9</v>
      </c>
      <c r="AJ134" s="112"/>
      <c r="AK134" s="112"/>
      <c r="AL134" s="112"/>
      <c r="AM134" s="266">
        <v>13</v>
      </c>
      <c r="AN134" s="112"/>
      <c r="AO134" s="112"/>
      <c r="AP134" s="112"/>
      <c r="AQ134" s="266" t="s">
        <v>578</v>
      </c>
      <c r="AR134" s="112"/>
      <c r="AS134" s="112"/>
      <c r="AT134" s="112"/>
      <c r="AU134" s="266" t="s">
        <v>578</v>
      </c>
      <c r="AV134" s="112"/>
      <c r="AW134" s="112"/>
      <c r="AX134" s="222"/>
    </row>
    <row r="135" spans="1:50" ht="39.75" customHeight="1" x14ac:dyDescent="0.15">
      <c r="A135" s="92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578</v>
      </c>
      <c r="AF135" s="112"/>
      <c r="AG135" s="112"/>
      <c r="AH135" s="112"/>
      <c r="AI135" s="266">
        <v>8</v>
      </c>
      <c r="AJ135" s="112"/>
      <c r="AK135" s="112"/>
      <c r="AL135" s="112"/>
      <c r="AM135" s="266">
        <v>10</v>
      </c>
      <c r="AN135" s="112"/>
      <c r="AO135" s="112"/>
      <c r="AP135" s="112"/>
      <c r="AQ135" s="266">
        <v>10</v>
      </c>
      <c r="AR135" s="112"/>
      <c r="AS135" s="112"/>
      <c r="AT135" s="112"/>
      <c r="AU135" s="266" t="s">
        <v>566</v>
      </c>
      <c r="AV135" s="112"/>
      <c r="AW135" s="112"/>
      <c r="AX135" s="222"/>
    </row>
    <row r="136" spans="1:50" ht="18.75" customHeight="1" x14ac:dyDescent="0.15">
      <c r="A136" s="92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2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355</v>
      </c>
      <c r="AT137" s="172"/>
      <c r="AU137" s="136" t="s">
        <v>566</v>
      </c>
      <c r="AV137" s="136"/>
      <c r="AW137" s="137" t="s">
        <v>300</v>
      </c>
      <c r="AX137" s="138"/>
    </row>
    <row r="138" spans="1:50" ht="39.75" customHeight="1" x14ac:dyDescent="0.15">
      <c r="A138" s="929"/>
      <c r="B138" s="252"/>
      <c r="C138" s="251"/>
      <c r="D138" s="252"/>
      <c r="E138" s="251"/>
      <c r="F138" s="314"/>
      <c r="G138" s="230" t="s">
        <v>607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608</v>
      </c>
      <c r="AC138" s="221"/>
      <c r="AD138" s="221"/>
      <c r="AE138" s="266">
        <v>345482</v>
      </c>
      <c r="AF138" s="112"/>
      <c r="AG138" s="112"/>
      <c r="AH138" s="112"/>
      <c r="AI138" s="266">
        <v>379224</v>
      </c>
      <c r="AJ138" s="112"/>
      <c r="AK138" s="112"/>
      <c r="AL138" s="112"/>
      <c r="AM138" s="266">
        <v>399502</v>
      </c>
      <c r="AN138" s="112"/>
      <c r="AO138" s="112"/>
      <c r="AP138" s="112"/>
      <c r="AQ138" s="266" t="s">
        <v>578</v>
      </c>
      <c r="AR138" s="112"/>
      <c r="AS138" s="112"/>
      <c r="AT138" s="112"/>
      <c r="AU138" s="266" t="s">
        <v>578</v>
      </c>
      <c r="AV138" s="112"/>
      <c r="AW138" s="112"/>
      <c r="AX138" s="222"/>
    </row>
    <row r="139" spans="1:50" ht="39.75" customHeight="1" x14ac:dyDescent="0.15">
      <c r="A139" s="92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609</v>
      </c>
      <c r="AC139" s="133"/>
      <c r="AD139" s="133"/>
      <c r="AE139" s="266" t="s">
        <v>578</v>
      </c>
      <c r="AF139" s="112"/>
      <c r="AG139" s="112"/>
      <c r="AH139" s="112"/>
      <c r="AI139" s="266">
        <v>347432</v>
      </c>
      <c r="AJ139" s="112"/>
      <c r="AK139" s="112"/>
      <c r="AL139" s="112"/>
      <c r="AM139" s="266">
        <v>358029</v>
      </c>
      <c r="AN139" s="440"/>
      <c r="AO139" s="440"/>
      <c r="AP139" s="441"/>
      <c r="AQ139" s="266">
        <v>358029</v>
      </c>
      <c r="AR139" s="440"/>
      <c r="AS139" s="440"/>
      <c r="AT139" s="441"/>
      <c r="AU139" s="266" t="s">
        <v>566</v>
      </c>
      <c r="AV139" s="112"/>
      <c r="AW139" s="112"/>
      <c r="AX139" s="222"/>
    </row>
    <row r="140" spans="1:50" ht="18.75" customHeight="1" x14ac:dyDescent="0.15">
      <c r="A140" s="92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customHeight="1" x14ac:dyDescent="0.15">
      <c r="A141" s="92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32</v>
      </c>
      <c r="AR141" s="271"/>
      <c r="AS141" s="137" t="s">
        <v>355</v>
      </c>
      <c r="AT141" s="172"/>
      <c r="AU141" s="136" t="s">
        <v>566</v>
      </c>
      <c r="AV141" s="136"/>
      <c r="AW141" s="137" t="s">
        <v>300</v>
      </c>
      <c r="AX141" s="138"/>
    </row>
    <row r="142" spans="1:50" ht="39.75" customHeight="1" x14ac:dyDescent="0.15">
      <c r="A142" s="929"/>
      <c r="B142" s="252"/>
      <c r="C142" s="251"/>
      <c r="D142" s="252"/>
      <c r="E142" s="251"/>
      <c r="F142" s="314"/>
      <c r="G142" s="230" t="s">
        <v>632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595</v>
      </c>
      <c r="AC142" s="221"/>
      <c r="AD142" s="221"/>
      <c r="AE142" s="266">
        <v>30</v>
      </c>
      <c r="AF142" s="112"/>
      <c r="AG142" s="112"/>
      <c r="AH142" s="112"/>
      <c r="AI142" s="266">
        <v>33</v>
      </c>
      <c r="AJ142" s="112"/>
      <c r="AK142" s="112"/>
      <c r="AL142" s="112"/>
      <c r="AM142" s="266">
        <v>33</v>
      </c>
      <c r="AN142" s="112"/>
      <c r="AO142" s="112"/>
      <c r="AP142" s="112"/>
      <c r="AQ142" s="266" t="s">
        <v>578</v>
      </c>
      <c r="AR142" s="112"/>
      <c r="AS142" s="112"/>
      <c r="AT142" s="112"/>
      <c r="AU142" s="266" t="s">
        <v>578</v>
      </c>
      <c r="AV142" s="112"/>
      <c r="AW142" s="112"/>
      <c r="AX142" s="222"/>
    </row>
    <row r="143" spans="1:50" ht="39.75" customHeight="1" x14ac:dyDescent="0.15">
      <c r="A143" s="92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595</v>
      </c>
      <c r="AC143" s="133"/>
      <c r="AD143" s="133"/>
      <c r="AE143" s="266">
        <v>30</v>
      </c>
      <c r="AF143" s="112"/>
      <c r="AG143" s="112"/>
      <c r="AH143" s="112"/>
      <c r="AI143" s="266">
        <v>30</v>
      </c>
      <c r="AJ143" s="112"/>
      <c r="AK143" s="112"/>
      <c r="AL143" s="112"/>
      <c r="AM143" s="266">
        <v>30</v>
      </c>
      <c r="AN143" s="112"/>
      <c r="AO143" s="112"/>
      <c r="AP143" s="112"/>
      <c r="AQ143" s="266">
        <v>30</v>
      </c>
      <c r="AR143" s="112"/>
      <c r="AS143" s="112"/>
      <c r="AT143" s="112"/>
      <c r="AU143" s="266" t="s">
        <v>566</v>
      </c>
      <c r="AV143" s="112"/>
      <c r="AW143" s="112"/>
      <c r="AX143" s="222"/>
    </row>
    <row r="144" spans="1:50" ht="18.75" hidden="1" customHeight="1" x14ac:dyDescent="0.15">
      <c r="A144" s="92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2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2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2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2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2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2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2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2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92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2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29"/>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5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29"/>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5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29"/>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5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2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2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2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2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29"/>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5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29"/>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5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29"/>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5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2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2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2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2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29"/>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5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29"/>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5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29"/>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5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2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2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2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2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29"/>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5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29"/>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5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29"/>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5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2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2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2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2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29"/>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5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29"/>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5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29"/>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5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2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2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29"/>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29"/>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92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2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2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2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2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2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2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2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2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2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2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2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2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2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2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2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2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2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2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2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2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2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2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92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29"/>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29"/>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29"/>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29"/>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29"/>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2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2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29"/>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29"/>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29"/>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29"/>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29"/>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2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2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29"/>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29"/>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29"/>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29"/>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29"/>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2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2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29"/>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29"/>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29"/>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29"/>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29"/>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2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2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29"/>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29"/>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29"/>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29"/>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29"/>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2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2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29"/>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92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2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2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2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2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2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2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2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2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2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2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2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2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2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2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2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2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2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2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2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2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2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2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92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29"/>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29"/>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29"/>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29"/>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29"/>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2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2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29"/>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29"/>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29"/>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29"/>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29"/>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2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2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29"/>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29"/>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29"/>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29"/>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29"/>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2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2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29"/>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29"/>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29"/>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29"/>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29"/>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2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2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29"/>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29"/>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29"/>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29"/>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29"/>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2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2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2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2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2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2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2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2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2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2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2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2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2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2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2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2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2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2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2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2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2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2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2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2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2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2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92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29"/>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29"/>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29"/>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29"/>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29"/>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2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2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29"/>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29"/>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29"/>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29"/>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29"/>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2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2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29"/>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29"/>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29"/>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29"/>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29"/>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2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2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29"/>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29"/>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29"/>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29"/>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29"/>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2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2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29"/>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29"/>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29"/>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29"/>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29"/>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2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2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29"/>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92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2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2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2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2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2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2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2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2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2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2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2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2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2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2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2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2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2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2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2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2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2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2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92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29"/>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29"/>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29"/>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29"/>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29"/>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2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2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29"/>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29"/>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29"/>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29"/>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29"/>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2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2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29"/>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29"/>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29"/>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29"/>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29"/>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2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2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29"/>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29"/>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29"/>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29"/>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29"/>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2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2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29"/>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29"/>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29"/>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29"/>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29"/>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2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2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29"/>
      <c r="B429" s="252"/>
      <c r="C429" s="315"/>
      <c r="D429" s="92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29"/>
      <c r="B430" s="252"/>
      <c r="C430" s="249" t="s">
        <v>557</v>
      </c>
      <c r="D430" s="250"/>
      <c r="E430" s="238" t="s">
        <v>541</v>
      </c>
      <c r="F430" s="461"/>
      <c r="G430" s="240" t="s">
        <v>374</v>
      </c>
      <c r="H430" s="158"/>
      <c r="I430" s="158"/>
      <c r="J430" s="241" t="s">
        <v>567</v>
      </c>
      <c r="K430" s="242"/>
      <c r="L430" s="242"/>
      <c r="M430" s="242"/>
      <c r="N430" s="242"/>
      <c r="O430" s="242"/>
      <c r="P430" s="242"/>
      <c r="Q430" s="242"/>
      <c r="R430" s="242"/>
      <c r="S430" s="242"/>
      <c r="T430" s="243"/>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2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2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355</v>
      </c>
      <c r="AH432" s="172"/>
      <c r="AI432" s="182"/>
      <c r="AJ432" s="182"/>
      <c r="AK432" s="182"/>
      <c r="AL432" s="177"/>
      <c r="AM432" s="182"/>
      <c r="AN432" s="182"/>
      <c r="AO432" s="182"/>
      <c r="AP432" s="177"/>
      <c r="AQ432" s="217" t="s">
        <v>567</v>
      </c>
      <c r="AR432" s="136"/>
      <c r="AS432" s="137" t="s">
        <v>355</v>
      </c>
      <c r="AT432" s="172"/>
      <c r="AU432" s="136" t="s">
        <v>567</v>
      </c>
      <c r="AV432" s="136"/>
      <c r="AW432" s="137" t="s">
        <v>300</v>
      </c>
      <c r="AX432" s="138"/>
    </row>
    <row r="433" spans="1:50" ht="23.25" customHeight="1" x14ac:dyDescent="0.15">
      <c r="A433" s="929"/>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611</v>
      </c>
      <c r="AC433" s="133"/>
      <c r="AD433" s="133"/>
      <c r="AE433" s="111" t="s">
        <v>567</v>
      </c>
      <c r="AF433" s="112"/>
      <c r="AG433" s="112"/>
      <c r="AH433" s="113"/>
      <c r="AI433" s="111" t="s">
        <v>567</v>
      </c>
      <c r="AJ433" s="112"/>
      <c r="AK433" s="112"/>
      <c r="AL433" s="112"/>
      <c r="AM433" s="111" t="s">
        <v>566</v>
      </c>
      <c r="AN433" s="112"/>
      <c r="AO433" s="112"/>
      <c r="AP433" s="113"/>
      <c r="AQ433" s="111" t="s">
        <v>612</v>
      </c>
      <c r="AR433" s="112"/>
      <c r="AS433" s="112"/>
      <c r="AT433" s="113"/>
      <c r="AU433" s="112" t="s">
        <v>611</v>
      </c>
      <c r="AV433" s="112"/>
      <c r="AW433" s="112"/>
      <c r="AX433" s="222"/>
    </row>
    <row r="434" spans="1:50" ht="23.25" customHeight="1" x14ac:dyDescent="0.15">
      <c r="A434" s="92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611</v>
      </c>
      <c r="AC434" s="221"/>
      <c r="AD434" s="221"/>
      <c r="AE434" s="111" t="s">
        <v>567</v>
      </c>
      <c r="AF434" s="112"/>
      <c r="AG434" s="112"/>
      <c r="AH434" s="113"/>
      <c r="AI434" s="111" t="s">
        <v>567</v>
      </c>
      <c r="AJ434" s="112"/>
      <c r="AK434" s="112"/>
      <c r="AL434" s="112"/>
      <c r="AM434" s="111" t="s">
        <v>566</v>
      </c>
      <c r="AN434" s="112"/>
      <c r="AO434" s="112"/>
      <c r="AP434" s="113"/>
      <c r="AQ434" s="111" t="s">
        <v>567</v>
      </c>
      <c r="AR434" s="112"/>
      <c r="AS434" s="112"/>
      <c r="AT434" s="113"/>
      <c r="AU434" s="112" t="s">
        <v>611</v>
      </c>
      <c r="AV434" s="112"/>
      <c r="AW434" s="112"/>
      <c r="AX434" s="222"/>
    </row>
    <row r="435" spans="1:50" ht="23.25" customHeight="1" x14ac:dyDescent="0.15">
      <c r="A435" s="92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567</v>
      </c>
      <c r="AJ435" s="112"/>
      <c r="AK435" s="112"/>
      <c r="AL435" s="112"/>
      <c r="AM435" s="111" t="s">
        <v>566</v>
      </c>
      <c r="AN435" s="112"/>
      <c r="AO435" s="112"/>
      <c r="AP435" s="113"/>
      <c r="AQ435" s="111" t="s">
        <v>567</v>
      </c>
      <c r="AR435" s="112"/>
      <c r="AS435" s="112"/>
      <c r="AT435" s="113"/>
      <c r="AU435" s="112" t="s">
        <v>567</v>
      </c>
      <c r="AV435" s="112"/>
      <c r="AW435" s="112"/>
      <c r="AX435" s="222"/>
    </row>
    <row r="436" spans="1:50" ht="18.75" hidden="1" customHeight="1" x14ac:dyDescent="0.15">
      <c r="A436" s="92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2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2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2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2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2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2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2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2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2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2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2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2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2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2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2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2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2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2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2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2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2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7" t="s">
        <v>611</v>
      </c>
      <c r="AR457" s="136"/>
      <c r="AS457" s="137" t="s">
        <v>355</v>
      </c>
      <c r="AT457" s="172"/>
      <c r="AU457" s="136" t="s">
        <v>567</v>
      </c>
      <c r="AV457" s="136"/>
      <c r="AW457" s="137" t="s">
        <v>300</v>
      </c>
      <c r="AX457" s="138"/>
    </row>
    <row r="458" spans="1:50" ht="23.25" customHeight="1" x14ac:dyDescent="0.15">
      <c r="A458" s="929"/>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612</v>
      </c>
      <c r="AJ458" s="112"/>
      <c r="AK458" s="112"/>
      <c r="AL458" s="112"/>
      <c r="AM458" s="111" t="s">
        <v>566</v>
      </c>
      <c r="AN458" s="112"/>
      <c r="AO458" s="112"/>
      <c r="AP458" s="113"/>
      <c r="AQ458" s="111" t="s">
        <v>567</v>
      </c>
      <c r="AR458" s="112"/>
      <c r="AS458" s="112"/>
      <c r="AT458" s="113"/>
      <c r="AU458" s="112" t="s">
        <v>567</v>
      </c>
      <c r="AV458" s="112"/>
      <c r="AW458" s="112"/>
      <c r="AX458" s="222"/>
    </row>
    <row r="459" spans="1:50" ht="23.25" customHeight="1" x14ac:dyDescent="0.15">
      <c r="A459" s="92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567</v>
      </c>
      <c r="AF459" s="112"/>
      <c r="AG459" s="112"/>
      <c r="AH459" s="113"/>
      <c r="AI459" s="111" t="s">
        <v>611</v>
      </c>
      <c r="AJ459" s="112"/>
      <c r="AK459" s="112"/>
      <c r="AL459" s="112"/>
      <c r="AM459" s="111" t="s">
        <v>566</v>
      </c>
      <c r="AN459" s="112"/>
      <c r="AO459" s="112"/>
      <c r="AP459" s="113"/>
      <c r="AQ459" s="111" t="s">
        <v>567</v>
      </c>
      <c r="AR459" s="112"/>
      <c r="AS459" s="112"/>
      <c r="AT459" s="113"/>
      <c r="AU459" s="112" t="s">
        <v>567</v>
      </c>
      <c r="AV459" s="112"/>
      <c r="AW459" s="112"/>
      <c r="AX459" s="222"/>
    </row>
    <row r="460" spans="1:50" ht="23.25" customHeight="1" x14ac:dyDescent="0.15">
      <c r="A460" s="92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612</v>
      </c>
      <c r="AJ460" s="112"/>
      <c r="AK460" s="112"/>
      <c r="AL460" s="112"/>
      <c r="AM460" s="111" t="s">
        <v>566</v>
      </c>
      <c r="AN460" s="112"/>
      <c r="AO460" s="112"/>
      <c r="AP460" s="113"/>
      <c r="AQ460" s="111" t="s">
        <v>567</v>
      </c>
      <c r="AR460" s="112"/>
      <c r="AS460" s="112"/>
      <c r="AT460" s="113"/>
      <c r="AU460" s="112" t="s">
        <v>567</v>
      </c>
      <c r="AV460" s="112"/>
      <c r="AW460" s="112"/>
      <c r="AX460" s="222"/>
    </row>
    <row r="461" spans="1:50" ht="18.75" hidden="1" customHeight="1" x14ac:dyDescent="0.15">
      <c r="A461" s="92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2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2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2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2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2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2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2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2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2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2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2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2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2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2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2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2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2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2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2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2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29"/>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2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2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2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2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2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2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2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2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2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2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2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2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2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2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2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2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2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2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2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2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2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2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2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2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2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2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2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2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2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2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2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2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2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2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2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2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2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2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2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2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2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2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2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2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2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2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2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2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2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2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2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2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2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2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2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2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2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2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2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2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2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2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2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2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2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2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2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2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2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2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2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2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2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2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2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2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2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2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2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2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2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2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2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2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2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2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2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2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2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2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2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2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2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2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2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2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2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2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2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2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2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2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2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2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2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2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2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2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2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2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2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2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2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2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2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2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2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2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2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2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2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2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2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2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2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2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2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2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2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2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2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2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2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2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2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2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2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2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2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2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2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2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2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2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2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2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2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2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2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2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2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2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2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2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2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2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2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2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2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2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2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2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2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2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2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2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2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2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2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2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2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2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2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2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2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2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2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2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2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2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2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2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2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2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2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2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2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2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2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2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2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2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2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2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2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2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2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2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2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2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2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2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2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2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2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2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2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2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2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2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2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2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2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2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2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2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3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95"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6"/>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4.7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7" t="s">
        <v>572</v>
      </c>
      <c r="AE702" s="908"/>
      <c r="AF702" s="908"/>
      <c r="AG702" s="897" t="s">
        <v>613</v>
      </c>
      <c r="AH702" s="898"/>
      <c r="AI702" s="898"/>
      <c r="AJ702" s="898"/>
      <c r="AK702" s="898"/>
      <c r="AL702" s="898"/>
      <c r="AM702" s="898"/>
      <c r="AN702" s="898"/>
      <c r="AO702" s="898"/>
      <c r="AP702" s="898"/>
      <c r="AQ702" s="898"/>
      <c r="AR702" s="898"/>
      <c r="AS702" s="898"/>
      <c r="AT702" s="898"/>
      <c r="AU702" s="898"/>
      <c r="AV702" s="898"/>
      <c r="AW702" s="898"/>
      <c r="AX702" s="899"/>
    </row>
    <row r="703" spans="1:50" ht="54"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572</v>
      </c>
      <c r="AE703" s="155"/>
      <c r="AF703" s="155"/>
      <c r="AG703" s="624" t="s">
        <v>614</v>
      </c>
      <c r="AH703" s="625"/>
      <c r="AI703" s="625"/>
      <c r="AJ703" s="625"/>
      <c r="AK703" s="625"/>
      <c r="AL703" s="625"/>
      <c r="AM703" s="625"/>
      <c r="AN703" s="625"/>
      <c r="AO703" s="625"/>
      <c r="AP703" s="625"/>
      <c r="AQ703" s="625"/>
      <c r="AR703" s="625"/>
      <c r="AS703" s="625"/>
      <c r="AT703" s="625"/>
      <c r="AU703" s="625"/>
      <c r="AV703" s="625"/>
      <c r="AW703" s="625"/>
      <c r="AX703" s="626"/>
    </row>
    <row r="704" spans="1:50" ht="98.2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572</v>
      </c>
      <c r="AE704" s="599"/>
      <c r="AF704" s="599"/>
      <c r="AG704" s="445" t="s">
        <v>615</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9"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572</v>
      </c>
      <c r="AE705" s="746"/>
      <c r="AF705" s="746"/>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3"/>
      <c r="C706" s="632"/>
      <c r="D706" s="633"/>
      <c r="E706" s="700" t="s">
        <v>502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633</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3"/>
      <c r="B707" s="783"/>
      <c r="C707" s="634"/>
      <c r="D707" s="635"/>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6" t="s">
        <v>633</v>
      </c>
      <c r="AE707" s="597"/>
      <c r="AF707" s="597"/>
      <c r="AG707" s="445"/>
      <c r="AH707" s="233"/>
      <c r="AI707" s="233"/>
      <c r="AJ707" s="233"/>
      <c r="AK707" s="233"/>
      <c r="AL707" s="233"/>
      <c r="AM707" s="233"/>
      <c r="AN707" s="233"/>
      <c r="AO707" s="233"/>
      <c r="AP707" s="233"/>
      <c r="AQ707" s="233"/>
      <c r="AR707" s="233"/>
      <c r="AS707" s="233"/>
      <c r="AT707" s="233"/>
      <c r="AU707" s="233"/>
      <c r="AV707" s="233"/>
      <c r="AW707" s="233"/>
      <c r="AX707" s="446"/>
    </row>
    <row r="708" spans="1:50" ht="26.25" customHeight="1" x14ac:dyDescent="0.15">
      <c r="A708" s="673"/>
      <c r="B708" s="674"/>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27" t="s">
        <v>634</v>
      </c>
      <c r="AE708" s="628"/>
      <c r="AF708" s="628"/>
      <c r="AG708" s="539" t="s">
        <v>578</v>
      </c>
      <c r="AH708" s="540"/>
      <c r="AI708" s="540"/>
      <c r="AJ708" s="540"/>
      <c r="AK708" s="540"/>
      <c r="AL708" s="540"/>
      <c r="AM708" s="540"/>
      <c r="AN708" s="540"/>
      <c r="AO708" s="540"/>
      <c r="AP708" s="540"/>
      <c r="AQ708" s="540"/>
      <c r="AR708" s="540"/>
      <c r="AS708" s="540"/>
      <c r="AT708" s="540"/>
      <c r="AU708" s="540"/>
      <c r="AV708" s="540"/>
      <c r="AW708" s="540"/>
      <c r="AX708" s="541"/>
    </row>
    <row r="709" spans="1:50" ht="41.25" customHeight="1" x14ac:dyDescent="0.15">
      <c r="A709" s="673"/>
      <c r="B709" s="674"/>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572</v>
      </c>
      <c r="AE709" s="155"/>
      <c r="AF709" s="155"/>
      <c r="AG709" s="624" t="s">
        <v>616</v>
      </c>
      <c r="AH709" s="625"/>
      <c r="AI709" s="625"/>
      <c r="AJ709" s="625"/>
      <c r="AK709" s="625"/>
      <c r="AL709" s="625"/>
      <c r="AM709" s="625"/>
      <c r="AN709" s="625"/>
      <c r="AO709" s="625"/>
      <c r="AP709" s="625"/>
      <c r="AQ709" s="625"/>
      <c r="AR709" s="625"/>
      <c r="AS709" s="625"/>
      <c r="AT709" s="625"/>
      <c r="AU709" s="625"/>
      <c r="AV709" s="625"/>
      <c r="AW709" s="625"/>
      <c r="AX709" s="626"/>
    </row>
    <row r="710" spans="1:50" ht="26.25" customHeight="1" x14ac:dyDescent="0.15">
      <c r="A710" s="673"/>
      <c r="B710" s="674"/>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634</v>
      </c>
      <c r="AE710" s="155"/>
      <c r="AF710" s="155"/>
      <c r="AG710" s="624" t="s">
        <v>578</v>
      </c>
      <c r="AH710" s="625"/>
      <c r="AI710" s="625"/>
      <c r="AJ710" s="625"/>
      <c r="AK710" s="625"/>
      <c r="AL710" s="625"/>
      <c r="AM710" s="625"/>
      <c r="AN710" s="625"/>
      <c r="AO710" s="625"/>
      <c r="AP710" s="625"/>
      <c r="AQ710" s="625"/>
      <c r="AR710" s="625"/>
      <c r="AS710" s="625"/>
      <c r="AT710" s="625"/>
      <c r="AU710" s="625"/>
      <c r="AV710" s="625"/>
      <c r="AW710" s="625"/>
      <c r="AX710" s="626"/>
    </row>
    <row r="711" spans="1:50" ht="51.75" customHeight="1" x14ac:dyDescent="0.15">
      <c r="A711" s="673"/>
      <c r="B711" s="674"/>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572</v>
      </c>
      <c r="AE711" s="155"/>
      <c r="AF711" s="155"/>
      <c r="AG711" s="624" t="s">
        <v>672</v>
      </c>
      <c r="AH711" s="625"/>
      <c r="AI711" s="625"/>
      <c r="AJ711" s="625"/>
      <c r="AK711" s="625"/>
      <c r="AL711" s="625"/>
      <c r="AM711" s="625"/>
      <c r="AN711" s="625"/>
      <c r="AO711" s="625"/>
      <c r="AP711" s="625"/>
      <c r="AQ711" s="625"/>
      <c r="AR711" s="625"/>
      <c r="AS711" s="625"/>
      <c r="AT711" s="625"/>
      <c r="AU711" s="625"/>
      <c r="AV711" s="625"/>
      <c r="AW711" s="625"/>
      <c r="AX711" s="626"/>
    </row>
    <row r="712" spans="1:50" ht="34.5" customHeight="1" x14ac:dyDescent="0.15">
      <c r="A712" s="673"/>
      <c r="B712" s="674"/>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572</v>
      </c>
      <c r="AE712" s="599"/>
      <c r="AF712" s="599"/>
      <c r="AG712" s="607" t="s">
        <v>635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3"/>
      <c r="B713" s="67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24" t="s">
        <v>582</v>
      </c>
      <c r="AH713" s="625"/>
      <c r="AI713" s="625"/>
      <c r="AJ713" s="625"/>
      <c r="AK713" s="625"/>
      <c r="AL713" s="625"/>
      <c r="AM713" s="625"/>
      <c r="AN713" s="625"/>
      <c r="AO713" s="625"/>
      <c r="AP713" s="625"/>
      <c r="AQ713" s="625"/>
      <c r="AR713" s="625"/>
      <c r="AS713" s="625"/>
      <c r="AT713" s="625"/>
      <c r="AU713" s="625"/>
      <c r="AV713" s="625"/>
      <c r="AW713" s="625"/>
      <c r="AX713" s="626"/>
    </row>
    <row r="714" spans="1:50" ht="26.25" customHeight="1" x14ac:dyDescent="0.15">
      <c r="A714" s="675"/>
      <c r="B714" s="676"/>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634</v>
      </c>
      <c r="AE714" s="605"/>
      <c r="AF714" s="606"/>
      <c r="AG714" s="706" t="s">
        <v>578</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27" t="s">
        <v>572</v>
      </c>
      <c r="AE715" s="628"/>
      <c r="AF715" s="790"/>
      <c r="AG715" s="539" t="s">
        <v>636</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634</v>
      </c>
      <c r="AE716" s="772"/>
      <c r="AF716" s="772"/>
      <c r="AG716" s="624" t="s">
        <v>578</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15">
      <c r="A717" s="673"/>
      <c r="B717" s="674"/>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572</v>
      </c>
      <c r="AE717" s="155"/>
      <c r="AF717" s="155"/>
      <c r="AG717" s="624" t="s">
        <v>669</v>
      </c>
      <c r="AH717" s="625"/>
      <c r="AI717" s="625"/>
      <c r="AJ717" s="625"/>
      <c r="AK717" s="625"/>
      <c r="AL717" s="625"/>
      <c r="AM717" s="625"/>
      <c r="AN717" s="625"/>
      <c r="AO717" s="625"/>
      <c r="AP717" s="625"/>
      <c r="AQ717" s="625"/>
      <c r="AR717" s="625"/>
      <c r="AS717" s="625"/>
      <c r="AT717" s="625"/>
      <c r="AU717" s="625"/>
      <c r="AV717" s="625"/>
      <c r="AW717" s="625"/>
      <c r="AX717" s="626"/>
    </row>
    <row r="718" spans="1:50" ht="54" customHeight="1" x14ac:dyDescent="0.15">
      <c r="A718" s="675"/>
      <c r="B718" s="676"/>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572</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27" t="s">
        <v>634</v>
      </c>
      <c r="AE719" s="628"/>
      <c r="AF719" s="62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68" t="s">
        <v>463</v>
      </c>
      <c r="D720" s="961"/>
      <c r="E720" s="961"/>
      <c r="F720" s="969"/>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customHeight="1" x14ac:dyDescent="0.15">
      <c r="A721" s="668"/>
      <c r="B721" s="669"/>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68"/>
      <c r="B722" s="669"/>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68"/>
      <c r="B723" s="669"/>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68"/>
      <c r="B724" s="669"/>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15">
      <c r="A725" s="670"/>
      <c r="B725" s="671"/>
      <c r="C725" s="965"/>
      <c r="D725" s="966"/>
      <c r="E725" s="966"/>
      <c r="F725" s="967"/>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06" t="s">
        <v>53</v>
      </c>
      <c r="D726" s="594"/>
      <c r="E726" s="594"/>
      <c r="F726" s="595"/>
      <c r="G726" s="808" t="s">
        <v>673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41"/>
      <c r="B727" s="642"/>
      <c r="C727" s="683" t="s">
        <v>57</v>
      </c>
      <c r="D727" s="684"/>
      <c r="E727" s="684"/>
      <c r="F727" s="685"/>
      <c r="G727" s="709" t="s">
        <v>674</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680" t="s">
        <v>33</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78" t="s">
        <v>679</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256</v>
      </c>
      <c r="B731" s="637"/>
      <c r="C731" s="637"/>
      <c r="D731" s="637"/>
      <c r="E731" s="638"/>
      <c r="F731" s="697" t="s">
        <v>676</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2" t="s">
        <v>677</v>
      </c>
      <c r="B733" s="763"/>
      <c r="C733" s="763"/>
      <c r="D733" s="763"/>
      <c r="E733" s="764"/>
      <c r="F733" s="779" t="s">
        <v>678</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545</v>
      </c>
      <c r="B737" s="124"/>
      <c r="C737" s="124"/>
      <c r="D737" s="125"/>
      <c r="E737" s="122" t="s">
        <v>578</v>
      </c>
      <c r="F737" s="122"/>
      <c r="G737" s="122"/>
      <c r="H737" s="122"/>
      <c r="I737" s="122"/>
      <c r="J737" s="122"/>
      <c r="K737" s="122"/>
      <c r="L737" s="122"/>
      <c r="M737" s="122"/>
      <c r="N737" s="101" t="s">
        <v>538</v>
      </c>
      <c r="O737" s="101"/>
      <c r="P737" s="101"/>
      <c r="Q737" s="101"/>
      <c r="R737" s="122" t="s">
        <v>618</v>
      </c>
      <c r="S737" s="122"/>
      <c r="T737" s="122"/>
      <c r="U737" s="122"/>
      <c r="V737" s="122"/>
      <c r="W737" s="122"/>
      <c r="X737" s="122"/>
      <c r="Y737" s="122"/>
      <c r="Z737" s="122"/>
      <c r="AA737" s="101" t="s">
        <v>537</v>
      </c>
      <c r="AB737" s="101"/>
      <c r="AC737" s="101"/>
      <c r="AD737" s="101"/>
      <c r="AE737" s="122" t="s">
        <v>619</v>
      </c>
      <c r="AF737" s="122"/>
      <c r="AG737" s="122"/>
      <c r="AH737" s="122"/>
      <c r="AI737" s="122"/>
      <c r="AJ737" s="122"/>
      <c r="AK737" s="122"/>
      <c r="AL737" s="122"/>
      <c r="AM737" s="122"/>
      <c r="AN737" s="101" t="s">
        <v>536</v>
      </c>
      <c r="AO737" s="101"/>
      <c r="AP737" s="101"/>
      <c r="AQ737" s="101"/>
      <c r="AR737" s="102" t="s">
        <v>620</v>
      </c>
      <c r="AS737" s="103"/>
      <c r="AT737" s="103"/>
      <c r="AU737" s="103"/>
      <c r="AV737" s="103"/>
      <c r="AW737" s="103"/>
      <c r="AX737" s="104"/>
      <c r="AY737" s="89"/>
      <c r="AZ737" s="89"/>
    </row>
    <row r="738" spans="1:52" ht="24.75" customHeight="1" x14ac:dyDescent="0.15">
      <c r="A738" s="123" t="s">
        <v>535</v>
      </c>
      <c r="B738" s="124"/>
      <c r="C738" s="124"/>
      <c r="D738" s="125"/>
      <c r="E738" s="122" t="s">
        <v>621</v>
      </c>
      <c r="F738" s="122"/>
      <c r="G738" s="122"/>
      <c r="H738" s="122"/>
      <c r="I738" s="122"/>
      <c r="J738" s="122"/>
      <c r="K738" s="122"/>
      <c r="L738" s="122"/>
      <c r="M738" s="122"/>
      <c r="N738" s="101" t="s">
        <v>534</v>
      </c>
      <c r="O738" s="101"/>
      <c r="P738" s="101"/>
      <c r="Q738" s="101"/>
      <c r="R738" s="122" t="s">
        <v>622</v>
      </c>
      <c r="S738" s="122"/>
      <c r="T738" s="122"/>
      <c r="U738" s="122"/>
      <c r="V738" s="122"/>
      <c r="W738" s="122"/>
      <c r="X738" s="122"/>
      <c r="Y738" s="122"/>
      <c r="Z738" s="122"/>
      <c r="AA738" s="101" t="s">
        <v>533</v>
      </c>
      <c r="AB738" s="101"/>
      <c r="AC738" s="101"/>
      <c r="AD738" s="101"/>
      <c r="AE738" s="122" t="s">
        <v>623</v>
      </c>
      <c r="AF738" s="122"/>
      <c r="AG738" s="122"/>
      <c r="AH738" s="122"/>
      <c r="AI738" s="122"/>
      <c r="AJ738" s="122"/>
      <c r="AK738" s="122"/>
      <c r="AL738" s="122"/>
      <c r="AM738" s="122"/>
      <c r="AN738" s="101" t="s">
        <v>529</v>
      </c>
      <c r="AO738" s="101"/>
      <c r="AP738" s="101"/>
      <c r="AQ738" s="101"/>
      <c r="AR738" s="102">
        <v>200</v>
      </c>
      <c r="AS738" s="103"/>
      <c r="AT738" s="103"/>
      <c r="AU738" s="103"/>
      <c r="AV738" s="103"/>
      <c r="AW738" s="103"/>
      <c r="AX738" s="104"/>
    </row>
    <row r="739" spans="1:52" ht="24.75" customHeight="1" thickBot="1" x14ac:dyDescent="0.2">
      <c r="A739" s="126" t="s">
        <v>525</v>
      </c>
      <c r="B739" s="127"/>
      <c r="C739" s="127"/>
      <c r="D739" s="128"/>
      <c r="E739" s="129" t="s">
        <v>624</v>
      </c>
      <c r="F739" s="117"/>
      <c r="G739" s="117"/>
      <c r="H739" s="93" t="str">
        <f>IF(E739="", "", "(")</f>
        <v>(</v>
      </c>
      <c r="I739" s="117"/>
      <c r="J739" s="117"/>
      <c r="K739" s="93" t="str">
        <f>IF(OR(I739="　", I739=""), "", "-")</f>
        <v/>
      </c>
      <c r="L739" s="118">
        <v>199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507</v>
      </c>
      <c r="B779" s="774"/>
      <c r="C779" s="774"/>
      <c r="D779" s="774"/>
      <c r="E779" s="774"/>
      <c r="F779" s="775"/>
      <c r="G779" s="456" t="s">
        <v>670</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671</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69"/>
      <c r="B780" s="776"/>
      <c r="C780" s="776"/>
      <c r="D780" s="776"/>
      <c r="E780" s="776"/>
      <c r="F780" s="777"/>
      <c r="G780" s="406" t="s">
        <v>17</v>
      </c>
      <c r="H780" s="407"/>
      <c r="I780" s="407"/>
      <c r="J780" s="407"/>
      <c r="K780" s="407"/>
      <c r="L780" s="408" t="s">
        <v>18</v>
      </c>
      <c r="M780" s="407"/>
      <c r="N780" s="407"/>
      <c r="O780" s="407"/>
      <c r="P780" s="407"/>
      <c r="Q780" s="407"/>
      <c r="R780" s="407"/>
      <c r="S780" s="407"/>
      <c r="T780" s="407"/>
      <c r="U780" s="407"/>
      <c r="V780" s="407"/>
      <c r="W780" s="407"/>
      <c r="X780" s="409"/>
      <c r="Y780" s="453" t="s">
        <v>19</v>
      </c>
      <c r="Z780" s="454"/>
      <c r="AA780" s="454"/>
      <c r="AB780" s="460"/>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53" t="s">
        <v>19</v>
      </c>
      <c r="AV780" s="454"/>
      <c r="AW780" s="454"/>
      <c r="AX780" s="455"/>
    </row>
    <row r="781" spans="1:50" ht="51.75" customHeight="1" x14ac:dyDescent="0.15">
      <c r="A781" s="569"/>
      <c r="B781" s="776"/>
      <c r="C781" s="776"/>
      <c r="D781" s="776"/>
      <c r="E781" s="776"/>
      <c r="F781" s="777"/>
      <c r="G781" s="462" t="s">
        <v>637</v>
      </c>
      <c r="H781" s="463"/>
      <c r="I781" s="463"/>
      <c r="J781" s="463"/>
      <c r="K781" s="464"/>
      <c r="L781" s="465" t="s">
        <v>638</v>
      </c>
      <c r="M781" s="466"/>
      <c r="N781" s="466"/>
      <c r="O781" s="466"/>
      <c r="P781" s="466"/>
      <c r="Q781" s="466"/>
      <c r="R781" s="466"/>
      <c r="S781" s="466"/>
      <c r="T781" s="466"/>
      <c r="U781" s="466"/>
      <c r="V781" s="466"/>
      <c r="W781" s="466"/>
      <c r="X781" s="467"/>
      <c r="Y781" s="468">
        <v>8</v>
      </c>
      <c r="Z781" s="469"/>
      <c r="AA781" s="469"/>
      <c r="AB781" s="570"/>
      <c r="AC781" s="462" t="s">
        <v>637</v>
      </c>
      <c r="AD781" s="463"/>
      <c r="AE781" s="463"/>
      <c r="AF781" s="463"/>
      <c r="AG781" s="464"/>
      <c r="AH781" s="465" t="s">
        <v>639</v>
      </c>
      <c r="AI781" s="466"/>
      <c r="AJ781" s="466"/>
      <c r="AK781" s="466"/>
      <c r="AL781" s="466"/>
      <c r="AM781" s="466"/>
      <c r="AN781" s="466"/>
      <c r="AO781" s="466"/>
      <c r="AP781" s="466"/>
      <c r="AQ781" s="466"/>
      <c r="AR781" s="466"/>
      <c r="AS781" s="466"/>
      <c r="AT781" s="467"/>
      <c r="AU781" s="468">
        <v>1</v>
      </c>
      <c r="AV781" s="469"/>
      <c r="AW781" s="469"/>
      <c r="AX781" s="470"/>
    </row>
    <row r="782" spans="1:50" ht="51.75" customHeight="1" x14ac:dyDescent="0.15">
      <c r="A782" s="569"/>
      <c r="B782" s="776"/>
      <c r="C782" s="776"/>
      <c r="D782" s="776"/>
      <c r="E782" s="776"/>
      <c r="F782" s="77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11"/>
      <c r="AC782" s="348" t="s">
        <v>637</v>
      </c>
      <c r="AD782" s="349"/>
      <c r="AE782" s="349"/>
      <c r="AF782" s="349"/>
      <c r="AG782" s="350"/>
      <c r="AH782" s="403" t="s">
        <v>683</v>
      </c>
      <c r="AI782" s="404"/>
      <c r="AJ782" s="404"/>
      <c r="AK782" s="404"/>
      <c r="AL782" s="404"/>
      <c r="AM782" s="404"/>
      <c r="AN782" s="404"/>
      <c r="AO782" s="404"/>
      <c r="AP782" s="404"/>
      <c r="AQ782" s="404"/>
      <c r="AR782" s="404"/>
      <c r="AS782" s="404"/>
      <c r="AT782" s="405"/>
      <c r="AU782" s="400">
        <v>0.9</v>
      </c>
      <c r="AV782" s="401"/>
      <c r="AW782" s="401"/>
      <c r="AX782" s="402"/>
    </row>
    <row r="783" spans="1:50" ht="51.75" customHeight="1" x14ac:dyDescent="0.15">
      <c r="A783" s="569"/>
      <c r="B783" s="776"/>
      <c r="C783" s="776"/>
      <c r="D783" s="776"/>
      <c r="E783" s="776"/>
      <c r="F783" s="77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11"/>
      <c r="AC783" s="348" t="s">
        <v>637</v>
      </c>
      <c r="AD783" s="349"/>
      <c r="AE783" s="349"/>
      <c r="AF783" s="349"/>
      <c r="AG783" s="350"/>
      <c r="AH783" s="403" t="s">
        <v>684</v>
      </c>
      <c r="AI783" s="404"/>
      <c r="AJ783" s="404"/>
      <c r="AK783" s="404"/>
      <c r="AL783" s="404"/>
      <c r="AM783" s="404"/>
      <c r="AN783" s="404"/>
      <c r="AO783" s="404"/>
      <c r="AP783" s="404"/>
      <c r="AQ783" s="404"/>
      <c r="AR783" s="404"/>
      <c r="AS783" s="404"/>
      <c r="AT783" s="405"/>
      <c r="AU783" s="400">
        <v>0.5</v>
      </c>
      <c r="AV783" s="401"/>
      <c r="AW783" s="401"/>
      <c r="AX783" s="402"/>
    </row>
    <row r="784" spans="1:50" ht="24.75" hidden="1" customHeight="1" x14ac:dyDescent="0.15">
      <c r="A784" s="569"/>
      <c r="B784" s="776"/>
      <c r="C784" s="776"/>
      <c r="D784" s="776"/>
      <c r="E784" s="776"/>
      <c r="F784" s="77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11"/>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9"/>
      <c r="B785" s="776"/>
      <c r="C785" s="776"/>
      <c r="D785" s="776"/>
      <c r="E785" s="776"/>
      <c r="F785" s="77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11"/>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9"/>
      <c r="B786" s="776"/>
      <c r="C786" s="776"/>
      <c r="D786" s="776"/>
      <c r="E786" s="776"/>
      <c r="F786" s="77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11"/>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9"/>
      <c r="B787" s="776"/>
      <c r="C787" s="776"/>
      <c r="D787" s="776"/>
      <c r="E787" s="776"/>
      <c r="F787" s="77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11"/>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9"/>
      <c r="B788" s="776"/>
      <c r="C788" s="776"/>
      <c r="D788" s="776"/>
      <c r="E788" s="776"/>
      <c r="F788" s="77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11"/>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9"/>
      <c r="B789" s="776"/>
      <c r="C789" s="776"/>
      <c r="D789" s="776"/>
      <c r="E789" s="776"/>
      <c r="F789" s="77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11"/>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9"/>
      <c r="B790" s="776"/>
      <c r="C790" s="776"/>
      <c r="D790" s="776"/>
      <c r="E790" s="776"/>
      <c r="F790" s="77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11"/>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9"/>
      <c r="B791" s="776"/>
      <c r="C791" s="776"/>
      <c r="D791" s="776"/>
      <c r="E791" s="776"/>
      <c r="F791" s="777"/>
      <c r="G791" s="415" t="s">
        <v>20</v>
      </c>
      <c r="H791" s="416"/>
      <c r="I791" s="416"/>
      <c r="J791" s="416"/>
      <c r="K791" s="416"/>
      <c r="L791" s="417"/>
      <c r="M791" s="418"/>
      <c r="N791" s="418"/>
      <c r="O791" s="418"/>
      <c r="P791" s="418"/>
      <c r="Q791" s="418"/>
      <c r="R791" s="418"/>
      <c r="S791" s="418"/>
      <c r="T791" s="418"/>
      <c r="U791" s="418"/>
      <c r="V791" s="418"/>
      <c r="W791" s="418"/>
      <c r="X791" s="419"/>
      <c r="Y791" s="420">
        <f>SUM(Y781:AB790)</f>
        <v>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2.4</v>
      </c>
      <c r="AV791" s="421"/>
      <c r="AW791" s="421"/>
      <c r="AX791" s="423"/>
    </row>
    <row r="792" spans="1:50" ht="24.75" hidden="1" customHeight="1" x14ac:dyDescent="0.15">
      <c r="A792" s="569"/>
      <c r="B792" s="776"/>
      <c r="C792" s="776"/>
      <c r="D792" s="776"/>
      <c r="E792" s="776"/>
      <c r="F792" s="777"/>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69"/>
      <c r="B793" s="776"/>
      <c r="C793" s="776"/>
      <c r="D793" s="776"/>
      <c r="E793" s="776"/>
      <c r="F793" s="777"/>
      <c r="G793" s="406" t="s">
        <v>17</v>
      </c>
      <c r="H793" s="407"/>
      <c r="I793" s="407"/>
      <c r="J793" s="407"/>
      <c r="K793" s="407"/>
      <c r="L793" s="408" t="s">
        <v>18</v>
      </c>
      <c r="M793" s="407"/>
      <c r="N793" s="407"/>
      <c r="O793" s="407"/>
      <c r="P793" s="407"/>
      <c r="Q793" s="407"/>
      <c r="R793" s="407"/>
      <c r="S793" s="407"/>
      <c r="T793" s="407"/>
      <c r="U793" s="407"/>
      <c r="V793" s="407"/>
      <c r="W793" s="407"/>
      <c r="X793" s="409"/>
      <c r="Y793" s="453" t="s">
        <v>19</v>
      </c>
      <c r="Z793" s="454"/>
      <c r="AA793" s="454"/>
      <c r="AB793" s="460"/>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53" t="s">
        <v>19</v>
      </c>
      <c r="AV793" s="454"/>
      <c r="AW793" s="454"/>
      <c r="AX793" s="455"/>
    </row>
    <row r="794" spans="1:50" ht="24.75" hidden="1" customHeight="1" x14ac:dyDescent="0.15">
      <c r="A794" s="569"/>
      <c r="B794" s="776"/>
      <c r="C794" s="776"/>
      <c r="D794" s="776"/>
      <c r="E794" s="776"/>
      <c r="F794" s="777"/>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0"/>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69"/>
      <c r="B795" s="776"/>
      <c r="C795" s="776"/>
      <c r="D795" s="776"/>
      <c r="E795" s="776"/>
      <c r="F795" s="777"/>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11"/>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9"/>
      <c r="B796" s="776"/>
      <c r="C796" s="776"/>
      <c r="D796" s="776"/>
      <c r="E796" s="776"/>
      <c r="F796" s="777"/>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11"/>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9"/>
      <c r="B797" s="776"/>
      <c r="C797" s="776"/>
      <c r="D797" s="776"/>
      <c r="E797" s="776"/>
      <c r="F797" s="77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11"/>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9"/>
      <c r="B798" s="776"/>
      <c r="C798" s="776"/>
      <c r="D798" s="776"/>
      <c r="E798" s="776"/>
      <c r="F798" s="77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11"/>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9"/>
      <c r="B799" s="776"/>
      <c r="C799" s="776"/>
      <c r="D799" s="776"/>
      <c r="E799" s="776"/>
      <c r="F799" s="77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11"/>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9"/>
      <c r="B800" s="776"/>
      <c r="C800" s="776"/>
      <c r="D800" s="776"/>
      <c r="E800" s="776"/>
      <c r="F800" s="77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11"/>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9"/>
      <c r="B801" s="776"/>
      <c r="C801" s="776"/>
      <c r="D801" s="776"/>
      <c r="E801" s="776"/>
      <c r="F801" s="77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11"/>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9"/>
      <c r="B802" s="776"/>
      <c r="C802" s="776"/>
      <c r="D802" s="776"/>
      <c r="E802" s="776"/>
      <c r="F802" s="77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11"/>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9"/>
      <c r="B803" s="776"/>
      <c r="C803" s="776"/>
      <c r="D803" s="776"/>
      <c r="E803" s="776"/>
      <c r="F803" s="77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11"/>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69"/>
      <c r="B804" s="776"/>
      <c r="C804" s="776"/>
      <c r="D804" s="776"/>
      <c r="E804" s="776"/>
      <c r="F804" s="77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9"/>
      <c r="B805" s="776"/>
      <c r="C805" s="776"/>
      <c r="D805" s="776"/>
      <c r="E805" s="776"/>
      <c r="F805" s="777"/>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69"/>
      <c r="B806" s="776"/>
      <c r="C806" s="776"/>
      <c r="D806" s="776"/>
      <c r="E806" s="776"/>
      <c r="F806" s="777"/>
      <c r="G806" s="406" t="s">
        <v>17</v>
      </c>
      <c r="H806" s="407"/>
      <c r="I806" s="407"/>
      <c r="J806" s="407"/>
      <c r="K806" s="407"/>
      <c r="L806" s="408" t="s">
        <v>18</v>
      </c>
      <c r="M806" s="407"/>
      <c r="N806" s="407"/>
      <c r="O806" s="407"/>
      <c r="P806" s="407"/>
      <c r="Q806" s="407"/>
      <c r="R806" s="407"/>
      <c r="S806" s="407"/>
      <c r="T806" s="407"/>
      <c r="U806" s="407"/>
      <c r="V806" s="407"/>
      <c r="W806" s="407"/>
      <c r="X806" s="409"/>
      <c r="Y806" s="453" t="s">
        <v>19</v>
      </c>
      <c r="Z806" s="454"/>
      <c r="AA806" s="454"/>
      <c r="AB806" s="460"/>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53" t="s">
        <v>19</v>
      </c>
      <c r="AV806" s="454"/>
      <c r="AW806" s="454"/>
      <c r="AX806" s="455"/>
    </row>
    <row r="807" spans="1:50" ht="24.75" hidden="1" customHeight="1" x14ac:dyDescent="0.15">
      <c r="A807" s="569"/>
      <c r="B807" s="776"/>
      <c r="C807" s="776"/>
      <c r="D807" s="776"/>
      <c r="E807" s="776"/>
      <c r="F807" s="77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6"/>
      <c r="C808" s="776"/>
      <c r="D808" s="776"/>
      <c r="E808" s="776"/>
      <c r="F808" s="77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11"/>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9"/>
      <c r="B809" s="776"/>
      <c r="C809" s="776"/>
      <c r="D809" s="776"/>
      <c r="E809" s="776"/>
      <c r="F809" s="77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11"/>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9"/>
      <c r="B810" s="776"/>
      <c r="C810" s="776"/>
      <c r="D810" s="776"/>
      <c r="E810" s="776"/>
      <c r="F810" s="77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11"/>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9"/>
      <c r="B811" s="776"/>
      <c r="C811" s="776"/>
      <c r="D811" s="776"/>
      <c r="E811" s="776"/>
      <c r="F811" s="77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11"/>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9"/>
      <c r="B812" s="776"/>
      <c r="C812" s="776"/>
      <c r="D812" s="776"/>
      <c r="E812" s="776"/>
      <c r="F812" s="77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11"/>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9"/>
      <c r="B813" s="776"/>
      <c r="C813" s="776"/>
      <c r="D813" s="776"/>
      <c r="E813" s="776"/>
      <c r="F813" s="77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11"/>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9"/>
      <c r="B814" s="776"/>
      <c r="C814" s="776"/>
      <c r="D814" s="776"/>
      <c r="E814" s="776"/>
      <c r="F814" s="77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11"/>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9"/>
      <c r="B815" s="776"/>
      <c r="C815" s="776"/>
      <c r="D815" s="776"/>
      <c r="E815" s="776"/>
      <c r="F815" s="77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11"/>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9"/>
      <c r="B816" s="776"/>
      <c r="C816" s="776"/>
      <c r="D816" s="776"/>
      <c r="E816" s="776"/>
      <c r="F816" s="77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11"/>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9"/>
      <c r="B817" s="776"/>
      <c r="C817" s="776"/>
      <c r="D817" s="776"/>
      <c r="E817" s="776"/>
      <c r="F817" s="77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9"/>
      <c r="B818" s="776"/>
      <c r="C818" s="776"/>
      <c r="D818" s="776"/>
      <c r="E818" s="776"/>
      <c r="F818" s="777"/>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69"/>
      <c r="B819" s="776"/>
      <c r="C819" s="776"/>
      <c r="D819" s="776"/>
      <c r="E819" s="776"/>
      <c r="F819" s="777"/>
      <c r="G819" s="406" t="s">
        <v>17</v>
      </c>
      <c r="H819" s="407"/>
      <c r="I819" s="407"/>
      <c r="J819" s="407"/>
      <c r="K819" s="407"/>
      <c r="L819" s="408" t="s">
        <v>18</v>
      </c>
      <c r="M819" s="407"/>
      <c r="N819" s="407"/>
      <c r="O819" s="407"/>
      <c r="P819" s="407"/>
      <c r="Q819" s="407"/>
      <c r="R819" s="407"/>
      <c r="S819" s="407"/>
      <c r="T819" s="407"/>
      <c r="U819" s="407"/>
      <c r="V819" s="407"/>
      <c r="W819" s="407"/>
      <c r="X819" s="409"/>
      <c r="Y819" s="453" t="s">
        <v>19</v>
      </c>
      <c r="Z819" s="454"/>
      <c r="AA819" s="454"/>
      <c r="AB819" s="460"/>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53" t="s">
        <v>19</v>
      </c>
      <c r="AV819" s="454"/>
      <c r="AW819" s="454"/>
      <c r="AX819" s="455"/>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11"/>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9"/>
      <c r="B822" s="776"/>
      <c r="C822" s="776"/>
      <c r="D822" s="776"/>
      <c r="E822" s="776"/>
      <c r="F822" s="77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11"/>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9"/>
      <c r="B823" s="776"/>
      <c r="C823" s="776"/>
      <c r="D823" s="776"/>
      <c r="E823" s="776"/>
      <c r="F823" s="77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11"/>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9"/>
      <c r="B824" s="776"/>
      <c r="C824" s="776"/>
      <c r="D824" s="776"/>
      <c r="E824" s="776"/>
      <c r="F824" s="77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11"/>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9"/>
      <c r="B825" s="776"/>
      <c r="C825" s="776"/>
      <c r="D825" s="776"/>
      <c r="E825" s="776"/>
      <c r="F825" s="77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11"/>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9"/>
      <c r="B826" s="776"/>
      <c r="C826" s="776"/>
      <c r="D826" s="776"/>
      <c r="E826" s="776"/>
      <c r="F826" s="77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11"/>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9"/>
      <c r="B827" s="776"/>
      <c r="C827" s="776"/>
      <c r="D827" s="776"/>
      <c r="E827" s="776"/>
      <c r="F827" s="77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11"/>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9"/>
      <c r="B828" s="776"/>
      <c r="C828" s="776"/>
      <c r="D828" s="776"/>
      <c r="E828" s="776"/>
      <c r="F828" s="77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11"/>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9"/>
      <c r="B829" s="776"/>
      <c r="C829" s="776"/>
      <c r="D829" s="776"/>
      <c r="E829" s="776"/>
      <c r="F829" s="77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11"/>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9"/>
      <c r="B830" s="776"/>
      <c r="C830" s="776"/>
      <c r="D830" s="776"/>
      <c r="E830" s="776"/>
      <c r="F830" s="77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32"/>
      <c r="AP836" s="433" t="s">
        <v>420</v>
      </c>
      <c r="AQ836" s="433"/>
      <c r="AR836" s="433"/>
      <c r="AS836" s="433"/>
      <c r="AT836" s="433"/>
      <c r="AU836" s="433"/>
      <c r="AV836" s="433"/>
      <c r="AW836" s="433"/>
      <c r="AX836" s="433"/>
    </row>
    <row r="837" spans="1:50" ht="30" customHeight="1" x14ac:dyDescent="0.15">
      <c r="A837" s="410">
        <v>1</v>
      </c>
      <c r="B837" s="410">
        <v>1</v>
      </c>
      <c r="C837" s="430" t="s">
        <v>640</v>
      </c>
      <c r="D837" s="424"/>
      <c r="E837" s="424"/>
      <c r="F837" s="424"/>
      <c r="G837" s="424"/>
      <c r="H837" s="424"/>
      <c r="I837" s="424"/>
      <c r="J837" s="425">
        <v>7120001106100</v>
      </c>
      <c r="K837" s="426"/>
      <c r="L837" s="426"/>
      <c r="M837" s="426"/>
      <c r="N837" s="426"/>
      <c r="O837" s="426"/>
      <c r="P837" s="431" t="s">
        <v>638</v>
      </c>
      <c r="Q837" s="317"/>
      <c r="R837" s="317"/>
      <c r="S837" s="317"/>
      <c r="T837" s="317"/>
      <c r="U837" s="317"/>
      <c r="V837" s="317"/>
      <c r="W837" s="317"/>
      <c r="X837" s="317"/>
      <c r="Y837" s="318">
        <v>8</v>
      </c>
      <c r="Z837" s="319"/>
      <c r="AA837" s="319"/>
      <c r="AB837" s="320"/>
      <c r="AC837" s="328" t="s">
        <v>493</v>
      </c>
      <c r="AD837" s="429"/>
      <c r="AE837" s="429"/>
      <c r="AF837" s="429"/>
      <c r="AG837" s="429"/>
      <c r="AH837" s="427">
        <v>2</v>
      </c>
      <c r="AI837" s="428"/>
      <c r="AJ837" s="428"/>
      <c r="AK837" s="428"/>
      <c r="AL837" s="325">
        <v>89.2</v>
      </c>
      <c r="AM837" s="326"/>
      <c r="AN837" s="326"/>
      <c r="AO837" s="327"/>
      <c r="AP837" s="321" t="s">
        <v>641</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325"/>
      <c r="AM838" s="326"/>
      <c r="AN838" s="326"/>
      <c r="AO838" s="327"/>
      <c r="AP838" s="321"/>
      <c r="AQ838" s="321"/>
      <c r="AR838" s="321"/>
      <c r="AS838" s="321"/>
      <c r="AT838" s="321"/>
      <c r="AU838" s="321"/>
      <c r="AV838" s="321"/>
      <c r="AW838" s="321"/>
      <c r="AX838" s="321"/>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32"/>
      <c r="AP869" s="433" t="s">
        <v>420</v>
      </c>
      <c r="AQ869" s="433"/>
      <c r="AR869" s="433"/>
      <c r="AS869" s="433"/>
      <c r="AT869" s="433"/>
      <c r="AU869" s="433"/>
      <c r="AV869" s="433"/>
      <c r="AW869" s="433"/>
      <c r="AX869" s="433"/>
    </row>
    <row r="870" spans="1:50" ht="53.25" customHeight="1" x14ac:dyDescent="0.15">
      <c r="A870" s="410">
        <v>1</v>
      </c>
      <c r="B870" s="410">
        <v>1</v>
      </c>
      <c r="C870" s="442" t="s">
        <v>642</v>
      </c>
      <c r="D870" s="443"/>
      <c r="E870" s="443"/>
      <c r="F870" s="443"/>
      <c r="G870" s="443"/>
      <c r="H870" s="443"/>
      <c r="I870" s="444"/>
      <c r="J870" s="434">
        <v>1011101048488</v>
      </c>
      <c r="K870" s="435"/>
      <c r="L870" s="435"/>
      <c r="M870" s="435"/>
      <c r="N870" s="435"/>
      <c r="O870" s="436"/>
      <c r="P870" s="437" t="s">
        <v>643</v>
      </c>
      <c r="Q870" s="438"/>
      <c r="R870" s="438"/>
      <c r="S870" s="438"/>
      <c r="T870" s="438"/>
      <c r="U870" s="438"/>
      <c r="V870" s="438"/>
      <c r="W870" s="438"/>
      <c r="X870" s="439"/>
      <c r="Y870" s="318">
        <v>1</v>
      </c>
      <c r="Z870" s="319"/>
      <c r="AA870" s="319"/>
      <c r="AB870" s="320"/>
      <c r="AC870" s="266" t="s">
        <v>499</v>
      </c>
      <c r="AD870" s="440"/>
      <c r="AE870" s="440"/>
      <c r="AF870" s="440"/>
      <c r="AG870" s="441"/>
      <c r="AH870" s="323" t="s">
        <v>641</v>
      </c>
      <c r="AI870" s="324"/>
      <c r="AJ870" s="324"/>
      <c r="AK870" s="324"/>
      <c r="AL870" s="323" t="s">
        <v>641</v>
      </c>
      <c r="AM870" s="324"/>
      <c r="AN870" s="324"/>
      <c r="AO870" s="324"/>
      <c r="AP870" s="321" t="s">
        <v>641</v>
      </c>
      <c r="AQ870" s="321"/>
      <c r="AR870" s="321"/>
      <c r="AS870" s="321"/>
      <c r="AT870" s="321"/>
      <c r="AU870" s="321"/>
      <c r="AV870" s="321"/>
      <c r="AW870" s="321"/>
      <c r="AX870" s="321"/>
    </row>
    <row r="871" spans="1:50" ht="57" customHeight="1" x14ac:dyDescent="0.15">
      <c r="A871" s="410">
        <v>2</v>
      </c>
      <c r="B871" s="410">
        <v>1</v>
      </c>
      <c r="C871" s="442" t="s">
        <v>642</v>
      </c>
      <c r="D871" s="443"/>
      <c r="E871" s="443"/>
      <c r="F871" s="443"/>
      <c r="G871" s="443"/>
      <c r="H871" s="443"/>
      <c r="I871" s="444"/>
      <c r="J871" s="434">
        <v>1011101048488</v>
      </c>
      <c r="K871" s="435"/>
      <c r="L871" s="435"/>
      <c r="M871" s="435"/>
      <c r="N871" s="435"/>
      <c r="O871" s="436"/>
      <c r="P871" s="437" t="s">
        <v>644</v>
      </c>
      <c r="Q871" s="438"/>
      <c r="R871" s="438"/>
      <c r="S871" s="438"/>
      <c r="T871" s="438"/>
      <c r="U871" s="438"/>
      <c r="V871" s="438"/>
      <c r="W871" s="438"/>
      <c r="X871" s="439"/>
      <c r="Y871" s="318">
        <v>0.9</v>
      </c>
      <c r="Z871" s="319"/>
      <c r="AA871" s="319"/>
      <c r="AB871" s="320"/>
      <c r="AC871" s="266" t="s">
        <v>499</v>
      </c>
      <c r="AD871" s="440"/>
      <c r="AE871" s="440"/>
      <c r="AF871" s="440"/>
      <c r="AG871" s="441"/>
      <c r="AH871" s="323" t="s">
        <v>641</v>
      </c>
      <c r="AI871" s="324"/>
      <c r="AJ871" s="324"/>
      <c r="AK871" s="324"/>
      <c r="AL871" s="323" t="s">
        <v>641</v>
      </c>
      <c r="AM871" s="324"/>
      <c r="AN871" s="324"/>
      <c r="AO871" s="324"/>
      <c r="AP871" s="321" t="s">
        <v>641</v>
      </c>
      <c r="AQ871" s="321"/>
      <c r="AR871" s="321"/>
      <c r="AS871" s="321"/>
      <c r="AT871" s="321"/>
      <c r="AU871" s="321"/>
      <c r="AV871" s="321"/>
      <c r="AW871" s="321"/>
      <c r="AX871" s="321"/>
    </row>
    <row r="872" spans="1:50" ht="69" customHeight="1" x14ac:dyDescent="0.15">
      <c r="A872" s="410">
        <v>3</v>
      </c>
      <c r="B872" s="410">
        <v>1</v>
      </c>
      <c r="C872" s="442" t="s">
        <v>642</v>
      </c>
      <c r="D872" s="443"/>
      <c r="E872" s="443"/>
      <c r="F872" s="443"/>
      <c r="G872" s="443"/>
      <c r="H872" s="443"/>
      <c r="I872" s="444"/>
      <c r="J872" s="434">
        <v>1011101048488</v>
      </c>
      <c r="K872" s="435"/>
      <c r="L872" s="435"/>
      <c r="M872" s="435"/>
      <c r="N872" s="435"/>
      <c r="O872" s="436"/>
      <c r="P872" s="437" t="s">
        <v>645</v>
      </c>
      <c r="Q872" s="438"/>
      <c r="R872" s="438"/>
      <c r="S872" s="438"/>
      <c r="T872" s="438"/>
      <c r="U872" s="438"/>
      <c r="V872" s="438"/>
      <c r="W872" s="438"/>
      <c r="X872" s="439"/>
      <c r="Y872" s="318">
        <v>0.5</v>
      </c>
      <c r="Z872" s="319"/>
      <c r="AA872" s="319"/>
      <c r="AB872" s="320"/>
      <c r="AC872" s="266" t="s">
        <v>499</v>
      </c>
      <c r="AD872" s="440"/>
      <c r="AE872" s="440"/>
      <c r="AF872" s="440"/>
      <c r="AG872" s="441"/>
      <c r="AH872" s="323" t="s">
        <v>641</v>
      </c>
      <c r="AI872" s="324"/>
      <c r="AJ872" s="324"/>
      <c r="AK872" s="324"/>
      <c r="AL872" s="323" t="s">
        <v>641</v>
      </c>
      <c r="AM872" s="324"/>
      <c r="AN872" s="324"/>
      <c r="AO872" s="324"/>
      <c r="AP872" s="321" t="s">
        <v>641</v>
      </c>
      <c r="AQ872" s="321"/>
      <c r="AR872" s="321"/>
      <c r="AS872" s="321"/>
      <c r="AT872" s="321"/>
      <c r="AU872" s="321"/>
      <c r="AV872" s="321"/>
      <c r="AW872" s="321"/>
      <c r="AX872" s="321"/>
    </row>
    <row r="873" spans="1:50" ht="30" customHeight="1" x14ac:dyDescent="0.15">
      <c r="A873" s="410">
        <v>4</v>
      </c>
      <c r="B873" s="410">
        <v>1</v>
      </c>
      <c r="C873" s="430" t="s">
        <v>646</v>
      </c>
      <c r="D873" s="424"/>
      <c r="E873" s="424"/>
      <c r="F873" s="424"/>
      <c r="G873" s="424"/>
      <c r="H873" s="424"/>
      <c r="I873" s="424"/>
      <c r="J873" s="425">
        <v>4010401061594</v>
      </c>
      <c r="K873" s="426"/>
      <c r="L873" s="426"/>
      <c r="M873" s="426"/>
      <c r="N873" s="426"/>
      <c r="O873" s="426"/>
      <c r="P873" s="431" t="s">
        <v>647</v>
      </c>
      <c r="Q873" s="317"/>
      <c r="R873" s="317"/>
      <c r="S873" s="317"/>
      <c r="T873" s="317"/>
      <c r="U873" s="317"/>
      <c r="V873" s="317"/>
      <c r="W873" s="317"/>
      <c r="X873" s="317"/>
      <c r="Y873" s="318">
        <v>0.7</v>
      </c>
      <c r="Z873" s="319"/>
      <c r="AA873" s="319"/>
      <c r="AB873" s="320"/>
      <c r="AC873" s="266" t="s">
        <v>499</v>
      </c>
      <c r="AD873" s="440"/>
      <c r="AE873" s="440"/>
      <c r="AF873" s="440"/>
      <c r="AG873" s="441"/>
      <c r="AH873" s="323" t="s">
        <v>641</v>
      </c>
      <c r="AI873" s="324"/>
      <c r="AJ873" s="324"/>
      <c r="AK873" s="324"/>
      <c r="AL873" s="323" t="s">
        <v>641</v>
      </c>
      <c r="AM873" s="324"/>
      <c r="AN873" s="324"/>
      <c r="AO873" s="324"/>
      <c r="AP873" s="321" t="s">
        <v>641</v>
      </c>
      <c r="AQ873" s="321"/>
      <c r="AR873" s="321"/>
      <c r="AS873" s="321"/>
      <c r="AT873" s="321"/>
      <c r="AU873" s="321"/>
      <c r="AV873" s="321"/>
      <c r="AW873" s="321"/>
      <c r="AX873" s="321"/>
    </row>
    <row r="874" spans="1:50" ht="30" customHeight="1" x14ac:dyDescent="0.15">
      <c r="A874" s="410">
        <v>5</v>
      </c>
      <c r="B874" s="410">
        <v>1</v>
      </c>
      <c r="C874" s="430" t="s">
        <v>646</v>
      </c>
      <c r="D874" s="424"/>
      <c r="E874" s="424"/>
      <c r="F874" s="424"/>
      <c r="G874" s="424"/>
      <c r="H874" s="424"/>
      <c r="I874" s="424"/>
      <c r="J874" s="425">
        <v>4010401061594</v>
      </c>
      <c r="K874" s="426"/>
      <c r="L874" s="426"/>
      <c r="M874" s="426"/>
      <c r="N874" s="426"/>
      <c r="O874" s="426"/>
      <c r="P874" s="431" t="s">
        <v>648</v>
      </c>
      <c r="Q874" s="317"/>
      <c r="R874" s="317"/>
      <c r="S874" s="317"/>
      <c r="T874" s="317"/>
      <c r="U874" s="317"/>
      <c r="V874" s="317"/>
      <c r="W874" s="317"/>
      <c r="X874" s="317"/>
      <c r="Y874" s="318">
        <v>0.3</v>
      </c>
      <c r="Z874" s="319"/>
      <c r="AA874" s="319"/>
      <c r="AB874" s="320"/>
      <c r="AC874" s="266" t="s">
        <v>499</v>
      </c>
      <c r="AD874" s="440"/>
      <c r="AE874" s="440"/>
      <c r="AF874" s="440"/>
      <c r="AG874" s="441"/>
      <c r="AH874" s="323" t="s">
        <v>641</v>
      </c>
      <c r="AI874" s="324"/>
      <c r="AJ874" s="324"/>
      <c r="AK874" s="324"/>
      <c r="AL874" s="323" t="s">
        <v>641</v>
      </c>
      <c r="AM874" s="324"/>
      <c r="AN874" s="324"/>
      <c r="AO874" s="324"/>
      <c r="AP874" s="321" t="s">
        <v>641</v>
      </c>
      <c r="AQ874" s="321"/>
      <c r="AR874" s="321"/>
      <c r="AS874" s="321"/>
      <c r="AT874" s="321"/>
      <c r="AU874" s="321"/>
      <c r="AV874" s="321"/>
      <c r="AW874" s="321"/>
      <c r="AX874" s="321"/>
    </row>
    <row r="875" spans="1:50" ht="30" customHeight="1" x14ac:dyDescent="0.15">
      <c r="A875" s="410">
        <v>6</v>
      </c>
      <c r="B875" s="410">
        <v>1</v>
      </c>
      <c r="C875" s="430" t="s">
        <v>646</v>
      </c>
      <c r="D875" s="424"/>
      <c r="E875" s="424"/>
      <c r="F875" s="424"/>
      <c r="G875" s="424"/>
      <c r="H875" s="424"/>
      <c r="I875" s="424"/>
      <c r="J875" s="425">
        <v>4010401061594</v>
      </c>
      <c r="K875" s="426"/>
      <c r="L875" s="426"/>
      <c r="M875" s="426"/>
      <c r="N875" s="426"/>
      <c r="O875" s="426"/>
      <c r="P875" s="431" t="s">
        <v>649</v>
      </c>
      <c r="Q875" s="317"/>
      <c r="R875" s="317"/>
      <c r="S875" s="317"/>
      <c r="T875" s="317"/>
      <c r="U875" s="317"/>
      <c r="V875" s="317"/>
      <c r="W875" s="317"/>
      <c r="X875" s="317"/>
      <c r="Y875" s="318">
        <v>0.1</v>
      </c>
      <c r="Z875" s="319"/>
      <c r="AA875" s="319"/>
      <c r="AB875" s="320"/>
      <c r="AC875" s="266" t="s">
        <v>499</v>
      </c>
      <c r="AD875" s="440"/>
      <c r="AE875" s="440"/>
      <c r="AF875" s="440"/>
      <c r="AG875" s="441"/>
      <c r="AH875" s="323" t="s">
        <v>641</v>
      </c>
      <c r="AI875" s="324"/>
      <c r="AJ875" s="324"/>
      <c r="AK875" s="324"/>
      <c r="AL875" s="323" t="s">
        <v>641</v>
      </c>
      <c r="AM875" s="324"/>
      <c r="AN875" s="324"/>
      <c r="AO875" s="324"/>
      <c r="AP875" s="321" t="s">
        <v>641</v>
      </c>
      <c r="AQ875" s="321"/>
      <c r="AR875" s="321"/>
      <c r="AS875" s="321"/>
      <c r="AT875" s="321"/>
      <c r="AU875" s="321"/>
      <c r="AV875" s="321"/>
      <c r="AW875" s="321"/>
      <c r="AX875" s="321"/>
    </row>
    <row r="876" spans="1:50" ht="30" customHeight="1" x14ac:dyDescent="0.15">
      <c r="A876" s="410">
        <v>7</v>
      </c>
      <c r="B876" s="410">
        <v>1</v>
      </c>
      <c r="C876" s="430" t="s">
        <v>650</v>
      </c>
      <c r="D876" s="424"/>
      <c r="E876" s="424"/>
      <c r="F876" s="424"/>
      <c r="G876" s="424"/>
      <c r="H876" s="424"/>
      <c r="I876" s="424"/>
      <c r="J876" s="425">
        <v>4010001074765</v>
      </c>
      <c r="K876" s="426"/>
      <c r="L876" s="426"/>
      <c r="M876" s="426"/>
      <c r="N876" s="426"/>
      <c r="O876" s="426"/>
      <c r="P876" s="431" t="s">
        <v>651</v>
      </c>
      <c r="Q876" s="317"/>
      <c r="R876" s="317"/>
      <c r="S876" s="317"/>
      <c r="T876" s="317"/>
      <c r="U876" s="317"/>
      <c r="V876" s="317"/>
      <c r="W876" s="317"/>
      <c r="X876" s="317"/>
      <c r="Y876" s="318">
        <v>0.7</v>
      </c>
      <c r="Z876" s="319"/>
      <c r="AA876" s="319"/>
      <c r="AB876" s="320"/>
      <c r="AC876" s="266" t="s">
        <v>499</v>
      </c>
      <c r="AD876" s="440"/>
      <c r="AE876" s="440"/>
      <c r="AF876" s="440"/>
      <c r="AG876" s="441"/>
      <c r="AH876" s="323" t="s">
        <v>641</v>
      </c>
      <c r="AI876" s="324"/>
      <c r="AJ876" s="324"/>
      <c r="AK876" s="324"/>
      <c r="AL876" s="323" t="s">
        <v>641</v>
      </c>
      <c r="AM876" s="324"/>
      <c r="AN876" s="324"/>
      <c r="AO876" s="324"/>
      <c r="AP876" s="321" t="s">
        <v>641</v>
      </c>
      <c r="AQ876" s="321"/>
      <c r="AR876" s="321"/>
      <c r="AS876" s="321"/>
      <c r="AT876" s="321"/>
      <c r="AU876" s="321"/>
      <c r="AV876" s="321"/>
      <c r="AW876" s="321"/>
      <c r="AX876" s="321"/>
    </row>
    <row r="877" spans="1:50" ht="30" customHeight="1" x14ac:dyDescent="0.15">
      <c r="A877" s="410">
        <v>8</v>
      </c>
      <c r="B877" s="410">
        <v>1</v>
      </c>
      <c r="C877" s="430" t="s">
        <v>652</v>
      </c>
      <c r="D877" s="424"/>
      <c r="E877" s="424"/>
      <c r="F877" s="424"/>
      <c r="G877" s="424"/>
      <c r="H877" s="424"/>
      <c r="I877" s="424"/>
      <c r="J877" s="425">
        <v>6010401010343</v>
      </c>
      <c r="K877" s="426"/>
      <c r="L877" s="426"/>
      <c r="M877" s="426"/>
      <c r="N877" s="426"/>
      <c r="O877" s="426"/>
      <c r="P877" s="431" t="s">
        <v>653</v>
      </c>
      <c r="Q877" s="317"/>
      <c r="R877" s="317"/>
      <c r="S877" s="317"/>
      <c r="T877" s="317"/>
      <c r="U877" s="317"/>
      <c r="V877" s="317"/>
      <c r="W877" s="317"/>
      <c r="X877" s="317"/>
      <c r="Y877" s="318">
        <v>0.7</v>
      </c>
      <c r="Z877" s="319"/>
      <c r="AA877" s="319"/>
      <c r="AB877" s="320"/>
      <c r="AC877" s="266" t="s">
        <v>499</v>
      </c>
      <c r="AD877" s="440"/>
      <c r="AE877" s="440"/>
      <c r="AF877" s="440"/>
      <c r="AG877" s="441"/>
      <c r="AH877" s="323" t="s">
        <v>641</v>
      </c>
      <c r="AI877" s="324"/>
      <c r="AJ877" s="324"/>
      <c r="AK877" s="324"/>
      <c r="AL877" s="323" t="s">
        <v>641</v>
      </c>
      <c r="AM877" s="324"/>
      <c r="AN877" s="324"/>
      <c r="AO877" s="324"/>
      <c r="AP877" s="321" t="s">
        <v>641</v>
      </c>
      <c r="AQ877" s="321"/>
      <c r="AR877" s="321"/>
      <c r="AS877" s="321"/>
      <c r="AT877" s="321"/>
      <c r="AU877" s="321"/>
      <c r="AV877" s="321"/>
      <c r="AW877" s="321"/>
      <c r="AX877" s="321"/>
    </row>
    <row r="878" spans="1:50" ht="51.75" customHeight="1" x14ac:dyDescent="0.15">
      <c r="A878" s="410">
        <v>9</v>
      </c>
      <c r="B878" s="410">
        <v>1</v>
      </c>
      <c r="C878" s="430" t="s">
        <v>654</v>
      </c>
      <c r="D878" s="424"/>
      <c r="E878" s="424"/>
      <c r="F878" s="424"/>
      <c r="G878" s="424"/>
      <c r="H878" s="424"/>
      <c r="I878" s="424"/>
      <c r="J878" s="425">
        <v>4010901020372</v>
      </c>
      <c r="K878" s="426"/>
      <c r="L878" s="426"/>
      <c r="M878" s="426"/>
      <c r="N878" s="426"/>
      <c r="O878" s="426"/>
      <c r="P878" s="431" t="s">
        <v>655</v>
      </c>
      <c r="Q878" s="317"/>
      <c r="R878" s="317"/>
      <c r="S878" s="317"/>
      <c r="T878" s="317"/>
      <c r="U878" s="317"/>
      <c r="V878" s="317"/>
      <c r="W878" s="317"/>
      <c r="X878" s="317"/>
      <c r="Y878" s="318">
        <v>0.5</v>
      </c>
      <c r="Z878" s="319"/>
      <c r="AA878" s="319"/>
      <c r="AB878" s="320"/>
      <c r="AC878" s="266" t="s">
        <v>499</v>
      </c>
      <c r="AD878" s="440"/>
      <c r="AE878" s="440"/>
      <c r="AF878" s="440"/>
      <c r="AG878" s="441"/>
      <c r="AH878" s="323" t="s">
        <v>641</v>
      </c>
      <c r="AI878" s="324"/>
      <c r="AJ878" s="324"/>
      <c r="AK878" s="324"/>
      <c r="AL878" s="323" t="s">
        <v>641</v>
      </c>
      <c r="AM878" s="324"/>
      <c r="AN878" s="324"/>
      <c r="AO878" s="324"/>
      <c r="AP878" s="321" t="s">
        <v>641</v>
      </c>
      <c r="AQ878" s="321"/>
      <c r="AR878" s="321"/>
      <c r="AS878" s="321"/>
      <c r="AT878" s="321"/>
      <c r="AU878" s="321"/>
      <c r="AV878" s="321"/>
      <c r="AW878" s="321"/>
      <c r="AX878" s="321"/>
    </row>
    <row r="879" spans="1:50" ht="30" customHeight="1" x14ac:dyDescent="0.15">
      <c r="A879" s="410">
        <v>10</v>
      </c>
      <c r="B879" s="410">
        <v>1</v>
      </c>
      <c r="C879" s="430" t="s">
        <v>656</v>
      </c>
      <c r="D879" s="424"/>
      <c r="E879" s="424"/>
      <c r="F879" s="424"/>
      <c r="G879" s="424"/>
      <c r="H879" s="424"/>
      <c r="I879" s="424"/>
      <c r="J879" s="434">
        <v>4010001017138</v>
      </c>
      <c r="K879" s="435"/>
      <c r="L879" s="435"/>
      <c r="M879" s="435"/>
      <c r="N879" s="435"/>
      <c r="O879" s="436"/>
      <c r="P879" s="437" t="s">
        <v>657</v>
      </c>
      <c r="Q879" s="438"/>
      <c r="R879" s="438"/>
      <c r="S879" s="438"/>
      <c r="T879" s="438"/>
      <c r="U879" s="438"/>
      <c r="V879" s="438"/>
      <c r="W879" s="438"/>
      <c r="X879" s="439"/>
      <c r="Y879" s="318">
        <v>0.2</v>
      </c>
      <c r="Z879" s="319"/>
      <c r="AA879" s="319"/>
      <c r="AB879" s="320"/>
      <c r="AC879" s="266" t="s">
        <v>499</v>
      </c>
      <c r="AD879" s="440"/>
      <c r="AE879" s="440"/>
      <c r="AF879" s="440"/>
      <c r="AG879" s="441"/>
      <c r="AH879" s="323" t="s">
        <v>641</v>
      </c>
      <c r="AI879" s="324"/>
      <c r="AJ879" s="324"/>
      <c r="AK879" s="324"/>
      <c r="AL879" s="323" t="s">
        <v>641</v>
      </c>
      <c r="AM879" s="324"/>
      <c r="AN879" s="324"/>
      <c r="AO879" s="324"/>
      <c r="AP879" s="321" t="s">
        <v>641</v>
      </c>
      <c r="AQ879" s="321"/>
      <c r="AR879" s="321"/>
      <c r="AS879" s="321"/>
      <c r="AT879" s="321"/>
      <c r="AU879" s="321"/>
      <c r="AV879" s="321"/>
      <c r="AW879" s="321"/>
      <c r="AX879" s="321"/>
    </row>
    <row r="880" spans="1:50" ht="30" customHeight="1" x14ac:dyDescent="0.15">
      <c r="A880" s="410">
        <v>11</v>
      </c>
      <c r="B880" s="410">
        <v>1</v>
      </c>
      <c r="C880" s="430" t="s">
        <v>656</v>
      </c>
      <c r="D880" s="424"/>
      <c r="E880" s="424"/>
      <c r="F880" s="424"/>
      <c r="G880" s="424"/>
      <c r="H880" s="424"/>
      <c r="I880" s="424"/>
      <c r="J880" s="434">
        <v>4010001017138</v>
      </c>
      <c r="K880" s="435"/>
      <c r="L880" s="435"/>
      <c r="M880" s="435"/>
      <c r="N880" s="435"/>
      <c r="O880" s="436"/>
      <c r="P880" s="437" t="s">
        <v>657</v>
      </c>
      <c r="Q880" s="438"/>
      <c r="R880" s="438"/>
      <c r="S880" s="438"/>
      <c r="T880" s="438"/>
      <c r="U880" s="438"/>
      <c r="V880" s="438"/>
      <c r="W880" s="438"/>
      <c r="X880" s="439"/>
      <c r="Y880" s="318">
        <v>0.1</v>
      </c>
      <c r="Z880" s="319"/>
      <c r="AA880" s="319"/>
      <c r="AB880" s="320"/>
      <c r="AC880" s="266" t="s">
        <v>499</v>
      </c>
      <c r="AD880" s="440"/>
      <c r="AE880" s="440"/>
      <c r="AF880" s="440"/>
      <c r="AG880" s="441"/>
      <c r="AH880" s="323" t="s">
        <v>641</v>
      </c>
      <c r="AI880" s="324"/>
      <c r="AJ880" s="324"/>
      <c r="AK880" s="324"/>
      <c r="AL880" s="323" t="s">
        <v>641</v>
      </c>
      <c r="AM880" s="324"/>
      <c r="AN880" s="324"/>
      <c r="AO880" s="324"/>
      <c r="AP880" s="321" t="s">
        <v>641</v>
      </c>
      <c r="AQ880" s="321"/>
      <c r="AR880" s="321"/>
      <c r="AS880" s="321"/>
      <c r="AT880" s="321"/>
      <c r="AU880" s="321"/>
      <c r="AV880" s="321"/>
      <c r="AW880" s="321"/>
      <c r="AX880" s="321"/>
    </row>
    <row r="881" spans="1:50" ht="30" customHeight="1" x14ac:dyDescent="0.15">
      <c r="A881" s="410">
        <v>12</v>
      </c>
      <c r="B881" s="410">
        <v>1</v>
      </c>
      <c r="C881" s="430" t="s">
        <v>656</v>
      </c>
      <c r="D881" s="424"/>
      <c r="E881" s="424"/>
      <c r="F881" s="424"/>
      <c r="G881" s="424"/>
      <c r="H881" s="424"/>
      <c r="I881" s="424"/>
      <c r="J881" s="434">
        <v>4010001017138</v>
      </c>
      <c r="K881" s="435"/>
      <c r="L881" s="435"/>
      <c r="M881" s="435"/>
      <c r="N881" s="435"/>
      <c r="O881" s="436"/>
      <c r="P881" s="437" t="s">
        <v>657</v>
      </c>
      <c r="Q881" s="438"/>
      <c r="R881" s="438"/>
      <c r="S881" s="438"/>
      <c r="T881" s="438"/>
      <c r="U881" s="438"/>
      <c r="V881" s="438"/>
      <c r="W881" s="438"/>
      <c r="X881" s="439"/>
      <c r="Y881" s="318">
        <v>0.1</v>
      </c>
      <c r="Z881" s="319"/>
      <c r="AA881" s="319"/>
      <c r="AB881" s="320"/>
      <c r="AC881" s="266" t="s">
        <v>499</v>
      </c>
      <c r="AD881" s="440"/>
      <c r="AE881" s="440"/>
      <c r="AF881" s="440"/>
      <c r="AG881" s="441"/>
      <c r="AH881" s="323" t="s">
        <v>641</v>
      </c>
      <c r="AI881" s="324"/>
      <c r="AJ881" s="324"/>
      <c r="AK881" s="324"/>
      <c r="AL881" s="323" t="s">
        <v>641</v>
      </c>
      <c r="AM881" s="324"/>
      <c r="AN881" s="324"/>
      <c r="AO881" s="324"/>
      <c r="AP881" s="321" t="s">
        <v>641</v>
      </c>
      <c r="AQ881" s="321"/>
      <c r="AR881" s="321"/>
      <c r="AS881" s="321"/>
      <c r="AT881" s="321"/>
      <c r="AU881" s="321"/>
      <c r="AV881" s="321"/>
      <c r="AW881" s="321"/>
      <c r="AX881" s="321"/>
    </row>
    <row r="882" spans="1:50" ht="30" customHeight="1" x14ac:dyDescent="0.15">
      <c r="A882" s="410">
        <v>13</v>
      </c>
      <c r="B882" s="410">
        <v>1</v>
      </c>
      <c r="C882" s="430" t="s">
        <v>656</v>
      </c>
      <c r="D882" s="424"/>
      <c r="E882" s="424"/>
      <c r="F882" s="424"/>
      <c r="G882" s="424"/>
      <c r="H882" s="424"/>
      <c r="I882" s="424"/>
      <c r="J882" s="434">
        <v>4010001017138</v>
      </c>
      <c r="K882" s="435"/>
      <c r="L882" s="435"/>
      <c r="M882" s="435"/>
      <c r="N882" s="435"/>
      <c r="O882" s="436"/>
      <c r="P882" s="437" t="s">
        <v>657</v>
      </c>
      <c r="Q882" s="438"/>
      <c r="R882" s="438"/>
      <c r="S882" s="438"/>
      <c r="T882" s="438"/>
      <c r="U882" s="438"/>
      <c r="V882" s="438"/>
      <c r="W882" s="438"/>
      <c r="X882" s="439"/>
      <c r="Y882" s="318">
        <v>0.1</v>
      </c>
      <c r="Z882" s="319"/>
      <c r="AA882" s="319"/>
      <c r="AB882" s="320"/>
      <c r="AC882" s="266" t="s">
        <v>499</v>
      </c>
      <c r="AD882" s="440"/>
      <c r="AE882" s="440"/>
      <c r="AF882" s="440"/>
      <c r="AG882" s="441"/>
      <c r="AH882" s="323" t="s">
        <v>641</v>
      </c>
      <c r="AI882" s="324"/>
      <c r="AJ882" s="324"/>
      <c r="AK882" s="324"/>
      <c r="AL882" s="323" t="s">
        <v>641</v>
      </c>
      <c r="AM882" s="324"/>
      <c r="AN882" s="324"/>
      <c r="AO882" s="324"/>
      <c r="AP882" s="321" t="s">
        <v>641</v>
      </c>
      <c r="AQ882" s="321"/>
      <c r="AR882" s="321"/>
      <c r="AS882" s="321"/>
      <c r="AT882" s="321"/>
      <c r="AU882" s="321"/>
      <c r="AV882" s="321"/>
      <c r="AW882" s="321"/>
      <c r="AX882" s="321"/>
    </row>
    <row r="883" spans="1:50" ht="30" customHeight="1" x14ac:dyDescent="0.15">
      <c r="A883" s="410">
        <v>14</v>
      </c>
      <c r="B883" s="410">
        <v>1</v>
      </c>
      <c r="C883" s="430" t="s">
        <v>658</v>
      </c>
      <c r="D883" s="424"/>
      <c r="E883" s="424"/>
      <c r="F883" s="424"/>
      <c r="G883" s="424"/>
      <c r="H883" s="424"/>
      <c r="I883" s="424"/>
      <c r="J883" s="425" t="s">
        <v>566</v>
      </c>
      <c r="K883" s="426"/>
      <c r="L883" s="426"/>
      <c r="M883" s="426"/>
      <c r="N883" s="426"/>
      <c r="O883" s="426"/>
      <c r="P883" s="431" t="s">
        <v>657</v>
      </c>
      <c r="Q883" s="317"/>
      <c r="R883" s="317"/>
      <c r="S883" s="317"/>
      <c r="T883" s="317"/>
      <c r="U883" s="317"/>
      <c r="V883" s="317"/>
      <c r="W883" s="317"/>
      <c r="X883" s="317"/>
      <c r="Y883" s="318">
        <v>0.2</v>
      </c>
      <c r="Z883" s="319"/>
      <c r="AA883" s="319"/>
      <c r="AB883" s="320"/>
      <c r="AC883" s="266" t="s">
        <v>499</v>
      </c>
      <c r="AD883" s="440"/>
      <c r="AE883" s="440"/>
      <c r="AF883" s="440"/>
      <c r="AG883" s="441"/>
      <c r="AH883" s="323" t="s">
        <v>641</v>
      </c>
      <c r="AI883" s="324"/>
      <c r="AJ883" s="324"/>
      <c r="AK883" s="324"/>
      <c r="AL883" s="323" t="s">
        <v>641</v>
      </c>
      <c r="AM883" s="324"/>
      <c r="AN883" s="324"/>
      <c r="AO883" s="324"/>
      <c r="AP883" s="321" t="s">
        <v>641</v>
      </c>
      <c r="AQ883" s="321"/>
      <c r="AR883" s="321"/>
      <c r="AS883" s="321"/>
      <c r="AT883" s="321"/>
      <c r="AU883" s="321"/>
      <c r="AV883" s="321"/>
      <c r="AW883" s="321"/>
      <c r="AX883" s="321"/>
    </row>
    <row r="884" spans="1:50" ht="30" customHeight="1" x14ac:dyDescent="0.15">
      <c r="A884" s="410">
        <v>15</v>
      </c>
      <c r="B884" s="410">
        <v>1</v>
      </c>
      <c r="C884" s="430" t="s">
        <v>658</v>
      </c>
      <c r="D884" s="424"/>
      <c r="E884" s="424"/>
      <c r="F884" s="424"/>
      <c r="G884" s="424"/>
      <c r="H884" s="424"/>
      <c r="I884" s="424"/>
      <c r="J884" s="425" t="s">
        <v>566</v>
      </c>
      <c r="K884" s="426"/>
      <c r="L884" s="426"/>
      <c r="M884" s="426"/>
      <c r="N884" s="426"/>
      <c r="O884" s="426"/>
      <c r="P884" s="431" t="s">
        <v>657</v>
      </c>
      <c r="Q884" s="317"/>
      <c r="R884" s="317"/>
      <c r="S884" s="317"/>
      <c r="T884" s="317"/>
      <c r="U884" s="317"/>
      <c r="V884" s="317"/>
      <c r="W884" s="317"/>
      <c r="X884" s="317"/>
      <c r="Y884" s="318">
        <v>0.1</v>
      </c>
      <c r="Z884" s="319"/>
      <c r="AA884" s="319"/>
      <c r="AB884" s="320"/>
      <c r="AC884" s="266" t="s">
        <v>499</v>
      </c>
      <c r="AD884" s="440"/>
      <c r="AE884" s="440"/>
      <c r="AF884" s="440"/>
      <c r="AG884" s="441"/>
      <c r="AH884" s="323" t="s">
        <v>641</v>
      </c>
      <c r="AI884" s="324"/>
      <c r="AJ884" s="324"/>
      <c r="AK884" s="324"/>
      <c r="AL884" s="323" t="s">
        <v>641</v>
      </c>
      <c r="AM884" s="324"/>
      <c r="AN884" s="324"/>
      <c r="AO884" s="324"/>
      <c r="AP884" s="321" t="s">
        <v>641</v>
      </c>
      <c r="AQ884" s="321"/>
      <c r="AR884" s="321"/>
      <c r="AS884" s="321"/>
      <c r="AT884" s="321"/>
      <c r="AU884" s="321"/>
      <c r="AV884" s="321"/>
      <c r="AW884" s="321"/>
      <c r="AX884" s="321"/>
    </row>
    <row r="885" spans="1:50" ht="30" customHeight="1" x14ac:dyDescent="0.15">
      <c r="A885" s="410">
        <v>16</v>
      </c>
      <c r="B885" s="410">
        <v>1</v>
      </c>
      <c r="C885" s="430" t="s">
        <v>658</v>
      </c>
      <c r="D885" s="424"/>
      <c r="E885" s="424"/>
      <c r="F885" s="424"/>
      <c r="G885" s="424"/>
      <c r="H885" s="424"/>
      <c r="I885" s="424"/>
      <c r="J885" s="425" t="s">
        <v>566</v>
      </c>
      <c r="K885" s="426"/>
      <c r="L885" s="426"/>
      <c r="M885" s="426"/>
      <c r="N885" s="426"/>
      <c r="O885" s="426"/>
      <c r="P885" s="431" t="s">
        <v>657</v>
      </c>
      <c r="Q885" s="317"/>
      <c r="R885" s="317"/>
      <c r="S885" s="317"/>
      <c r="T885" s="317"/>
      <c r="U885" s="317"/>
      <c r="V885" s="317"/>
      <c r="W885" s="317"/>
      <c r="X885" s="317"/>
      <c r="Y885" s="318">
        <v>0</v>
      </c>
      <c r="Z885" s="319"/>
      <c r="AA885" s="319"/>
      <c r="AB885" s="320"/>
      <c r="AC885" s="266" t="s">
        <v>499</v>
      </c>
      <c r="AD885" s="440"/>
      <c r="AE885" s="440"/>
      <c r="AF885" s="440"/>
      <c r="AG885" s="441"/>
      <c r="AH885" s="323" t="s">
        <v>641</v>
      </c>
      <c r="AI885" s="324"/>
      <c r="AJ885" s="324"/>
      <c r="AK885" s="324"/>
      <c r="AL885" s="323" t="s">
        <v>641</v>
      </c>
      <c r="AM885" s="324"/>
      <c r="AN885" s="324"/>
      <c r="AO885" s="324"/>
      <c r="AP885" s="321" t="s">
        <v>641</v>
      </c>
      <c r="AQ885" s="321"/>
      <c r="AR885" s="321"/>
      <c r="AS885" s="321"/>
      <c r="AT885" s="321"/>
      <c r="AU885" s="321"/>
      <c r="AV885" s="321"/>
      <c r="AW885" s="321"/>
      <c r="AX885" s="321"/>
    </row>
    <row r="886" spans="1:50" s="16" customFormat="1" ht="30" customHeight="1" x14ac:dyDescent="0.15">
      <c r="A886" s="410">
        <v>17</v>
      </c>
      <c r="B886" s="410">
        <v>1</v>
      </c>
      <c r="C886" s="430" t="s">
        <v>659</v>
      </c>
      <c r="D886" s="424"/>
      <c r="E886" s="424"/>
      <c r="F886" s="424"/>
      <c r="G886" s="424"/>
      <c r="H886" s="424"/>
      <c r="I886" s="424"/>
      <c r="J886" s="425">
        <v>5010601032155</v>
      </c>
      <c r="K886" s="426"/>
      <c r="L886" s="426"/>
      <c r="M886" s="426"/>
      <c r="N886" s="426"/>
      <c r="O886" s="426"/>
      <c r="P886" s="431" t="s">
        <v>660</v>
      </c>
      <c r="Q886" s="317"/>
      <c r="R886" s="317"/>
      <c r="S886" s="317"/>
      <c r="T886" s="317"/>
      <c r="U886" s="317"/>
      <c r="V886" s="317"/>
      <c r="W886" s="317"/>
      <c r="X886" s="317"/>
      <c r="Y886" s="318">
        <v>0.2</v>
      </c>
      <c r="Z886" s="319"/>
      <c r="AA886" s="319"/>
      <c r="AB886" s="320"/>
      <c r="AC886" s="266" t="s">
        <v>499</v>
      </c>
      <c r="AD886" s="440"/>
      <c r="AE886" s="440"/>
      <c r="AF886" s="440"/>
      <c r="AG886" s="441"/>
      <c r="AH886" s="323" t="s">
        <v>641</v>
      </c>
      <c r="AI886" s="324"/>
      <c r="AJ886" s="324"/>
      <c r="AK886" s="324"/>
      <c r="AL886" s="323" t="s">
        <v>641</v>
      </c>
      <c r="AM886" s="324"/>
      <c r="AN886" s="324"/>
      <c r="AO886" s="324"/>
      <c r="AP886" s="321" t="s">
        <v>641</v>
      </c>
      <c r="AQ886" s="321"/>
      <c r="AR886" s="321"/>
      <c r="AS886" s="321"/>
      <c r="AT886" s="321"/>
      <c r="AU886" s="321"/>
      <c r="AV886" s="321"/>
      <c r="AW886" s="321"/>
      <c r="AX886" s="321"/>
    </row>
    <row r="887" spans="1:50" ht="30" customHeight="1" x14ac:dyDescent="0.15">
      <c r="A887" s="410">
        <v>18</v>
      </c>
      <c r="B887" s="410">
        <v>1</v>
      </c>
      <c r="C887" s="430" t="s">
        <v>659</v>
      </c>
      <c r="D887" s="424"/>
      <c r="E887" s="424"/>
      <c r="F887" s="424"/>
      <c r="G887" s="424"/>
      <c r="H887" s="424"/>
      <c r="I887" s="424"/>
      <c r="J887" s="425">
        <v>5010601032155</v>
      </c>
      <c r="K887" s="426"/>
      <c r="L887" s="426"/>
      <c r="M887" s="426"/>
      <c r="N887" s="426"/>
      <c r="O887" s="426"/>
      <c r="P887" s="431" t="s">
        <v>661</v>
      </c>
      <c r="Q887" s="317"/>
      <c r="R887" s="317"/>
      <c r="S887" s="317"/>
      <c r="T887" s="317"/>
      <c r="U887" s="317"/>
      <c r="V887" s="317"/>
      <c r="W887" s="317"/>
      <c r="X887" s="317"/>
      <c r="Y887" s="318">
        <v>0</v>
      </c>
      <c r="Z887" s="319"/>
      <c r="AA887" s="319"/>
      <c r="AB887" s="320"/>
      <c r="AC887" s="266" t="s">
        <v>499</v>
      </c>
      <c r="AD887" s="440"/>
      <c r="AE887" s="440"/>
      <c r="AF887" s="440"/>
      <c r="AG887" s="441"/>
      <c r="AH887" s="323" t="s">
        <v>662</v>
      </c>
      <c r="AI887" s="324"/>
      <c r="AJ887" s="324"/>
      <c r="AK887" s="324"/>
      <c r="AL887" s="323" t="s">
        <v>662</v>
      </c>
      <c r="AM887" s="324"/>
      <c r="AN887" s="324"/>
      <c r="AO887" s="324"/>
      <c r="AP887" s="321" t="s">
        <v>662</v>
      </c>
      <c r="AQ887" s="321"/>
      <c r="AR887" s="321"/>
      <c r="AS887" s="321"/>
      <c r="AT887" s="321"/>
      <c r="AU887" s="321"/>
      <c r="AV887" s="321"/>
      <c r="AW887" s="321"/>
      <c r="AX887" s="321"/>
    </row>
    <row r="888" spans="1:50" ht="30" customHeight="1" x14ac:dyDescent="0.15">
      <c r="A888" s="410">
        <v>19</v>
      </c>
      <c r="B888" s="410">
        <v>1</v>
      </c>
      <c r="C888" s="430" t="s">
        <v>663</v>
      </c>
      <c r="D888" s="424"/>
      <c r="E888" s="424"/>
      <c r="F888" s="424"/>
      <c r="G888" s="424"/>
      <c r="H888" s="424"/>
      <c r="I888" s="424"/>
      <c r="J888" s="425" t="s">
        <v>566</v>
      </c>
      <c r="K888" s="426"/>
      <c r="L888" s="426"/>
      <c r="M888" s="426"/>
      <c r="N888" s="426"/>
      <c r="O888" s="426"/>
      <c r="P888" s="431" t="s">
        <v>661</v>
      </c>
      <c r="Q888" s="317"/>
      <c r="R888" s="317"/>
      <c r="S888" s="317"/>
      <c r="T888" s="317"/>
      <c r="U888" s="317"/>
      <c r="V888" s="317"/>
      <c r="W888" s="317"/>
      <c r="X888" s="317"/>
      <c r="Y888" s="318">
        <v>0.2</v>
      </c>
      <c r="Z888" s="319"/>
      <c r="AA888" s="319"/>
      <c r="AB888" s="320"/>
      <c r="AC888" s="266" t="s">
        <v>499</v>
      </c>
      <c r="AD888" s="440"/>
      <c r="AE888" s="440"/>
      <c r="AF888" s="440"/>
      <c r="AG888" s="441"/>
      <c r="AH888" s="323" t="s">
        <v>664</v>
      </c>
      <c r="AI888" s="324"/>
      <c r="AJ888" s="324"/>
      <c r="AK888" s="324"/>
      <c r="AL888" s="323" t="s">
        <v>664</v>
      </c>
      <c r="AM888" s="324"/>
      <c r="AN888" s="324"/>
      <c r="AO888" s="324"/>
      <c r="AP888" s="321" t="s">
        <v>664</v>
      </c>
      <c r="AQ888" s="321"/>
      <c r="AR888" s="321"/>
      <c r="AS888" s="321"/>
      <c r="AT888" s="321"/>
      <c r="AU888" s="321"/>
      <c r="AV888" s="321"/>
      <c r="AW888" s="321"/>
      <c r="AX888" s="321"/>
    </row>
    <row r="889" spans="1:50" ht="30" customHeight="1" x14ac:dyDescent="0.15">
      <c r="A889" s="410">
        <v>20</v>
      </c>
      <c r="B889" s="410">
        <v>1</v>
      </c>
      <c r="C889" s="430" t="s">
        <v>663</v>
      </c>
      <c r="D889" s="424"/>
      <c r="E889" s="424"/>
      <c r="F889" s="424"/>
      <c r="G889" s="424"/>
      <c r="H889" s="424"/>
      <c r="I889" s="424"/>
      <c r="J889" s="425" t="s">
        <v>566</v>
      </c>
      <c r="K889" s="426"/>
      <c r="L889" s="426"/>
      <c r="M889" s="426"/>
      <c r="N889" s="426"/>
      <c r="O889" s="426"/>
      <c r="P889" s="431" t="s">
        <v>665</v>
      </c>
      <c r="Q889" s="317"/>
      <c r="R889" s="317"/>
      <c r="S889" s="317"/>
      <c r="T889" s="317"/>
      <c r="U889" s="317"/>
      <c r="V889" s="317"/>
      <c r="W889" s="317"/>
      <c r="X889" s="317"/>
      <c r="Y889" s="318">
        <v>0</v>
      </c>
      <c r="Z889" s="319"/>
      <c r="AA889" s="319"/>
      <c r="AB889" s="320"/>
      <c r="AC889" s="266" t="s">
        <v>499</v>
      </c>
      <c r="AD889" s="440"/>
      <c r="AE889" s="440"/>
      <c r="AF889" s="440"/>
      <c r="AG889" s="441"/>
      <c r="AH889" s="323" t="s">
        <v>664</v>
      </c>
      <c r="AI889" s="324"/>
      <c r="AJ889" s="324"/>
      <c r="AK889" s="324"/>
      <c r="AL889" s="323" t="s">
        <v>664</v>
      </c>
      <c r="AM889" s="324"/>
      <c r="AN889" s="324"/>
      <c r="AO889" s="324"/>
      <c r="AP889" s="321" t="s">
        <v>664</v>
      </c>
      <c r="AQ889" s="321"/>
      <c r="AR889" s="321"/>
      <c r="AS889" s="321"/>
      <c r="AT889" s="321"/>
      <c r="AU889" s="321"/>
      <c r="AV889" s="321"/>
      <c r="AW889" s="321"/>
      <c r="AX889" s="321"/>
    </row>
    <row r="890" spans="1:50" ht="30" customHeight="1" x14ac:dyDescent="0.15">
      <c r="A890" s="410">
        <v>21</v>
      </c>
      <c r="B890" s="410">
        <v>1</v>
      </c>
      <c r="C890" s="430" t="s">
        <v>663</v>
      </c>
      <c r="D890" s="424"/>
      <c r="E890" s="424"/>
      <c r="F890" s="424"/>
      <c r="G890" s="424"/>
      <c r="H890" s="424"/>
      <c r="I890" s="424"/>
      <c r="J890" s="425" t="s">
        <v>566</v>
      </c>
      <c r="K890" s="426"/>
      <c r="L890" s="426"/>
      <c r="M890" s="426"/>
      <c r="N890" s="426"/>
      <c r="O890" s="426"/>
      <c r="P890" s="431" t="s">
        <v>665</v>
      </c>
      <c r="Q890" s="317"/>
      <c r="R890" s="317"/>
      <c r="S890" s="317"/>
      <c r="T890" s="317"/>
      <c r="U890" s="317"/>
      <c r="V890" s="317"/>
      <c r="W890" s="317"/>
      <c r="X890" s="317"/>
      <c r="Y890" s="318">
        <v>0</v>
      </c>
      <c r="Z890" s="319"/>
      <c r="AA890" s="319"/>
      <c r="AB890" s="320"/>
      <c r="AC890" s="266" t="s">
        <v>499</v>
      </c>
      <c r="AD890" s="440"/>
      <c r="AE890" s="440"/>
      <c r="AF890" s="440"/>
      <c r="AG890" s="441"/>
      <c r="AH890" s="323" t="s">
        <v>664</v>
      </c>
      <c r="AI890" s="324"/>
      <c r="AJ890" s="324"/>
      <c r="AK890" s="324"/>
      <c r="AL890" s="323" t="s">
        <v>664</v>
      </c>
      <c r="AM890" s="324"/>
      <c r="AN890" s="324"/>
      <c r="AO890" s="324"/>
      <c r="AP890" s="321" t="s">
        <v>664</v>
      </c>
      <c r="AQ890" s="321"/>
      <c r="AR890" s="321"/>
      <c r="AS890" s="321"/>
      <c r="AT890" s="321"/>
      <c r="AU890" s="321"/>
      <c r="AV890" s="321"/>
      <c r="AW890" s="321"/>
      <c r="AX890" s="321"/>
    </row>
    <row r="891" spans="1:50" ht="30" customHeight="1" x14ac:dyDescent="0.15">
      <c r="A891" s="410">
        <v>22</v>
      </c>
      <c r="B891" s="410">
        <v>1</v>
      </c>
      <c r="C891" s="430" t="s">
        <v>666</v>
      </c>
      <c r="D891" s="424"/>
      <c r="E891" s="424"/>
      <c r="F891" s="424"/>
      <c r="G891" s="424"/>
      <c r="H891" s="424"/>
      <c r="I891" s="424"/>
      <c r="J891" s="425">
        <v>9020001071212</v>
      </c>
      <c r="K891" s="426"/>
      <c r="L891" s="426"/>
      <c r="M891" s="426"/>
      <c r="N891" s="426"/>
      <c r="O891" s="426"/>
      <c r="P891" s="431" t="s">
        <v>667</v>
      </c>
      <c r="Q891" s="317"/>
      <c r="R891" s="317"/>
      <c r="S891" s="317"/>
      <c r="T891" s="317"/>
      <c r="U891" s="317"/>
      <c r="V891" s="317"/>
      <c r="W891" s="317"/>
      <c r="X891" s="317"/>
      <c r="Y891" s="318">
        <v>0.2</v>
      </c>
      <c r="Z891" s="319"/>
      <c r="AA891" s="319"/>
      <c r="AB891" s="320"/>
      <c r="AC891" s="266" t="s">
        <v>499</v>
      </c>
      <c r="AD891" s="440"/>
      <c r="AE891" s="440"/>
      <c r="AF891" s="440"/>
      <c r="AG891" s="441"/>
      <c r="AH891" s="323" t="s">
        <v>664</v>
      </c>
      <c r="AI891" s="324"/>
      <c r="AJ891" s="324"/>
      <c r="AK891" s="324"/>
      <c r="AL891" s="323" t="s">
        <v>664</v>
      </c>
      <c r="AM891" s="324"/>
      <c r="AN891" s="324"/>
      <c r="AO891" s="324"/>
      <c r="AP891" s="321" t="s">
        <v>664</v>
      </c>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8"/>
      <c r="AD903" s="429"/>
      <c r="AE903" s="429"/>
      <c r="AF903" s="429"/>
      <c r="AG903" s="429"/>
      <c r="AH903" s="427"/>
      <c r="AI903" s="428"/>
      <c r="AJ903" s="428"/>
      <c r="AK903" s="428"/>
      <c r="AL903" s="325"/>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325"/>
      <c r="AM904" s="326"/>
      <c r="AN904" s="326"/>
      <c r="AO904" s="327"/>
      <c r="AP904" s="321"/>
      <c r="AQ904" s="321"/>
      <c r="AR904" s="321"/>
      <c r="AS904" s="321"/>
      <c r="AT904" s="321"/>
      <c r="AU904" s="321"/>
      <c r="AV904" s="321"/>
      <c r="AW904" s="321"/>
      <c r="AX904" s="321"/>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8"/>
      <c r="AD936" s="429"/>
      <c r="AE936" s="429"/>
      <c r="AF936" s="429"/>
      <c r="AG936" s="429"/>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325"/>
      <c r="AM937" s="326"/>
      <c r="AN937" s="326"/>
      <c r="AO937" s="327"/>
      <c r="AP937" s="321"/>
      <c r="AQ937" s="321"/>
      <c r="AR937" s="321"/>
      <c r="AS937" s="321"/>
      <c r="AT937" s="321"/>
      <c r="AU937" s="321"/>
      <c r="AV937" s="321"/>
      <c r="AW937" s="321"/>
      <c r="AX937" s="321"/>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8"/>
      <c r="AD969" s="429"/>
      <c r="AE969" s="429"/>
      <c r="AF969" s="429"/>
      <c r="AG969" s="429"/>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325"/>
      <c r="AM970" s="326"/>
      <c r="AN970" s="326"/>
      <c r="AO970" s="327"/>
      <c r="AP970" s="321"/>
      <c r="AQ970" s="321"/>
      <c r="AR970" s="321"/>
      <c r="AS970" s="321"/>
      <c r="AT970" s="321"/>
      <c r="AU970" s="321"/>
      <c r="AV970" s="321"/>
      <c r="AW970" s="321"/>
      <c r="AX970" s="321"/>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8"/>
      <c r="AD1002" s="429"/>
      <c r="AE1002" s="429"/>
      <c r="AF1002" s="429"/>
      <c r="AG1002" s="429"/>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325"/>
      <c r="AM1003" s="326"/>
      <c r="AN1003" s="326"/>
      <c r="AO1003" s="327"/>
      <c r="AP1003" s="321"/>
      <c r="AQ1003" s="321"/>
      <c r="AR1003" s="321"/>
      <c r="AS1003" s="321"/>
      <c r="AT1003" s="321"/>
      <c r="AU1003" s="321"/>
      <c r="AV1003" s="321"/>
      <c r="AW1003" s="321"/>
      <c r="AX1003" s="321"/>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29"/>
      <c r="AE1035" s="429"/>
      <c r="AF1035" s="429"/>
      <c r="AG1035" s="429"/>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325"/>
      <c r="AM1036" s="326"/>
      <c r="AN1036" s="326"/>
      <c r="AO1036" s="327"/>
      <c r="AP1036" s="321"/>
      <c r="AQ1036" s="321"/>
      <c r="AR1036" s="321"/>
      <c r="AS1036" s="321"/>
      <c r="AT1036" s="321"/>
      <c r="AU1036" s="321"/>
      <c r="AV1036" s="321"/>
      <c r="AW1036" s="321"/>
      <c r="AX1036" s="321"/>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29"/>
      <c r="AE1068" s="429"/>
      <c r="AF1068" s="429"/>
      <c r="AG1068" s="429"/>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325"/>
      <c r="AM1069" s="326"/>
      <c r="AN1069" s="326"/>
      <c r="AO1069" s="327"/>
      <c r="AP1069" s="321"/>
      <c r="AQ1069" s="321"/>
      <c r="AR1069" s="321"/>
      <c r="AS1069" s="321"/>
      <c r="AT1069" s="321"/>
      <c r="AU1069" s="321"/>
      <c r="AV1069" s="321"/>
      <c r="AW1069" s="321"/>
      <c r="AX1069" s="321"/>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87" t="s">
        <v>468</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33" t="s">
        <v>453</v>
      </c>
      <c r="AQ1101" s="433"/>
      <c r="AR1101" s="433"/>
      <c r="AS1101" s="433"/>
      <c r="AT1101" s="433"/>
      <c r="AU1101" s="433"/>
      <c r="AV1101" s="433"/>
      <c r="AW1101" s="433"/>
      <c r="AX1101" s="433"/>
    </row>
    <row r="1102" spans="1:50" ht="30" customHeight="1" x14ac:dyDescent="0.15">
      <c r="A1102" s="410">
        <v>1</v>
      </c>
      <c r="B1102" s="410">
        <v>1</v>
      </c>
      <c r="C1102" s="905"/>
      <c r="D1102" s="905"/>
      <c r="E1102" s="261" t="s">
        <v>567</v>
      </c>
      <c r="F1102" s="904"/>
      <c r="G1102" s="904"/>
      <c r="H1102" s="904"/>
      <c r="I1102" s="904"/>
      <c r="J1102" s="425" t="s">
        <v>568</v>
      </c>
      <c r="K1102" s="426"/>
      <c r="L1102" s="426"/>
      <c r="M1102" s="426"/>
      <c r="N1102" s="426"/>
      <c r="O1102" s="426"/>
      <c r="P1102" s="431"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10">
        <v>2</v>
      </c>
      <c r="B1103" s="410">
        <v>1</v>
      </c>
      <c r="C1103" s="905"/>
      <c r="D1103" s="905"/>
      <c r="E1103" s="904"/>
      <c r="F1103" s="904"/>
      <c r="G1103" s="904"/>
      <c r="H1103" s="904"/>
      <c r="I1103" s="90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05"/>
      <c r="D1104" s="905"/>
      <c r="E1104" s="904"/>
      <c r="F1104" s="904"/>
      <c r="G1104" s="904"/>
      <c r="H1104" s="904"/>
      <c r="I1104" s="90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05"/>
      <c r="D1105" s="905"/>
      <c r="E1105" s="904"/>
      <c r="F1105" s="904"/>
      <c r="G1105" s="904"/>
      <c r="H1105" s="904"/>
      <c r="I1105" s="90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05"/>
      <c r="D1106" s="905"/>
      <c r="E1106" s="904"/>
      <c r="F1106" s="904"/>
      <c r="G1106" s="904"/>
      <c r="H1106" s="904"/>
      <c r="I1106" s="90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05"/>
      <c r="D1107" s="905"/>
      <c r="E1107" s="904"/>
      <c r="F1107" s="904"/>
      <c r="G1107" s="904"/>
      <c r="H1107" s="904"/>
      <c r="I1107" s="90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05"/>
      <c r="D1108" s="905"/>
      <c r="E1108" s="904"/>
      <c r="F1108" s="904"/>
      <c r="G1108" s="904"/>
      <c r="H1108" s="904"/>
      <c r="I1108" s="90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05"/>
      <c r="D1109" s="905"/>
      <c r="E1109" s="904"/>
      <c r="F1109" s="904"/>
      <c r="G1109" s="904"/>
      <c r="H1109" s="904"/>
      <c r="I1109" s="90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05"/>
      <c r="D1110" s="905"/>
      <c r="E1110" s="904"/>
      <c r="F1110" s="904"/>
      <c r="G1110" s="904"/>
      <c r="H1110" s="904"/>
      <c r="I1110" s="90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05"/>
      <c r="D1111" s="905"/>
      <c r="E1111" s="904"/>
      <c r="F1111" s="904"/>
      <c r="G1111" s="904"/>
      <c r="H1111" s="904"/>
      <c r="I1111" s="90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05"/>
      <c r="D1112" s="905"/>
      <c r="E1112" s="904"/>
      <c r="F1112" s="904"/>
      <c r="G1112" s="904"/>
      <c r="H1112" s="904"/>
      <c r="I1112" s="90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05"/>
      <c r="D1113" s="905"/>
      <c r="E1113" s="904"/>
      <c r="F1113" s="904"/>
      <c r="G1113" s="904"/>
      <c r="H1113" s="904"/>
      <c r="I1113" s="90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05"/>
      <c r="D1114" s="905"/>
      <c r="E1114" s="904"/>
      <c r="F1114" s="904"/>
      <c r="G1114" s="904"/>
      <c r="H1114" s="904"/>
      <c r="I1114" s="90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05"/>
      <c r="D1115" s="905"/>
      <c r="E1115" s="904"/>
      <c r="F1115" s="904"/>
      <c r="G1115" s="904"/>
      <c r="H1115" s="904"/>
      <c r="I1115" s="90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05"/>
      <c r="D1116" s="905"/>
      <c r="E1116" s="904"/>
      <c r="F1116" s="904"/>
      <c r="G1116" s="904"/>
      <c r="H1116" s="904"/>
      <c r="I1116" s="90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05"/>
      <c r="D1117" s="905"/>
      <c r="E1117" s="904"/>
      <c r="F1117" s="904"/>
      <c r="G1117" s="904"/>
      <c r="H1117" s="904"/>
      <c r="I1117" s="90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05"/>
      <c r="D1118" s="905"/>
      <c r="E1118" s="904"/>
      <c r="F1118" s="904"/>
      <c r="G1118" s="904"/>
      <c r="H1118" s="904"/>
      <c r="I1118" s="90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05"/>
      <c r="D1119" s="905"/>
      <c r="E1119" s="261"/>
      <c r="F1119" s="904"/>
      <c r="G1119" s="904"/>
      <c r="H1119" s="904"/>
      <c r="I1119" s="90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05"/>
      <c r="D1120" s="905"/>
      <c r="E1120" s="904"/>
      <c r="F1120" s="904"/>
      <c r="G1120" s="904"/>
      <c r="H1120" s="904"/>
      <c r="I1120" s="90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05"/>
      <c r="D1121" s="905"/>
      <c r="E1121" s="904"/>
      <c r="F1121" s="904"/>
      <c r="G1121" s="904"/>
      <c r="H1121" s="904"/>
      <c r="I1121" s="90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05"/>
      <c r="D1122" s="905"/>
      <c r="E1122" s="904"/>
      <c r="F1122" s="904"/>
      <c r="G1122" s="904"/>
      <c r="H1122" s="904"/>
      <c r="I1122" s="90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05"/>
      <c r="D1123" s="905"/>
      <c r="E1123" s="904"/>
      <c r="F1123" s="904"/>
      <c r="G1123" s="904"/>
      <c r="H1123" s="904"/>
      <c r="I1123" s="904"/>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05"/>
      <c r="D1124" s="905"/>
      <c r="E1124" s="904"/>
      <c r="F1124" s="904"/>
      <c r="G1124" s="904"/>
      <c r="H1124" s="904"/>
      <c r="I1124" s="904"/>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05"/>
      <c r="D1125" s="905"/>
      <c r="E1125" s="904"/>
      <c r="F1125" s="904"/>
      <c r="G1125" s="904"/>
      <c r="H1125" s="904"/>
      <c r="I1125" s="904"/>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05"/>
      <c r="D1126" s="905"/>
      <c r="E1126" s="904"/>
      <c r="F1126" s="904"/>
      <c r="G1126" s="904"/>
      <c r="H1126" s="904"/>
      <c r="I1126" s="90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05"/>
      <c r="D1127" s="905"/>
      <c r="E1127" s="904"/>
      <c r="F1127" s="904"/>
      <c r="G1127" s="904"/>
      <c r="H1127" s="904"/>
      <c r="I1127" s="90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05"/>
      <c r="D1128" s="905"/>
      <c r="E1128" s="904"/>
      <c r="F1128" s="904"/>
      <c r="G1128" s="904"/>
      <c r="H1128" s="904"/>
      <c r="I1128" s="90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05"/>
      <c r="D1129" s="905"/>
      <c r="E1129" s="904"/>
      <c r="F1129" s="904"/>
      <c r="G1129" s="904"/>
      <c r="H1129" s="904"/>
      <c r="I1129" s="90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05"/>
      <c r="D1130" s="905"/>
      <c r="E1130" s="904"/>
      <c r="F1130" s="904"/>
      <c r="G1130" s="904"/>
      <c r="H1130" s="904"/>
      <c r="I1130" s="90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05"/>
      <c r="D1131" s="905"/>
      <c r="E1131" s="904"/>
      <c r="F1131" s="904"/>
      <c r="G1131" s="904"/>
      <c r="H1131" s="904"/>
      <c r="I1131" s="90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05:AX7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cfRule type="expression" dxfId="2791" priority="13713">
      <formula>IF(RIGHT(TEXT(AE101,"0.#"),1)=".",FALSE,TRUE)</formula>
    </cfRule>
    <cfRule type="expression" dxfId="2790" priority="13714">
      <formula>IF(RIGHT(TEXT(AE101,"0.#"),1)=".",TRUE,FALSE)</formula>
    </cfRule>
  </conditionalFormatting>
  <conditionalFormatting sqref="Y783:Y790">
    <cfRule type="expression" dxfId="2789" priority="13699">
      <formula>IF(RIGHT(TEXT(Y783,"0.#"),1)=".",FALSE,TRUE)</formula>
    </cfRule>
    <cfRule type="expression" dxfId="2788" priority="13700">
      <formula>IF(RIGHT(TEXT(Y783,"0.#"),1)=".",TRUE,FALSE)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cfRule type="expression" dxfId="2783" priority="13693">
      <formula>IF(RIGHT(TEXT(AU783,"0.#"),1)=".",FALSE,TRUE)</formula>
    </cfRule>
    <cfRule type="expression" dxfId="2782" priority="13694">
      <formula>IF(RIGHT(TEXT(AU783,"0.#"),1)=".",TRUE,FALSE)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8">
    <cfRule type="expression" dxfId="2711" priority="13333">
      <formula>IF(RIGHT(TEXT(AE88,"0.#"),1)=".",FALSE,TRUE)</formula>
    </cfRule>
    <cfRule type="expression" dxfId="2710" priority="13334">
      <formula>IF(RIGHT(TEXT(AE88,"0.#"),1)=".",TRUE,FALSE)</formula>
    </cfRule>
  </conditionalFormatting>
  <conditionalFormatting sqref="AE89">
    <cfRule type="expression" dxfId="2709" priority="13331">
      <formula>IF(RIGHT(TEXT(AE89,"0.#"),1)=".",FALSE,TRUE)</formula>
    </cfRule>
    <cfRule type="expression" dxfId="2708" priority="13332">
      <formula>IF(RIGHT(TEXT(AE89,"0.#"),1)=".",TRUE,FALSE)</formula>
    </cfRule>
  </conditionalFormatting>
  <conditionalFormatting sqref="AI89">
    <cfRule type="expression" dxfId="2707" priority="13329">
      <formula>IF(RIGHT(TEXT(AI89,"0.#"),1)=".",FALSE,TRUE)</formula>
    </cfRule>
    <cfRule type="expression" dxfId="2706" priority="13330">
      <formula>IF(RIGHT(TEXT(AI89,"0.#"),1)=".",TRUE,FALSE)</formula>
    </cfRule>
  </conditionalFormatting>
  <conditionalFormatting sqref="AI88">
    <cfRule type="expression" dxfId="2705" priority="13327">
      <formula>IF(RIGHT(TEXT(AI88,"0.#"),1)=".",FALSE,TRUE)</formula>
    </cfRule>
    <cfRule type="expression" dxfId="2704" priority="13328">
      <formula>IF(RIGHT(TEXT(AI88,"0.#"),1)=".",TRUE,FALSE)</formula>
    </cfRule>
  </conditionalFormatting>
  <conditionalFormatting sqref="AI87">
    <cfRule type="expression" dxfId="2703" priority="13325">
      <formula>IF(RIGHT(TEXT(AI87,"0.#"),1)=".",FALSE,TRUE)</formula>
    </cfRule>
    <cfRule type="expression" dxfId="2702" priority="13326">
      <formula>IF(RIGHT(TEXT(AI87,"0.#"),1)=".",TRUE,FALSE)</formula>
    </cfRule>
  </conditionalFormatting>
  <conditionalFormatting sqref="AM88">
    <cfRule type="expression" dxfId="2701" priority="13321">
      <formula>IF(RIGHT(TEXT(AM88,"0.#"),1)=".",FALSE,TRUE)</formula>
    </cfRule>
    <cfRule type="expression" dxfId="2700" priority="13322">
      <formula>IF(RIGHT(TEXT(AM88,"0.#"),1)=".",TRUE,FALSE)</formula>
    </cfRule>
  </conditionalFormatting>
  <conditionalFormatting sqref="AM89">
    <cfRule type="expression" dxfId="2699" priority="13319">
      <formula>IF(RIGHT(TEXT(AM89,"0.#"),1)=".",FALSE,TRUE)</formula>
    </cfRule>
    <cfRule type="expression" dxfId="2698" priority="13320">
      <formula>IF(RIGHT(TEXT(AM89,"0.#"),1)=".",TRUE,FALSE)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I101">
    <cfRule type="expression" dxfId="2661" priority="13245">
      <formula>IF(RIGHT(TEXT(AI101,"0.#"),1)=".",FALSE,TRUE)</formula>
    </cfRule>
    <cfRule type="expression" dxfId="2660" priority="13246">
      <formula>IF(RIGHT(TEXT(AI101,"0.#"),1)=".",TRUE,FALSE)</formula>
    </cfRule>
  </conditionalFormatting>
  <conditionalFormatting sqref="AM101">
    <cfRule type="expression" dxfId="2659" priority="13243">
      <formula>IF(RIGHT(TEXT(AM101,"0.#"),1)=".",FALSE,TRUE)</formula>
    </cfRule>
    <cfRule type="expression" dxfId="2658" priority="13244">
      <formula>IF(RIGHT(TEXT(AM101,"0.#"),1)=".",TRUE,FALSE)</formula>
    </cfRule>
  </conditionalFormatting>
  <conditionalFormatting sqref="AE102">
    <cfRule type="expression" dxfId="2657" priority="13241">
      <formula>IF(RIGHT(TEXT(AE102,"0.#"),1)=".",FALSE,TRUE)</formula>
    </cfRule>
    <cfRule type="expression" dxfId="2656" priority="13242">
      <formula>IF(RIGHT(TEXT(AE102,"0.#"),1)=".",TRUE,FALSE)</formula>
    </cfRule>
  </conditionalFormatting>
  <conditionalFormatting sqref="AI102">
    <cfRule type="expression" dxfId="2655" priority="13239">
      <formula>IF(RIGHT(TEXT(AI102,"0.#"),1)=".",FALSE,TRUE)</formula>
    </cfRule>
    <cfRule type="expression" dxfId="2654" priority="13240">
      <formula>IF(RIGHT(TEXT(AI102,"0.#"),1)=".",TRUE,FALSE)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AM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39:AO866">
    <cfRule type="expression" dxfId="2507" priority="6647">
      <formula>IF(AND(AL839&gt;=0, RIGHT(TEXT(AL839,"0.#"),1)&lt;&gt;"."),TRUE,FALSE)</formula>
    </cfRule>
    <cfRule type="expression" dxfId="2506" priority="6648">
      <formula>IF(AND(AL839&gt;=0, RIGHT(TEXT(AL839,"0.#"),1)="."),TRUE,FALSE)</formula>
    </cfRule>
    <cfRule type="expression" dxfId="2505" priority="6649">
      <formula>IF(AND(AL839&lt;0, RIGHT(TEXT(AL839,"0.#"),1)&lt;&gt;"."),TRUE,FALSE)</formula>
    </cfRule>
    <cfRule type="expression" dxfId="2504" priority="6650">
      <formula>IF(AND(AL839&lt;0, RIGHT(TEXT(AL839,"0.#"),1)="."),TRUE,FALSE)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39:Y866">
    <cfRule type="expression" dxfId="2433" priority="2975">
      <formula>IF(RIGHT(TEXT(Y839,"0.#"),1)=".",FALSE,TRUE)</formula>
    </cfRule>
    <cfRule type="expression" dxfId="2432" priority="2976">
      <formula>IF(RIGHT(TEXT(Y839,"0.#"),1)=".",TRUE,FALSE)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02:AO1131">
    <cfRule type="expression" dxfId="2403" priority="2881">
      <formula>IF(AND(AL1102&gt;=0, RIGHT(TEXT(AL1102,"0.#"),1)&lt;&gt;"."),TRUE,FALSE)</formula>
    </cfRule>
    <cfRule type="expression" dxfId="2402" priority="2882">
      <formula>IF(AND(AL1102&gt;=0, RIGHT(TEXT(AL1102,"0.#"),1)="."),TRUE,FALSE)</formula>
    </cfRule>
    <cfRule type="expression" dxfId="2401" priority="2883">
      <formula>IF(AND(AL1102&lt;0, RIGHT(TEXT(AL1102,"0.#"),1)&lt;&gt;"."),TRUE,FALSE)</formula>
    </cfRule>
    <cfRule type="expression" dxfId="2400" priority="2884">
      <formula>IF(AND(AL1102&lt;0, RIGHT(TEXT(AL1102,"0.#"),1)="."),TRUE,FALSE)</formula>
    </cfRule>
  </conditionalFormatting>
  <conditionalFormatting sqref="Y1102:Y1131">
    <cfRule type="expression" dxfId="2399" priority="2879">
      <formula>IF(RIGHT(TEXT(Y1102,"0.#"),1)=".",FALSE,TRUE)</formula>
    </cfRule>
    <cfRule type="expression" dxfId="2398" priority="2880">
      <formula>IF(RIGHT(TEXT(Y1102,"0.#"),1)=".",TRUE,FALSE)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38:AO838">
    <cfRule type="expression" dxfId="2389" priority="2833">
      <formula>IF(AND(AL838&gt;=0, RIGHT(TEXT(AL838,"0.#"),1)&lt;&gt;"."),TRUE,FALSE)</formula>
    </cfRule>
    <cfRule type="expression" dxfId="2388" priority="2834">
      <formula>IF(AND(AL838&gt;=0, RIGHT(TEXT(AL838,"0.#"),1)="."),TRUE,FALSE)</formula>
    </cfRule>
    <cfRule type="expression" dxfId="2387" priority="2835">
      <formula>IF(AND(AL838&lt;0, RIGHT(TEXT(AL838,"0.#"),1)&lt;&gt;"."),TRUE,FALSE)</formula>
    </cfRule>
    <cfRule type="expression" dxfId="2386" priority="2836">
      <formula>IF(AND(AL838&lt;0, RIGHT(TEXT(AL838,"0.#"),1)="."),TRUE,FALSE)</formula>
    </cfRule>
  </conditionalFormatting>
  <conditionalFormatting sqref="Y838">
    <cfRule type="expression" dxfId="2385" priority="2831">
      <formula>IF(RIGHT(TEXT(Y838,"0.#"),1)=".",FALSE,TRUE)</formula>
    </cfRule>
    <cfRule type="expression" dxfId="2384" priority="2832">
      <formula>IF(RIGHT(TEXT(Y838,"0.#"),1)=".",TRUE,FALSE)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92:Y899">
    <cfRule type="expression" dxfId="2067" priority="2091">
      <formula>IF(RIGHT(TEXT(Y892,"0.#"),1)=".",FALSE,TRUE)</formula>
    </cfRule>
    <cfRule type="expression" dxfId="2066" priority="2092">
      <formula>IF(RIGHT(TEXT(Y892,"0.#"),1)=".",TRUE,FALSE)</formula>
    </cfRule>
  </conditionalFormatting>
  <conditionalFormatting sqref="Y905:Y932">
    <cfRule type="expression" dxfId="2065" priority="2079">
      <formula>IF(RIGHT(TEXT(Y905,"0.#"),1)=".",FALSE,TRUE)</formula>
    </cfRule>
    <cfRule type="expression" dxfId="2064" priority="2080">
      <formula>IF(RIGHT(TEXT(Y905,"0.#"),1)=".",TRUE,FALSE)</formula>
    </cfRule>
  </conditionalFormatting>
  <conditionalFormatting sqref="Y903:Y904">
    <cfRule type="expression" dxfId="2063" priority="2073">
      <formula>IF(RIGHT(TEXT(Y903,"0.#"),1)=".",FALSE,TRUE)</formula>
    </cfRule>
    <cfRule type="expression" dxfId="2062" priority="2074">
      <formula>IF(RIGHT(TEXT(Y903,"0.#"),1)=".",TRUE,FALSE)</formula>
    </cfRule>
  </conditionalFormatting>
  <conditionalFormatting sqref="Y938:Y965">
    <cfRule type="expression" dxfId="2061" priority="2067">
      <formula>IF(RIGHT(TEXT(Y938,"0.#"),1)=".",FALSE,TRUE)</formula>
    </cfRule>
    <cfRule type="expression" dxfId="2060" priority="2068">
      <formula>IF(RIGHT(TEXT(Y938,"0.#"),1)=".",TRUE,FALSE)</formula>
    </cfRule>
  </conditionalFormatting>
  <conditionalFormatting sqref="Y936:Y937">
    <cfRule type="expression" dxfId="2059" priority="2061">
      <formula>IF(RIGHT(TEXT(Y936,"0.#"),1)=".",FALSE,TRUE)</formula>
    </cfRule>
    <cfRule type="expression" dxfId="2058" priority="2062">
      <formula>IF(RIGHT(TEXT(Y936,"0.#"),1)=".",TRUE,FALSE)</formula>
    </cfRule>
  </conditionalFormatting>
  <conditionalFormatting sqref="Y971:Y998">
    <cfRule type="expression" dxfId="2057" priority="2055">
      <formula>IF(RIGHT(TEXT(Y971,"0.#"),1)=".",FALSE,TRUE)</formula>
    </cfRule>
    <cfRule type="expression" dxfId="2056" priority="2056">
      <formula>IF(RIGHT(TEXT(Y971,"0.#"),1)=".",TRUE,FALSE)</formula>
    </cfRule>
  </conditionalFormatting>
  <conditionalFormatting sqref="Y969:Y970">
    <cfRule type="expression" dxfId="2055" priority="2049">
      <formula>IF(RIGHT(TEXT(Y969,"0.#"),1)=".",FALSE,TRUE)</formula>
    </cfRule>
    <cfRule type="expression" dxfId="2054" priority="2050">
      <formula>IF(RIGHT(TEXT(Y969,"0.#"),1)=".",TRUE,FALSE)</formula>
    </cfRule>
  </conditionalFormatting>
  <conditionalFormatting sqref="Y1004:Y1031">
    <cfRule type="expression" dxfId="2053" priority="2043">
      <formula>IF(RIGHT(TEXT(Y1004,"0.#"),1)=".",FALSE,TRUE)</formula>
    </cfRule>
    <cfRule type="expression" dxfId="2052" priority="2044">
      <formula>IF(RIGHT(TEXT(Y1004,"0.#"),1)=".",TRUE,FALSE)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5">
    <cfRule type="expression" dxfId="2035" priority="2307">
      <formula>IF(RIGHT(TEXT(AQ105,"0.#"),1)=".",FALSE,TRUE)</formula>
    </cfRule>
    <cfRule type="expression" dxfId="2034" priority="2308">
      <formula>IF(RIGHT(TEXT(AQ105,"0.#"),1)=".",TRUE,FALSE)</formula>
    </cfRule>
  </conditionalFormatting>
  <conditionalFormatting sqref="AQ107">
    <cfRule type="expression" dxfId="2033" priority="2305">
      <formula>IF(RIGHT(TEXT(AQ107,"0.#"),1)=".",FALSE,TRUE)</formula>
    </cfRule>
    <cfRule type="expression" dxfId="2032" priority="2306">
      <formula>IF(RIGHT(TEXT(AQ107,"0.#"),1)=".",TRUE,FALSE)</formula>
    </cfRule>
  </conditionalFormatting>
  <conditionalFormatting sqref="AQ108">
    <cfRule type="expression" dxfId="2031" priority="2303">
      <formula>IF(RIGHT(TEXT(AQ108,"0.#"),1)=".",FALSE,TRUE)</formula>
    </cfRule>
    <cfRule type="expression" dxfId="2030" priority="2304">
      <formula>IF(RIGHT(TEXT(AQ108,"0.#"),1)=".",TRUE,FALSE)</formula>
    </cfRule>
  </conditionalFormatting>
  <conditionalFormatting sqref="AQ110">
    <cfRule type="expression" dxfId="2029" priority="2301">
      <formula>IF(RIGHT(TEXT(AQ110,"0.#"),1)=".",FALSE,TRUE)</formula>
    </cfRule>
    <cfRule type="expression" dxfId="2028" priority="2302">
      <formula>IF(RIGHT(TEXT(AQ110,"0.#"),1)=".",TRUE,FALSE)</formula>
    </cfRule>
  </conditionalFormatting>
  <conditionalFormatting sqref="AQ111">
    <cfRule type="expression" dxfId="2027" priority="2299">
      <formula>IF(RIGHT(TEXT(AQ111,"0.#"),1)=".",FALSE,TRUE)</formula>
    </cfRule>
    <cfRule type="expression" dxfId="2026" priority="2300">
      <formula>IF(RIGHT(TEXT(AQ111,"0.#"),1)=".",TRUE,FALSE)</formula>
    </cfRule>
  </conditionalFormatting>
  <conditionalFormatting sqref="AQ113">
    <cfRule type="expression" dxfId="2025" priority="2297">
      <formula>IF(RIGHT(TEXT(AQ113,"0.#"),1)=".",FALSE,TRUE)</formula>
    </cfRule>
    <cfRule type="expression" dxfId="2024" priority="2298">
      <formula>IF(RIGHT(TEXT(AQ113,"0.#"),1)=".",TRUE,FALSE)</formula>
    </cfRule>
  </conditionalFormatting>
  <conditionalFormatting sqref="AE67">
    <cfRule type="expression" dxfId="2023" priority="2227">
      <formula>IF(RIGHT(TEXT(AE67,"0.#"),1)=".",FALSE,TRUE)</formula>
    </cfRule>
    <cfRule type="expression" dxfId="2022" priority="2228">
      <formula>IF(RIGHT(TEXT(AE67,"0.#"),1)=".",TRUE,FALSE)</formula>
    </cfRule>
  </conditionalFormatting>
  <conditionalFormatting sqref="AE68">
    <cfRule type="expression" dxfId="2021" priority="2225">
      <formula>IF(RIGHT(TEXT(AE68,"0.#"),1)=".",FALSE,TRUE)</formula>
    </cfRule>
    <cfRule type="expression" dxfId="2020" priority="2226">
      <formula>IF(RIGHT(TEXT(AE68,"0.#"),1)=".",TRUE,FALSE)</formula>
    </cfRule>
  </conditionalFormatting>
  <conditionalFormatting sqref="AE69">
    <cfRule type="expression" dxfId="2019" priority="2223">
      <formula>IF(RIGHT(TEXT(AE69,"0.#"),1)=".",FALSE,TRUE)</formula>
    </cfRule>
    <cfRule type="expression" dxfId="2018" priority="2224">
      <formula>IF(RIGHT(TEXT(AE69,"0.#"),1)=".",TRUE,FALSE)</formula>
    </cfRule>
  </conditionalFormatting>
  <conditionalFormatting sqref="AI69">
    <cfRule type="expression" dxfId="2017" priority="2221">
      <formula>IF(RIGHT(TEXT(AI69,"0.#"),1)=".",FALSE,TRUE)</formula>
    </cfRule>
    <cfRule type="expression" dxfId="2016" priority="2222">
      <formula>IF(RIGHT(TEXT(AI69,"0.#"),1)=".",TRUE,FALSE)</formula>
    </cfRule>
  </conditionalFormatting>
  <conditionalFormatting sqref="AI68">
    <cfRule type="expression" dxfId="2015" priority="2219">
      <formula>IF(RIGHT(TEXT(AI68,"0.#"),1)=".",FALSE,TRUE)</formula>
    </cfRule>
    <cfRule type="expression" dxfId="2014" priority="2220">
      <formula>IF(RIGHT(TEXT(AI68,"0.#"),1)=".",TRUE,FALSE)</formula>
    </cfRule>
  </conditionalFormatting>
  <conditionalFormatting sqref="AI67">
    <cfRule type="expression" dxfId="2013" priority="2217">
      <formula>IF(RIGHT(TEXT(AI67,"0.#"),1)=".",FALSE,TRUE)</formula>
    </cfRule>
    <cfRule type="expression" dxfId="2012" priority="2218">
      <formula>IF(RIGHT(TEXT(AI67,"0.#"),1)=".",TRUE,FALSE)</formula>
    </cfRule>
  </conditionalFormatting>
  <conditionalFormatting sqref="AM67">
    <cfRule type="expression" dxfId="2011" priority="2215">
      <formula>IF(RIGHT(TEXT(AM67,"0.#"),1)=".",FALSE,TRUE)</formula>
    </cfRule>
    <cfRule type="expression" dxfId="2010" priority="2216">
      <formula>IF(RIGHT(TEXT(AM67,"0.#"),1)=".",TRUE,FALSE)</formula>
    </cfRule>
  </conditionalFormatting>
  <conditionalFormatting sqref="AM68">
    <cfRule type="expression" dxfId="2009" priority="2213">
      <formula>IF(RIGHT(TEXT(AM68,"0.#"),1)=".",FALSE,TRUE)</formula>
    </cfRule>
    <cfRule type="expression" dxfId="2008" priority="2214">
      <formula>IF(RIGHT(TEXT(AM68,"0.#"),1)=".",TRUE,FALSE)</formula>
    </cfRule>
  </conditionalFormatting>
  <conditionalFormatting sqref="AM69">
    <cfRule type="expression" dxfId="2007" priority="2211">
      <formula>IF(RIGHT(TEXT(AM69,"0.#"),1)=".",FALSE,TRUE)</formula>
    </cfRule>
    <cfRule type="expression" dxfId="2006" priority="2212">
      <formula>IF(RIGHT(TEXT(AM69,"0.#"),1)=".",TRUE,FALSE)</formula>
    </cfRule>
  </conditionalFormatting>
  <conditionalFormatting sqref="AQ67:AQ69">
    <cfRule type="expression" dxfId="2005" priority="2209">
      <formula>IF(RIGHT(TEXT(AQ67,"0.#"),1)=".",FALSE,TRUE)</formula>
    </cfRule>
    <cfRule type="expression" dxfId="2004" priority="2210">
      <formula>IF(RIGHT(TEXT(AQ67,"0.#"),1)=".",TRUE,FALSE)</formula>
    </cfRule>
  </conditionalFormatting>
  <conditionalFormatting sqref="AU67:AU69">
    <cfRule type="expression" dxfId="2003" priority="2207">
      <formula>IF(RIGHT(TEXT(AU67,"0.#"),1)=".",FALSE,TRUE)</formula>
    </cfRule>
    <cfRule type="expression" dxfId="2002" priority="2208">
      <formula>IF(RIGHT(TEXT(AU67,"0.#"),1)=".",TRUE,FALSE)</formula>
    </cfRule>
  </conditionalFormatting>
  <conditionalFormatting sqref="AE70">
    <cfRule type="expression" dxfId="2001" priority="2205">
      <formula>IF(RIGHT(TEXT(AE70,"0.#"),1)=".",FALSE,TRUE)</formula>
    </cfRule>
    <cfRule type="expression" dxfId="2000" priority="2206">
      <formula>IF(RIGHT(TEXT(AE70,"0.#"),1)=".",TRUE,FALSE)</formula>
    </cfRule>
  </conditionalFormatting>
  <conditionalFormatting sqref="AE71">
    <cfRule type="expression" dxfId="1999" priority="2203">
      <formula>IF(RIGHT(TEXT(AE71,"0.#"),1)=".",FALSE,TRUE)</formula>
    </cfRule>
    <cfRule type="expression" dxfId="1998" priority="2204">
      <formula>IF(RIGHT(TEXT(AE71,"0.#"),1)=".",TRUE,FALSE)</formula>
    </cfRule>
  </conditionalFormatting>
  <conditionalFormatting sqref="AE72">
    <cfRule type="expression" dxfId="1997" priority="2201">
      <formula>IF(RIGHT(TEXT(AE72,"0.#"),1)=".",FALSE,TRUE)</formula>
    </cfRule>
    <cfRule type="expression" dxfId="1996" priority="2202">
      <formula>IF(RIGHT(TEXT(AE72,"0.#"),1)=".",TRUE,FALSE)</formula>
    </cfRule>
  </conditionalFormatting>
  <conditionalFormatting sqref="AI72">
    <cfRule type="expression" dxfId="1995" priority="2199">
      <formula>IF(RIGHT(TEXT(AI72,"0.#"),1)=".",FALSE,TRUE)</formula>
    </cfRule>
    <cfRule type="expression" dxfId="1994" priority="2200">
      <formula>IF(RIGHT(TEXT(AI72,"0.#"),1)=".",TRUE,FALSE)</formula>
    </cfRule>
  </conditionalFormatting>
  <conditionalFormatting sqref="AI71">
    <cfRule type="expression" dxfId="1993" priority="2197">
      <formula>IF(RIGHT(TEXT(AI71,"0.#"),1)=".",FALSE,TRUE)</formula>
    </cfRule>
    <cfRule type="expression" dxfId="1992" priority="2198">
      <formula>IF(RIGHT(TEXT(AI71,"0.#"),1)=".",TRUE,FALSE)</formula>
    </cfRule>
  </conditionalFormatting>
  <conditionalFormatting sqref="AI70">
    <cfRule type="expression" dxfId="1991" priority="2195">
      <formula>IF(RIGHT(TEXT(AI70,"0.#"),1)=".",FALSE,TRUE)</formula>
    </cfRule>
    <cfRule type="expression" dxfId="1990" priority="2196">
      <formula>IF(RIGHT(TEXT(AI70,"0.#"),1)=".",TRUE,FALSE)</formula>
    </cfRule>
  </conditionalFormatting>
  <conditionalFormatting sqref="AM70">
    <cfRule type="expression" dxfId="1989" priority="2193">
      <formula>IF(RIGHT(TEXT(AM70,"0.#"),1)=".",FALSE,TRUE)</formula>
    </cfRule>
    <cfRule type="expression" dxfId="1988" priority="2194">
      <formula>IF(RIGHT(TEXT(AM70,"0.#"),1)=".",TRUE,FALSE)</formula>
    </cfRule>
  </conditionalFormatting>
  <conditionalFormatting sqref="AM71">
    <cfRule type="expression" dxfId="1987" priority="2191">
      <formula>IF(RIGHT(TEXT(AM71,"0.#"),1)=".",FALSE,TRUE)</formula>
    </cfRule>
    <cfRule type="expression" dxfId="1986" priority="2192">
      <formula>IF(RIGHT(TEXT(AM71,"0.#"),1)=".",TRUE,FALSE)</formula>
    </cfRule>
  </conditionalFormatting>
  <conditionalFormatting sqref="AM72">
    <cfRule type="expression" dxfId="1985" priority="2189">
      <formula>IF(RIGHT(TEXT(AM72,"0.#"),1)=".",FALSE,TRUE)</formula>
    </cfRule>
    <cfRule type="expression" dxfId="1984" priority="2190">
      <formula>IF(RIGHT(TEXT(AM72,"0.#"),1)=".",TRUE,FALSE)</formula>
    </cfRule>
  </conditionalFormatting>
  <conditionalFormatting sqref="AQ70:AQ72">
    <cfRule type="expression" dxfId="1983" priority="2187">
      <formula>IF(RIGHT(TEXT(AQ70,"0.#"),1)=".",FALSE,TRUE)</formula>
    </cfRule>
    <cfRule type="expression" dxfId="1982" priority="2188">
      <formula>IF(RIGHT(TEXT(AQ70,"0.#"),1)=".",TRUE,FALSE)</formula>
    </cfRule>
  </conditionalFormatting>
  <conditionalFormatting sqref="AU70:AU72">
    <cfRule type="expression" dxfId="1981" priority="2185">
      <formula>IF(RIGHT(TEXT(AU70,"0.#"),1)=".",FALSE,TRUE)</formula>
    </cfRule>
    <cfRule type="expression" dxfId="1980" priority="2186">
      <formula>IF(RIGHT(TEXT(AU70,"0.#"),1)=".",TRUE,FALSE)</formula>
    </cfRule>
  </conditionalFormatting>
  <conditionalFormatting sqref="AU656">
    <cfRule type="expression" dxfId="1979" priority="703">
      <formula>IF(RIGHT(TEXT(AU656,"0.#"),1)=".",FALSE,TRUE)</formula>
    </cfRule>
    <cfRule type="expression" dxfId="1978" priority="704">
      <formula>IF(RIGHT(TEXT(AU656,"0.#"),1)=".",TRUE,FALSE)</formula>
    </cfRule>
  </conditionalFormatting>
  <conditionalFormatting sqref="AQ655">
    <cfRule type="expression" dxfId="1977" priority="695">
      <formula>IF(RIGHT(TEXT(AQ655,"0.#"),1)=".",FALSE,TRUE)</formula>
    </cfRule>
    <cfRule type="expression" dxfId="1976" priority="696">
      <formula>IF(RIGHT(TEXT(AQ655,"0.#"),1)=".",TRUE,FALSE)</formula>
    </cfRule>
  </conditionalFormatting>
  <conditionalFormatting sqref="AI696">
    <cfRule type="expression" dxfId="1975" priority="487">
      <formula>IF(RIGHT(TEXT(AI696,"0.#"),1)=".",FALSE,TRUE)</formula>
    </cfRule>
    <cfRule type="expression" dxfId="1974" priority="488">
      <formula>IF(RIGHT(TEXT(AI696,"0.#"),1)=".",TRUE,FALSE)</formula>
    </cfRule>
  </conditionalFormatting>
  <conditionalFormatting sqref="AQ694">
    <cfRule type="expression" dxfId="1973" priority="481">
      <formula>IF(RIGHT(TEXT(AQ694,"0.#"),1)=".",FALSE,TRUE)</formula>
    </cfRule>
    <cfRule type="expression" dxfId="1972" priority="482">
      <formula>IF(RIGHT(TEXT(AQ694,"0.#"),1)=".",TRUE,FALSE)</formula>
    </cfRule>
  </conditionalFormatting>
  <conditionalFormatting sqref="AL892:AO899">
    <cfRule type="expression" dxfId="1971" priority="2093">
      <formula>IF(AND(AL892&gt;=0, RIGHT(TEXT(AL892,"0.#"),1)&lt;&gt;"."),TRUE,FALSE)</formula>
    </cfRule>
    <cfRule type="expression" dxfId="1970" priority="2094">
      <formula>IF(AND(AL892&gt;=0, RIGHT(TEXT(AL892,"0.#"),1)="."),TRUE,FALSE)</formula>
    </cfRule>
    <cfRule type="expression" dxfId="1969" priority="2095">
      <formula>IF(AND(AL892&lt;0, RIGHT(TEXT(AL892,"0.#"),1)&lt;&gt;"."),TRUE,FALSE)</formula>
    </cfRule>
    <cfRule type="expression" dxfId="1968" priority="2096">
      <formula>IF(AND(AL892&lt;0, RIGHT(TEXT(AL892,"0.#"),1)="."),TRUE,FALSE)</formula>
    </cfRule>
  </conditionalFormatting>
  <conditionalFormatting sqref="AL905:AO932">
    <cfRule type="expression" dxfId="1967" priority="2081">
      <formula>IF(AND(AL905&gt;=0, RIGHT(TEXT(AL905,"0.#"),1)&lt;&gt;"."),TRUE,FALSE)</formula>
    </cfRule>
    <cfRule type="expression" dxfId="1966" priority="2082">
      <formula>IF(AND(AL905&gt;=0, RIGHT(TEXT(AL905,"0.#"),1)="."),TRUE,FALSE)</formula>
    </cfRule>
    <cfRule type="expression" dxfId="1965" priority="2083">
      <formula>IF(AND(AL905&lt;0, RIGHT(TEXT(AL905,"0.#"),1)&lt;&gt;"."),TRUE,FALSE)</formula>
    </cfRule>
    <cfRule type="expression" dxfId="1964" priority="2084">
      <formula>IF(AND(AL905&lt;0, RIGHT(TEXT(AL905,"0.#"),1)="."),TRUE,FALSE)</formula>
    </cfRule>
  </conditionalFormatting>
  <conditionalFormatting sqref="AL903:AO904">
    <cfRule type="expression" dxfId="1963" priority="2075">
      <formula>IF(AND(AL903&gt;=0, RIGHT(TEXT(AL903,"0.#"),1)&lt;&gt;"."),TRUE,FALSE)</formula>
    </cfRule>
    <cfRule type="expression" dxfId="1962" priority="2076">
      <formula>IF(AND(AL903&gt;=0, RIGHT(TEXT(AL903,"0.#"),1)="."),TRUE,FALSE)</formula>
    </cfRule>
    <cfRule type="expression" dxfId="1961" priority="2077">
      <formula>IF(AND(AL903&lt;0, RIGHT(TEXT(AL903,"0.#"),1)&lt;&gt;"."),TRUE,FALSE)</formula>
    </cfRule>
    <cfRule type="expression" dxfId="1960" priority="2078">
      <formula>IF(AND(AL903&lt;0, RIGHT(TEXT(AL903,"0.#"),1)="."),TRUE,FALSE)</formula>
    </cfRule>
  </conditionalFormatting>
  <conditionalFormatting sqref="AL938:AO965">
    <cfRule type="expression" dxfId="1959" priority="2069">
      <formula>IF(AND(AL938&gt;=0, RIGHT(TEXT(AL938,"0.#"),1)&lt;&gt;"."),TRUE,FALSE)</formula>
    </cfRule>
    <cfRule type="expression" dxfId="1958" priority="2070">
      <formula>IF(AND(AL938&gt;=0, RIGHT(TEXT(AL938,"0.#"),1)="."),TRUE,FALSE)</formula>
    </cfRule>
    <cfRule type="expression" dxfId="1957" priority="2071">
      <formula>IF(AND(AL938&lt;0, RIGHT(TEXT(AL938,"0.#"),1)&lt;&gt;"."),TRUE,FALSE)</formula>
    </cfRule>
    <cfRule type="expression" dxfId="1956" priority="2072">
      <formula>IF(AND(AL938&lt;0, RIGHT(TEXT(AL938,"0.#"),1)="."),TRUE,FALSE)</formula>
    </cfRule>
  </conditionalFormatting>
  <conditionalFormatting sqref="AL936:AO937">
    <cfRule type="expression" dxfId="1955" priority="2063">
      <formula>IF(AND(AL936&gt;=0, RIGHT(TEXT(AL936,"0.#"),1)&lt;&gt;"."),TRUE,FALSE)</formula>
    </cfRule>
    <cfRule type="expression" dxfId="1954" priority="2064">
      <formula>IF(AND(AL936&gt;=0, RIGHT(TEXT(AL936,"0.#"),1)="."),TRUE,FALSE)</formula>
    </cfRule>
    <cfRule type="expression" dxfId="1953" priority="2065">
      <formula>IF(AND(AL936&lt;0, RIGHT(TEXT(AL936,"0.#"),1)&lt;&gt;"."),TRUE,FALSE)</formula>
    </cfRule>
    <cfRule type="expression" dxfId="1952" priority="2066">
      <formula>IF(AND(AL936&lt;0, RIGHT(TEXT(AL936,"0.#"),1)="."),TRUE,FALSE)</formula>
    </cfRule>
  </conditionalFormatting>
  <conditionalFormatting sqref="AL971:AO998">
    <cfRule type="expression" dxfId="1951" priority="2057">
      <formula>IF(AND(AL971&gt;=0, RIGHT(TEXT(AL971,"0.#"),1)&lt;&gt;"."),TRUE,FALSE)</formula>
    </cfRule>
    <cfRule type="expression" dxfId="1950" priority="2058">
      <formula>IF(AND(AL971&gt;=0, RIGHT(TEXT(AL971,"0.#"),1)="."),TRUE,FALSE)</formula>
    </cfRule>
    <cfRule type="expression" dxfId="1949" priority="2059">
      <formula>IF(AND(AL971&lt;0, RIGHT(TEXT(AL971,"0.#"),1)&lt;&gt;"."),TRUE,FALSE)</formula>
    </cfRule>
    <cfRule type="expression" dxfId="1948" priority="2060">
      <formula>IF(AND(AL971&lt;0, RIGHT(TEXT(AL971,"0.#"),1)="."),TRUE,FALSE)</formula>
    </cfRule>
  </conditionalFormatting>
  <conditionalFormatting sqref="AL969:AO970">
    <cfRule type="expression" dxfId="1947" priority="2051">
      <formula>IF(AND(AL969&gt;=0, RIGHT(TEXT(AL969,"0.#"),1)&lt;&gt;"."),TRUE,FALSE)</formula>
    </cfRule>
    <cfRule type="expression" dxfId="1946" priority="2052">
      <formula>IF(AND(AL969&gt;=0, RIGHT(TEXT(AL969,"0.#"),1)="."),TRUE,FALSE)</formula>
    </cfRule>
    <cfRule type="expression" dxfId="1945" priority="2053">
      <formula>IF(AND(AL969&lt;0, RIGHT(TEXT(AL969,"0.#"),1)&lt;&gt;"."),TRUE,FALSE)</formula>
    </cfRule>
    <cfRule type="expression" dxfId="1944" priority="2054">
      <formula>IF(AND(AL969&lt;0, RIGHT(TEXT(AL969,"0.#"),1)="."),TRUE,FALSE)</formula>
    </cfRule>
  </conditionalFormatting>
  <conditionalFormatting sqref="AL1004:AO1031">
    <cfRule type="expression" dxfId="1943" priority="2045">
      <formula>IF(AND(AL1004&gt;=0, RIGHT(TEXT(AL1004,"0.#"),1)&lt;&gt;"."),TRUE,FALSE)</formula>
    </cfRule>
    <cfRule type="expression" dxfId="1942" priority="2046">
      <formula>IF(AND(AL1004&gt;=0, RIGHT(TEXT(AL1004,"0.#"),1)="."),TRUE,FALSE)</formula>
    </cfRule>
    <cfRule type="expression" dxfId="1941" priority="2047">
      <formula>IF(AND(AL1004&lt;0, RIGHT(TEXT(AL1004,"0.#"),1)&lt;&gt;"."),TRUE,FALSE)</formula>
    </cfRule>
    <cfRule type="expression" dxfId="1940" priority="2048">
      <formula>IF(AND(AL1004&lt;0, RIGHT(TEXT(AL1004,"0.#"),1)="."),TRUE,FALSE)</formula>
    </cfRule>
  </conditionalFormatting>
  <conditionalFormatting sqref="AL1002:AO1003">
    <cfRule type="expression" dxfId="1939" priority="2039">
      <formula>IF(AND(AL1002&gt;=0, RIGHT(TEXT(AL1002,"0.#"),1)&lt;&gt;"."),TRUE,FALSE)</formula>
    </cfRule>
    <cfRule type="expression" dxfId="1938" priority="2040">
      <formula>IF(AND(AL1002&gt;=0, RIGHT(TEXT(AL1002,"0.#"),1)="."),TRUE,FALSE)</formula>
    </cfRule>
    <cfRule type="expression" dxfId="1937" priority="2041">
      <formula>IF(AND(AL1002&lt;0, RIGHT(TEXT(AL1002,"0.#"),1)&lt;&gt;"."),TRUE,FALSE)</formula>
    </cfRule>
    <cfRule type="expression" dxfId="1936" priority="2042">
      <formula>IF(AND(AL1002&lt;0, RIGHT(TEXT(AL1002,"0.#"),1)="."),TRUE,FALSE)</formula>
    </cfRule>
  </conditionalFormatting>
  <conditionalFormatting sqref="Y1002:Y1003">
    <cfRule type="expression" dxfId="1935" priority="2037">
      <formula>IF(RIGHT(TEXT(Y1002,"0.#"),1)=".",FALSE,TRUE)</formula>
    </cfRule>
    <cfRule type="expression" dxfId="1934" priority="2038">
      <formula>IF(RIGHT(TEXT(Y1002,"0.#"),1)=".",TRUE,FALSE)</formula>
    </cfRule>
  </conditionalFormatting>
  <conditionalFormatting sqref="AL1037:AO1064">
    <cfRule type="expression" dxfId="1933" priority="2033">
      <formula>IF(AND(AL1037&gt;=0, RIGHT(TEXT(AL1037,"0.#"),1)&lt;&gt;"."),TRUE,FALSE)</formula>
    </cfRule>
    <cfRule type="expression" dxfId="1932" priority="2034">
      <formula>IF(AND(AL1037&gt;=0, RIGHT(TEXT(AL1037,"0.#"),1)="."),TRUE,FALSE)</formula>
    </cfRule>
    <cfRule type="expression" dxfId="1931" priority="2035">
      <formula>IF(AND(AL1037&lt;0, RIGHT(TEXT(AL1037,"0.#"),1)&lt;&gt;"."),TRUE,FALSE)</formula>
    </cfRule>
    <cfRule type="expression" dxfId="1930" priority="2036">
      <formula>IF(AND(AL1037&lt;0, RIGHT(TEXT(AL1037,"0.#"),1)="."),TRUE,FALSE)</formula>
    </cfRule>
  </conditionalFormatting>
  <conditionalFormatting sqref="Y1037:Y1064">
    <cfRule type="expression" dxfId="1929" priority="2031">
      <formula>IF(RIGHT(TEXT(Y1037,"0.#"),1)=".",FALSE,TRUE)</formula>
    </cfRule>
    <cfRule type="expression" dxfId="1928" priority="2032">
      <formula>IF(RIGHT(TEXT(Y1037,"0.#"),1)=".",TRUE,FALSE)</formula>
    </cfRule>
  </conditionalFormatting>
  <conditionalFormatting sqref="AL1035:AO1036">
    <cfRule type="expression" dxfId="1927" priority="2027">
      <formula>IF(AND(AL1035&gt;=0, RIGHT(TEXT(AL1035,"0.#"),1)&lt;&gt;"."),TRUE,FALSE)</formula>
    </cfRule>
    <cfRule type="expression" dxfId="1926" priority="2028">
      <formula>IF(AND(AL1035&gt;=0, RIGHT(TEXT(AL1035,"0.#"),1)="."),TRUE,FALSE)</formula>
    </cfRule>
    <cfRule type="expression" dxfId="1925" priority="2029">
      <formula>IF(AND(AL1035&lt;0, RIGHT(TEXT(AL1035,"0.#"),1)&lt;&gt;"."),TRUE,FALSE)</formula>
    </cfRule>
    <cfRule type="expression" dxfId="1924" priority="2030">
      <formula>IF(AND(AL1035&lt;0, RIGHT(TEXT(AL1035,"0.#"),1)="."),TRUE,FALSE)</formula>
    </cfRule>
  </conditionalFormatting>
  <conditionalFormatting sqref="Y1035:Y1036">
    <cfRule type="expression" dxfId="1923" priority="2025">
      <formula>IF(RIGHT(TEXT(Y1035,"0.#"),1)=".",FALSE,TRUE)</formula>
    </cfRule>
    <cfRule type="expression" dxfId="1922" priority="2026">
      <formula>IF(RIGHT(TEXT(Y1035,"0.#"),1)=".",TRUE,FALSE)</formula>
    </cfRule>
  </conditionalFormatting>
  <conditionalFormatting sqref="AL1070:AO1097">
    <cfRule type="expression" dxfId="1921" priority="2021">
      <formula>IF(AND(AL1070&gt;=0, RIGHT(TEXT(AL1070,"0.#"),1)&lt;&gt;"."),TRUE,FALSE)</formula>
    </cfRule>
    <cfRule type="expression" dxfId="1920" priority="2022">
      <formula>IF(AND(AL1070&gt;=0, RIGHT(TEXT(AL1070,"0.#"),1)="."),TRUE,FALSE)</formula>
    </cfRule>
    <cfRule type="expression" dxfId="1919" priority="2023">
      <formula>IF(AND(AL1070&lt;0, RIGHT(TEXT(AL1070,"0.#"),1)&lt;&gt;"."),TRUE,FALSE)</formula>
    </cfRule>
    <cfRule type="expression" dxfId="1918" priority="2024">
      <formula>IF(AND(AL1070&lt;0, RIGHT(TEXT(AL1070,"0.#"),1)="."),TRUE,FALSE)</formula>
    </cfRule>
  </conditionalFormatting>
  <conditionalFormatting sqref="Y1070:Y1097">
    <cfRule type="expression" dxfId="1917" priority="2019">
      <formula>IF(RIGHT(TEXT(Y1070,"0.#"),1)=".",FALSE,TRUE)</formula>
    </cfRule>
    <cfRule type="expression" dxfId="1916" priority="2020">
      <formula>IF(RIGHT(TEXT(Y1070,"0.#"),1)=".",TRUE,FALSE)</formula>
    </cfRule>
  </conditionalFormatting>
  <conditionalFormatting sqref="AL1068:AO1069">
    <cfRule type="expression" dxfId="1915" priority="2015">
      <formula>IF(AND(AL1068&gt;=0, RIGHT(TEXT(AL1068,"0.#"),1)&lt;&gt;"."),TRUE,FALSE)</formula>
    </cfRule>
    <cfRule type="expression" dxfId="1914" priority="2016">
      <formula>IF(AND(AL1068&gt;=0, RIGHT(TEXT(AL1068,"0.#"),1)="."),TRUE,FALSE)</formula>
    </cfRule>
    <cfRule type="expression" dxfId="1913" priority="2017">
      <formula>IF(AND(AL1068&lt;0, RIGHT(TEXT(AL1068,"0.#"),1)&lt;&gt;"."),TRUE,FALSE)</formula>
    </cfRule>
    <cfRule type="expression" dxfId="1912" priority="2018">
      <formula>IF(AND(AL1068&lt;0, RIGHT(TEXT(AL1068,"0.#"),1)="."),TRUE,FALSE)</formula>
    </cfRule>
  </conditionalFormatting>
  <conditionalFormatting sqref="Y1068:Y1069">
    <cfRule type="expression" dxfId="1911" priority="2013">
      <formula>IF(RIGHT(TEXT(Y1068,"0.#"),1)=".",FALSE,TRUE)</formula>
    </cfRule>
    <cfRule type="expression" dxfId="1910" priority="2014">
      <formula>IF(RIGHT(TEXT(Y1068,"0.#"),1)=".",TRUE,FALSE)</formula>
    </cfRule>
  </conditionalFormatting>
  <conditionalFormatting sqref="AE39">
    <cfRule type="expression" dxfId="1909" priority="2011">
      <formula>IF(RIGHT(TEXT(AE39,"0.#"),1)=".",FALSE,TRUE)</formula>
    </cfRule>
    <cfRule type="expression" dxfId="1908" priority="2012">
      <formula>IF(RIGHT(TEXT(AE39,"0.#"),1)=".",TRUE,FALSE)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M41">
    <cfRule type="expression" dxfId="719" priority="19">
      <formula>IF(RIGHT(TEXT(AM41,"0.#"),1)=".",FALSE,TRUE)</formula>
    </cfRule>
    <cfRule type="expression" dxfId="718" priority="20">
      <formula>IF(RIGHT(TEXT(AM41,"0.#"),1)=".",TRUE,FALSE)</formula>
    </cfRule>
  </conditionalFormatting>
  <conditionalFormatting sqref="AM139">
    <cfRule type="expression" dxfId="717" priority="17">
      <formula>IF(RIGHT(TEXT(AM139,"0.#"),1)=".",FALSE,TRUE)</formula>
    </cfRule>
    <cfRule type="expression" dxfId="716" priority="18">
      <formula>IF(RIGHT(TEXT(AM139,"0.#"),1)=".",TRUE,FALSE)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3:Y891">
    <cfRule type="expression" dxfId="705" priority="5">
      <formula>IF(RIGHT(TEXT(Y873,"0.#"),1)=".",FALSE,TRUE)</formula>
    </cfRule>
    <cfRule type="expression" dxfId="704" priority="6">
      <formula>IF(RIGHT(TEXT(Y873,"0.#"),1)=".",TRUE,FALSE)</formula>
    </cfRule>
  </conditionalFormatting>
  <conditionalFormatting sqref="Y870:Y872">
    <cfRule type="expression" dxfId="703" priority="3">
      <formula>IF(RIGHT(TEXT(Y870,"0.#"),1)=".",FALSE,TRUE)</formula>
    </cfRule>
    <cfRule type="expression" dxfId="702" priority="4">
      <formula>IF(RIGHT(TEXT(Y870,"0.#"),1)=".",TRUE,FALSE)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8" max="16383" man="1"/>
    <brk id="699" max="16383" man="1"/>
    <brk id="735" max="16383" man="1"/>
    <brk id="833"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626</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625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473</v>
      </c>
      <c r="B2" s="526"/>
      <c r="C2" s="526"/>
      <c r="D2" s="526"/>
      <c r="E2" s="526"/>
      <c r="F2" s="527"/>
      <c r="G2" s="805" t="s">
        <v>265</v>
      </c>
      <c r="H2" s="792"/>
      <c r="I2" s="792"/>
      <c r="J2" s="792"/>
      <c r="K2" s="792"/>
      <c r="L2" s="792"/>
      <c r="M2" s="792"/>
      <c r="N2" s="792"/>
      <c r="O2" s="793"/>
      <c r="P2" s="791" t="s">
        <v>59</v>
      </c>
      <c r="Q2" s="792"/>
      <c r="R2" s="792"/>
      <c r="S2" s="792"/>
      <c r="T2" s="792"/>
      <c r="U2" s="792"/>
      <c r="V2" s="792"/>
      <c r="W2" s="792"/>
      <c r="X2" s="793"/>
      <c r="Y2" s="1016"/>
      <c r="Z2" s="418"/>
      <c r="AA2" s="419"/>
      <c r="AB2" s="1020" t="s">
        <v>11</v>
      </c>
      <c r="AC2" s="1021"/>
      <c r="AD2" s="1022"/>
      <c r="AE2" s="1008" t="s">
        <v>552</v>
      </c>
      <c r="AF2" s="1008"/>
      <c r="AG2" s="1008"/>
      <c r="AH2" s="1008"/>
      <c r="AI2" s="1008" t="s">
        <v>549</v>
      </c>
      <c r="AJ2" s="1008"/>
      <c r="AK2" s="1008"/>
      <c r="AL2" s="1008"/>
      <c r="AM2" s="1008" t="s">
        <v>523</v>
      </c>
      <c r="AN2" s="1008"/>
      <c r="AO2" s="1008"/>
      <c r="AP2" s="471"/>
      <c r="AQ2" s="176" t="s">
        <v>354</v>
      </c>
      <c r="AR2" s="169"/>
      <c r="AS2" s="169"/>
      <c r="AT2" s="170"/>
      <c r="AU2" s="373" t="s">
        <v>253</v>
      </c>
      <c r="AV2" s="373"/>
      <c r="AW2" s="373"/>
      <c r="AX2" s="374"/>
    </row>
    <row r="3" spans="1:50" ht="18.75" customHeight="1" x14ac:dyDescent="0.15">
      <c r="A3" s="525"/>
      <c r="B3" s="526"/>
      <c r="C3" s="526"/>
      <c r="D3" s="526"/>
      <c r="E3" s="526"/>
      <c r="F3" s="527"/>
      <c r="G3" s="580"/>
      <c r="H3" s="379"/>
      <c r="I3" s="379"/>
      <c r="J3" s="379"/>
      <c r="K3" s="379"/>
      <c r="L3" s="379"/>
      <c r="M3" s="379"/>
      <c r="N3" s="379"/>
      <c r="O3" s="581"/>
      <c r="P3" s="593"/>
      <c r="Q3" s="379"/>
      <c r="R3" s="379"/>
      <c r="S3" s="379"/>
      <c r="T3" s="379"/>
      <c r="U3" s="379"/>
      <c r="V3" s="379"/>
      <c r="W3" s="379"/>
      <c r="X3" s="581"/>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8"/>
      <c r="B4" s="526"/>
      <c r="C4" s="526"/>
      <c r="D4" s="526"/>
      <c r="E4" s="526"/>
      <c r="F4" s="527"/>
      <c r="G4" s="553"/>
      <c r="H4" s="1026"/>
      <c r="I4" s="1026"/>
      <c r="J4" s="1026"/>
      <c r="K4" s="1026"/>
      <c r="L4" s="1026"/>
      <c r="M4" s="1026"/>
      <c r="N4" s="1026"/>
      <c r="O4" s="1027"/>
      <c r="P4" s="161"/>
      <c r="Q4" s="1034"/>
      <c r="R4" s="1034"/>
      <c r="S4" s="1034"/>
      <c r="T4" s="1034"/>
      <c r="U4" s="1034"/>
      <c r="V4" s="1034"/>
      <c r="W4" s="1034"/>
      <c r="X4" s="1035"/>
      <c r="Y4" s="1012" t="s">
        <v>12</v>
      </c>
      <c r="Z4" s="1013"/>
      <c r="AA4" s="1014"/>
      <c r="AB4" s="564"/>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9"/>
      <c r="B5" s="530"/>
      <c r="C5" s="530"/>
      <c r="D5" s="530"/>
      <c r="E5" s="530"/>
      <c r="F5" s="531"/>
      <c r="G5" s="1028"/>
      <c r="H5" s="1029"/>
      <c r="I5" s="1029"/>
      <c r="J5" s="1029"/>
      <c r="K5" s="1029"/>
      <c r="L5" s="1029"/>
      <c r="M5" s="1029"/>
      <c r="N5" s="1029"/>
      <c r="O5" s="1030"/>
      <c r="P5" s="1036"/>
      <c r="Q5" s="1036"/>
      <c r="R5" s="1036"/>
      <c r="S5" s="1036"/>
      <c r="T5" s="1036"/>
      <c r="U5" s="1036"/>
      <c r="V5" s="1036"/>
      <c r="W5" s="1036"/>
      <c r="X5" s="1037"/>
      <c r="Y5" s="303" t="s">
        <v>54</v>
      </c>
      <c r="Z5" s="1009"/>
      <c r="AA5" s="1010"/>
      <c r="AB5" s="535"/>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9"/>
      <c r="B6" s="530"/>
      <c r="C6" s="530"/>
      <c r="D6" s="530"/>
      <c r="E6" s="530"/>
      <c r="F6" s="531"/>
      <c r="G6" s="1031"/>
      <c r="H6" s="1032"/>
      <c r="I6" s="1032"/>
      <c r="J6" s="1032"/>
      <c r="K6" s="1032"/>
      <c r="L6" s="1032"/>
      <c r="M6" s="1032"/>
      <c r="N6" s="1032"/>
      <c r="O6" s="1033"/>
      <c r="P6" s="1038"/>
      <c r="Q6" s="1038"/>
      <c r="R6" s="1038"/>
      <c r="S6" s="1038"/>
      <c r="T6" s="1038"/>
      <c r="U6" s="1038"/>
      <c r="V6" s="1038"/>
      <c r="W6" s="1038"/>
      <c r="X6" s="1039"/>
      <c r="Y6" s="1040" t="s">
        <v>13</v>
      </c>
      <c r="Z6" s="1009"/>
      <c r="AA6" s="1010"/>
      <c r="AB6" s="474"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1" t="s">
        <v>501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5" t="s">
        <v>473</v>
      </c>
      <c r="B9" s="526"/>
      <c r="C9" s="526"/>
      <c r="D9" s="526"/>
      <c r="E9" s="526"/>
      <c r="F9" s="527"/>
      <c r="G9" s="805" t="s">
        <v>265</v>
      </c>
      <c r="H9" s="792"/>
      <c r="I9" s="792"/>
      <c r="J9" s="792"/>
      <c r="K9" s="792"/>
      <c r="L9" s="792"/>
      <c r="M9" s="792"/>
      <c r="N9" s="792"/>
      <c r="O9" s="793"/>
      <c r="P9" s="791" t="s">
        <v>59</v>
      </c>
      <c r="Q9" s="792"/>
      <c r="R9" s="792"/>
      <c r="S9" s="792"/>
      <c r="T9" s="792"/>
      <c r="U9" s="792"/>
      <c r="V9" s="792"/>
      <c r="W9" s="792"/>
      <c r="X9" s="793"/>
      <c r="Y9" s="1016"/>
      <c r="Z9" s="418"/>
      <c r="AA9" s="419"/>
      <c r="AB9" s="1020" t="s">
        <v>11</v>
      </c>
      <c r="AC9" s="1021"/>
      <c r="AD9" s="1022"/>
      <c r="AE9" s="1008" t="s">
        <v>553</v>
      </c>
      <c r="AF9" s="1008"/>
      <c r="AG9" s="1008"/>
      <c r="AH9" s="1008"/>
      <c r="AI9" s="1008" t="s">
        <v>549</v>
      </c>
      <c r="AJ9" s="1008"/>
      <c r="AK9" s="1008"/>
      <c r="AL9" s="1008"/>
      <c r="AM9" s="1008" t="s">
        <v>523</v>
      </c>
      <c r="AN9" s="1008"/>
      <c r="AO9" s="1008"/>
      <c r="AP9" s="471"/>
      <c r="AQ9" s="176" t="s">
        <v>354</v>
      </c>
      <c r="AR9" s="169"/>
      <c r="AS9" s="169"/>
      <c r="AT9" s="170"/>
      <c r="AU9" s="373" t="s">
        <v>253</v>
      </c>
      <c r="AV9" s="373"/>
      <c r="AW9" s="373"/>
      <c r="AX9" s="374"/>
    </row>
    <row r="10" spans="1:50" ht="18.75" customHeight="1" x14ac:dyDescent="0.15">
      <c r="A10" s="525"/>
      <c r="B10" s="526"/>
      <c r="C10" s="526"/>
      <c r="D10" s="526"/>
      <c r="E10" s="526"/>
      <c r="F10" s="527"/>
      <c r="G10" s="580"/>
      <c r="H10" s="379"/>
      <c r="I10" s="379"/>
      <c r="J10" s="379"/>
      <c r="K10" s="379"/>
      <c r="L10" s="379"/>
      <c r="M10" s="379"/>
      <c r="N10" s="379"/>
      <c r="O10" s="581"/>
      <c r="P10" s="593"/>
      <c r="Q10" s="379"/>
      <c r="R10" s="379"/>
      <c r="S10" s="379"/>
      <c r="T10" s="379"/>
      <c r="U10" s="379"/>
      <c r="V10" s="379"/>
      <c r="W10" s="379"/>
      <c r="X10" s="581"/>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8"/>
      <c r="B11" s="526"/>
      <c r="C11" s="526"/>
      <c r="D11" s="526"/>
      <c r="E11" s="526"/>
      <c r="F11" s="527"/>
      <c r="G11" s="553"/>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4"/>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9"/>
      <c r="B12" s="530"/>
      <c r="C12" s="530"/>
      <c r="D12" s="530"/>
      <c r="E12" s="530"/>
      <c r="F12" s="531"/>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5"/>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4"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1" t="s">
        <v>501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5" t="s">
        <v>473</v>
      </c>
      <c r="B16" s="526"/>
      <c r="C16" s="526"/>
      <c r="D16" s="526"/>
      <c r="E16" s="526"/>
      <c r="F16" s="527"/>
      <c r="G16" s="805" t="s">
        <v>265</v>
      </c>
      <c r="H16" s="792"/>
      <c r="I16" s="792"/>
      <c r="J16" s="792"/>
      <c r="K16" s="792"/>
      <c r="L16" s="792"/>
      <c r="M16" s="792"/>
      <c r="N16" s="792"/>
      <c r="O16" s="793"/>
      <c r="P16" s="791" t="s">
        <v>59</v>
      </c>
      <c r="Q16" s="792"/>
      <c r="R16" s="792"/>
      <c r="S16" s="792"/>
      <c r="T16" s="792"/>
      <c r="U16" s="792"/>
      <c r="V16" s="792"/>
      <c r="W16" s="792"/>
      <c r="X16" s="793"/>
      <c r="Y16" s="1016"/>
      <c r="Z16" s="418"/>
      <c r="AA16" s="419"/>
      <c r="AB16" s="1020" t="s">
        <v>11</v>
      </c>
      <c r="AC16" s="1021"/>
      <c r="AD16" s="1022"/>
      <c r="AE16" s="1008" t="s">
        <v>552</v>
      </c>
      <c r="AF16" s="1008"/>
      <c r="AG16" s="1008"/>
      <c r="AH16" s="1008"/>
      <c r="AI16" s="1008" t="s">
        <v>550</v>
      </c>
      <c r="AJ16" s="1008"/>
      <c r="AK16" s="1008"/>
      <c r="AL16" s="1008"/>
      <c r="AM16" s="1008" t="s">
        <v>523</v>
      </c>
      <c r="AN16" s="1008"/>
      <c r="AO16" s="1008"/>
      <c r="AP16" s="471"/>
      <c r="AQ16" s="176" t="s">
        <v>354</v>
      </c>
      <c r="AR16" s="169"/>
      <c r="AS16" s="169"/>
      <c r="AT16" s="170"/>
      <c r="AU16" s="373" t="s">
        <v>253</v>
      </c>
      <c r="AV16" s="373"/>
      <c r="AW16" s="373"/>
      <c r="AX16" s="374"/>
    </row>
    <row r="17" spans="1:50" ht="18.75" customHeight="1" x14ac:dyDescent="0.15">
      <c r="A17" s="525"/>
      <c r="B17" s="526"/>
      <c r="C17" s="526"/>
      <c r="D17" s="526"/>
      <c r="E17" s="526"/>
      <c r="F17" s="527"/>
      <c r="G17" s="580"/>
      <c r="H17" s="379"/>
      <c r="I17" s="379"/>
      <c r="J17" s="379"/>
      <c r="K17" s="379"/>
      <c r="L17" s="379"/>
      <c r="M17" s="379"/>
      <c r="N17" s="379"/>
      <c r="O17" s="581"/>
      <c r="P17" s="593"/>
      <c r="Q17" s="379"/>
      <c r="R17" s="379"/>
      <c r="S17" s="379"/>
      <c r="T17" s="379"/>
      <c r="U17" s="379"/>
      <c r="V17" s="379"/>
      <c r="W17" s="379"/>
      <c r="X17" s="581"/>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8"/>
      <c r="B18" s="526"/>
      <c r="C18" s="526"/>
      <c r="D18" s="526"/>
      <c r="E18" s="526"/>
      <c r="F18" s="527"/>
      <c r="G18" s="553"/>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4"/>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9"/>
      <c r="B19" s="530"/>
      <c r="C19" s="530"/>
      <c r="D19" s="530"/>
      <c r="E19" s="530"/>
      <c r="F19" s="531"/>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5"/>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4"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1" t="s">
        <v>501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5" t="s">
        <v>473</v>
      </c>
      <c r="B23" s="526"/>
      <c r="C23" s="526"/>
      <c r="D23" s="526"/>
      <c r="E23" s="526"/>
      <c r="F23" s="527"/>
      <c r="G23" s="805" t="s">
        <v>265</v>
      </c>
      <c r="H23" s="792"/>
      <c r="I23" s="792"/>
      <c r="J23" s="792"/>
      <c r="K23" s="792"/>
      <c r="L23" s="792"/>
      <c r="M23" s="792"/>
      <c r="N23" s="792"/>
      <c r="O23" s="793"/>
      <c r="P23" s="791" t="s">
        <v>59</v>
      </c>
      <c r="Q23" s="792"/>
      <c r="R23" s="792"/>
      <c r="S23" s="792"/>
      <c r="T23" s="792"/>
      <c r="U23" s="792"/>
      <c r="V23" s="792"/>
      <c r="W23" s="792"/>
      <c r="X23" s="793"/>
      <c r="Y23" s="1016"/>
      <c r="Z23" s="418"/>
      <c r="AA23" s="419"/>
      <c r="AB23" s="1020" t="s">
        <v>11</v>
      </c>
      <c r="AC23" s="1021"/>
      <c r="AD23" s="1022"/>
      <c r="AE23" s="1008" t="s">
        <v>554</v>
      </c>
      <c r="AF23" s="1008"/>
      <c r="AG23" s="1008"/>
      <c r="AH23" s="1008"/>
      <c r="AI23" s="1008" t="s">
        <v>549</v>
      </c>
      <c r="AJ23" s="1008"/>
      <c r="AK23" s="1008"/>
      <c r="AL23" s="1008"/>
      <c r="AM23" s="1008" t="s">
        <v>523</v>
      </c>
      <c r="AN23" s="1008"/>
      <c r="AO23" s="1008"/>
      <c r="AP23" s="471"/>
      <c r="AQ23" s="176" t="s">
        <v>354</v>
      </c>
      <c r="AR23" s="169"/>
      <c r="AS23" s="169"/>
      <c r="AT23" s="170"/>
      <c r="AU23" s="373" t="s">
        <v>253</v>
      </c>
      <c r="AV23" s="373"/>
      <c r="AW23" s="373"/>
      <c r="AX23" s="374"/>
    </row>
    <row r="24" spans="1:50" ht="18.75" customHeight="1" x14ac:dyDescent="0.15">
      <c r="A24" s="525"/>
      <c r="B24" s="526"/>
      <c r="C24" s="526"/>
      <c r="D24" s="526"/>
      <c r="E24" s="526"/>
      <c r="F24" s="527"/>
      <c r="G24" s="580"/>
      <c r="H24" s="379"/>
      <c r="I24" s="379"/>
      <c r="J24" s="379"/>
      <c r="K24" s="379"/>
      <c r="L24" s="379"/>
      <c r="M24" s="379"/>
      <c r="N24" s="379"/>
      <c r="O24" s="581"/>
      <c r="P24" s="593"/>
      <c r="Q24" s="379"/>
      <c r="R24" s="379"/>
      <c r="S24" s="379"/>
      <c r="T24" s="379"/>
      <c r="U24" s="379"/>
      <c r="V24" s="379"/>
      <c r="W24" s="379"/>
      <c r="X24" s="581"/>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8"/>
      <c r="B25" s="526"/>
      <c r="C25" s="526"/>
      <c r="D25" s="526"/>
      <c r="E25" s="526"/>
      <c r="F25" s="527"/>
      <c r="G25" s="553"/>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4"/>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9"/>
      <c r="B26" s="530"/>
      <c r="C26" s="530"/>
      <c r="D26" s="530"/>
      <c r="E26" s="530"/>
      <c r="F26" s="531"/>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5"/>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4"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1" t="s">
        <v>501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5" t="s">
        <v>473</v>
      </c>
      <c r="B30" s="526"/>
      <c r="C30" s="526"/>
      <c r="D30" s="526"/>
      <c r="E30" s="526"/>
      <c r="F30" s="527"/>
      <c r="G30" s="805" t="s">
        <v>265</v>
      </c>
      <c r="H30" s="792"/>
      <c r="I30" s="792"/>
      <c r="J30" s="792"/>
      <c r="K30" s="792"/>
      <c r="L30" s="792"/>
      <c r="M30" s="792"/>
      <c r="N30" s="792"/>
      <c r="O30" s="793"/>
      <c r="P30" s="791" t="s">
        <v>59</v>
      </c>
      <c r="Q30" s="792"/>
      <c r="R30" s="792"/>
      <c r="S30" s="792"/>
      <c r="T30" s="792"/>
      <c r="U30" s="792"/>
      <c r="V30" s="792"/>
      <c r="W30" s="792"/>
      <c r="X30" s="793"/>
      <c r="Y30" s="1016"/>
      <c r="Z30" s="418"/>
      <c r="AA30" s="419"/>
      <c r="AB30" s="1020" t="s">
        <v>11</v>
      </c>
      <c r="AC30" s="1021"/>
      <c r="AD30" s="1022"/>
      <c r="AE30" s="1008" t="s">
        <v>552</v>
      </c>
      <c r="AF30" s="1008"/>
      <c r="AG30" s="1008"/>
      <c r="AH30" s="1008"/>
      <c r="AI30" s="1008" t="s">
        <v>549</v>
      </c>
      <c r="AJ30" s="1008"/>
      <c r="AK30" s="1008"/>
      <c r="AL30" s="1008"/>
      <c r="AM30" s="1008" t="s">
        <v>547</v>
      </c>
      <c r="AN30" s="1008"/>
      <c r="AO30" s="1008"/>
      <c r="AP30" s="471"/>
      <c r="AQ30" s="176" t="s">
        <v>354</v>
      </c>
      <c r="AR30" s="169"/>
      <c r="AS30" s="169"/>
      <c r="AT30" s="170"/>
      <c r="AU30" s="373" t="s">
        <v>253</v>
      </c>
      <c r="AV30" s="373"/>
      <c r="AW30" s="373"/>
      <c r="AX30" s="374"/>
    </row>
    <row r="31" spans="1:50" ht="18.75" customHeight="1" x14ac:dyDescent="0.15">
      <c r="A31" s="525"/>
      <c r="B31" s="526"/>
      <c r="C31" s="526"/>
      <c r="D31" s="526"/>
      <c r="E31" s="526"/>
      <c r="F31" s="527"/>
      <c r="G31" s="580"/>
      <c r="H31" s="379"/>
      <c r="I31" s="379"/>
      <c r="J31" s="379"/>
      <c r="K31" s="379"/>
      <c r="L31" s="379"/>
      <c r="M31" s="379"/>
      <c r="N31" s="379"/>
      <c r="O31" s="581"/>
      <c r="P31" s="593"/>
      <c r="Q31" s="379"/>
      <c r="R31" s="379"/>
      <c r="S31" s="379"/>
      <c r="T31" s="379"/>
      <c r="U31" s="379"/>
      <c r="V31" s="379"/>
      <c r="W31" s="379"/>
      <c r="X31" s="581"/>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8"/>
      <c r="B32" s="526"/>
      <c r="C32" s="526"/>
      <c r="D32" s="526"/>
      <c r="E32" s="526"/>
      <c r="F32" s="527"/>
      <c r="G32" s="553"/>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4"/>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9"/>
      <c r="B33" s="530"/>
      <c r="C33" s="530"/>
      <c r="D33" s="530"/>
      <c r="E33" s="530"/>
      <c r="F33" s="531"/>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5"/>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4"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1" t="s">
        <v>501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5" t="s">
        <v>473</v>
      </c>
      <c r="B37" s="526"/>
      <c r="C37" s="526"/>
      <c r="D37" s="526"/>
      <c r="E37" s="526"/>
      <c r="F37" s="527"/>
      <c r="G37" s="805" t="s">
        <v>265</v>
      </c>
      <c r="H37" s="792"/>
      <c r="I37" s="792"/>
      <c r="J37" s="792"/>
      <c r="K37" s="792"/>
      <c r="L37" s="792"/>
      <c r="M37" s="792"/>
      <c r="N37" s="792"/>
      <c r="O37" s="793"/>
      <c r="P37" s="791" t="s">
        <v>59</v>
      </c>
      <c r="Q37" s="792"/>
      <c r="R37" s="792"/>
      <c r="S37" s="792"/>
      <c r="T37" s="792"/>
      <c r="U37" s="792"/>
      <c r="V37" s="792"/>
      <c r="W37" s="792"/>
      <c r="X37" s="793"/>
      <c r="Y37" s="1016"/>
      <c r="Z37" s="418"/>
      <c r="AA37" s="419"/>
      <c r="AB37" s="1020" t="s">
        <v>11</v>
      </c>
      <c r="AC37" s="1021"/>
      <c r="AD37" s="1022"/>
      <c r="AE37" s="1008" t="s">
        <v>554</v>
      </c>
      <c r="AF37" s="1008"/>
      <c r="AG37" s="1008"/>
      <c r="AH37" s="1008"/>
      <c r="AI37" s="1008" t="s">
        <v>551</v>
      </c>
      <c r="AJ37" s="1008"/>
      <c r="AK37" s="1008"/>
      <c r="AL37" s="1008"/>
      <c r="AM37" s="1008" t="s">
        <v>548</v>
      </c>
      <c r="AN37" s="1008"/>
      <c r="AO37" s="1008"/>
      <c r="AP37" s="471"/>
      <c r="AQ37" s="176" t="s">
        <v>354</v>
      </c>
      <c r="AR37" s="169"/>
      <c r="AS37" s="169"/>
      <c r="AT37" s="170"/>
      <c r="AU37" s="373" t="s">
        <v>253</v>
      </c>
      <c r="AV37" s="373"/>
      <c r="AW37" s="373"/>
      <c r="AX37" s="374"/>
    </row>
    <row r="38" spans="1:50" ht="18.75" customHeight="1" x14ac:dyDescent="0.15">
      <c r="A38" s="525"/>
      <c r="B38" s="526"/>
      <c r="C38" s="526"/>
      <c r="D38" s="526"/>
      <c r="E38" s="526"/>
      <c r="F38" s="527"/>
      <c r="G38" s="580"/>
      <c r="H38" s="379"/>
      <c r="I38" s="379"/>
      <c r="J38" s="379"/>
      <c r="K38" s="379"/>
      <c r="L38" s="379"/>
      <c r="M38" s="379"/>
      <c r="N38" s="379"/>
      <c r="O38" s="581"/>
      <c r="P38" s="593"/>
      <c r="Q38" s="379"/>
      <c r="R38" s="379"/>
      <c r="S38" s="379"/>
      <c r="T38" s="379"/>
      <c r="U38" s="379"/>
      <c r="V38" s="379"/>
      <c r="W38" s="379"/>
      <c r="X38" s="581"/>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8"/>
      <c r="B39" s="526"/>
      <c r="C39" s="526"/>
      <c r="D39" s="526"/>
      <c r="E39" s="526"/>
      <c r="F39" s="527"/>
      <c r="G39" s="553"/>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4"/>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9"/>
      <c r="B40" s="530"/>
      <c r="C40" s="530"/>
      <c r="D40" s="530"/>
      <c r="E40" s="530"/>
      <c r="F40" s="531"/>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5"/>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4"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5" t="s">
        <v>473</v>
      </c>
      <c r="B44" s="526"/>
      <c r="C44" s="526"/>
      <c r="D44" s="526"/>
      <c r="E44" s="526"/>
      <c r="F44" s="527"/>
      <c r="G44" s="805" t="s">
        <v>265</v>
      </c>
      <c r="H44" s="792"/>
      <c r="I44" s="792"/>
      <c r="J44" s="792"/>
      <c r="K44" s="792"/>
      <c r="L44" s="792"/>
      <c r="M44" s="792"/>
      <c r="N44" s="792"/>
      <c r="O44" s="793"/>
      <c r="P44" s="791" t="s">
        <v>59</v>
      </c>
      <c r="Q44" s="792"/>
      <c r="R44" s="792"/>
      <c r="S44" s="792"/>
      <c r="T44" s="792"/>
      <c r="U44" s="792"/>
      <c r="V44" s="792"/>
      <c r="W44" s="792"/>
      <c r="X44" s="793"/>
      <c r="Y44" s="1016"/>
      <c r="Z44" s="418"/>
      <c r="AA44" s="419"/>
      <c r="AB44" s="1020" t="s">
        <v>11</v>
      </c>
      <c r="AC44" s="1021"/>
      <c r="AD44" s="1022"/>
      <c r="AE44" s="1008" t="s">
        <v>552</v>
      </c>
      <c r="AF44" s="1008"/>
      <c r="AG44" s="1008"/>
      <c r="AH44" s="1008"/>
      <c r="AI44" s="1008" t="s">
        <v>549</v>
      </c>
      <c r="AJ44" s="1008"/>
      <c r="AK44" s="1008"/>
      <c r="AL44" s="1008"/>
      <c r="AM44" s="1008" t="s">
        <v>523</v>
      </c>
      <c r="AN44" s="1008"/>
      <c r="AO44" s="1008"/>
      <c r="AP44" s="471"/>
      <c r="AQ44" s="176" t="s">
        <v>354</v>
      </c>
      <c r="AR44" s="169"/>
      <c r="AS44" s="169"/>
      <c r="AT44" s="170"/>
      <c r="AU44" s="373" t="s">
        <v>253</v>
      </c>
      <c r="AV44" s="373"/>
      <c r="AW44" s="373"/>
      <c r="AX44" s="374"/>
    </row>
    <row r="45" spans="1:50" ht="18.75" customHeight="1" x14ac:dyDescent="0.15">
      <c r="A45" s="525"/>
      <c r="B45" s="526"/>
      <c r="C45" s="526"/>
      <c r="D45" s="526"/>
      <c r="E45" s="526"/>
      <c r="F45" s="527"/>
      <c r="G45" s="580"/>
      <c r="H45" s="379"/>
      <c r="I45" s="379"/>
      <c r="J45" s="379"/>
      <c r="K45" s="379"/>
      <c r="L45" s="379"/>
      <c r="M45" s="379"/>
      <c r="N45" s="379"/>
      <c r="O45" s="581"/>
      <c r="P45" s="593"/>
      <c r="Q45" s="379"/>
      <c r="R45" s="379"/>
      <c r="S45" s="379"/>
      <c r="T45" s="379"/>
      <c r="U45" s="379"/>
      <c r="V45" s="379"/>
      <c r="W45" s="379"/>
      <c r="X45" s="581"/>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8"/>
      <c r="B46" s="526"/>
      <c r="C46" s="526"/>
      <c r="D46" s="526"/>
      <c r="E46" s="526"/>
      <c r="F46" s="527"/>
      <c r="G46" s="553"/>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4"/>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9"/>
      <c r="B47" s="530"/>
      <c r="C47" s="530"/>
      <c r="D47" s="530"/>
      <c r="E47" s="530"/>
      <c r="F47" s="531"/>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5"/>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4"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5" t="s">
        <v>473</v>
      </c>
      <c r="B51" s="526"/>
      <c r="C51" s="526"/>
      <c r="D51" s="526"/>
      <c r="E51" s="526"/>
      <c r="F51" s="527"/>
      <c r="G51" s="805" t="s">
        <v>265</v>
      </c>
      <c r="H51" s="792"/>
      <c r="I51" s="792"/>
      <c r="J51" s="792"/>
      <c r="K51" s="792"/>
      <c r="L51" s="792"/>
      <c r="M51" s="792"/>
      <c r="N51" s="792"/>
      <c r="O51" s="793"/>
      <c r="P51" s="791" t="s">
        <v>59</v>
      </c>
      <c r="Q51" s="792"/>
      <c r="R51" s="792"/>
      <c r="S51" s="792"/>
      <c r="T51" s="792"/>
      <c r="U51" s="792"/>
      <c r="V51" s="792"/>
      <c r="W51" s="792"/>
      <c r="X51" s="793"/>
      <c r="Y51" s="1016"/>
      <c r="Z51" s="418"/>
      <c r="AA51" s="419"/>
      <c r="AB51" s="471" t="s">
        <v>11</v>
      </c>
      <c r="AC51" s="1021"/>
      <c r="AD51" s="1022"/>
      <c r="AE51" s="1008" t="s">
        <v>552</v>
      </c>
      <c r="AF51" s="1008"/>
      <c r="AG51" s="1008"/>
      <c r="AH51" s="1008"/>
      <c r="AI51" s="1008" t="s">
        <v>549</v>
      </c>
      <c r="AJ51" s="1008"/>
      <c r="AK51" s="1008"/>
      <c r="AL51" s="1008"/>
      <c r="AM51" s="1008" t="s">
        <v>523</v>
      </c>
      <c r="AN51" s="1008"/>
      <c r="AO51" s="1008"/>
      <c r="AP51" s="471"/>
      <c r="AQ51" s="176" t="s">
        <v>354</v>
      </c>
      <c r="AR51" s="169"/>
      <c r="AS51" s="169"/>
      <c r="AT51" s="170"/>
      <c r="AU51" s="373" t="s">
        <v>253</v>
      </c>
      <c r="AV51" s="373"/>
      <c r="AW51" s="373"/>
      <c r="AX51" s="374"/>
    </row>
    <row r="52" spans="1:50" ht="18.75" customHeight="1" x14ac:dyDescent="0.15">
      <c r="A52" s="525"/>
      <c r="B52" s="526"/>
      <c r="C52" s="526"/>
      <c r="D52" s="526"/>
      <c r="E52" s="526"/>
      <c r="F52" s="527"/>
      <c r="G52" s="580"/>
      <c r="H52" s="379"/>
      <c r="I52" s="379"/>
      <c r="J52" s="379"/>
      <c r="K52" s="379"/>
      <c r="L52" s="379"/>
      <c r="M52" s="379"/>
      <c r="N52" s="379"/>
      <c r="O52" s="581"/>
      <c r="P52" s="593"/>
      <c r="Q52" s="379"/>
      <c r="R52" s="379"/>
      <c r="S52" s="379"/>
      <c r="T52" s="379"/>
      <c r="U52" s="379"/>
      <c r="V52" s="379"/>
      <c r="W52" s="379"/>
      <c r="X52" s="581"/>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8"/>
      <c r="B53" s="526"/>
      <c r="C53" s="526"/>
      <c r="D53" s="526"/>
      <c r="E53" s="526"/>
      <c r="F53" s="527"/>
      <c r="G53" s="553"/>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4"/>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9"/>
      <c r="B54" s="530"/>
      <c r="C54" s="530"/>
      <c r="D54" s="530"/>
      <c r="E54" s="530"/>
      <c r="F54" s="531"/>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5"/>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4"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5" t="s">
        <v>473</v>
      </c>
      <c r="B58" s="526"/>
      <c r="C58" s="526"/>
      <c r="D58" s="526"/>
      <c r="E58" s="526"/>
      <c r="F58" s="527"/>
      <c r="G58" s="805" t="s">
        <v>265</v>
      </c>
      <c r="H58" s="792"/>
      <c r="I58" s="792"/>
      <c r="J58" s="792"/>
      <c r="K58" s="792"/>
      <c r="L58" s="792"/>
      <c r="M58" s="792"/>
      <c r="N58" s="792"/>
      <c r="O58" s="793"/>
      <c r="P58" s="791" t="s">
        <v>59</v>
      </c>
      <c r="Q58" s="792"/>
      <c r="R58" s="792"/>
      <c r="S58" s="792"/>
      <c r="T58" s="792"/>
      <c r="U58" s="792"/>
      <c r="V58" s="792"/>
      <c r="W58" s="792"/>
      <c r="X58" s="793"/>
      <c r="Y58" s="1016"/>
      <c r="Z58" s="418"/>
      <c r="AA58" s="419"/>
      <c r="AB58" s="1020" t="s">
        <v>11</v>
      </c>
      <c r="AC58" s="1021"/>
      <c r="AD58" s="1022"/>
      <c r="AE58" s="1008" t="s">
        <v>552</v>
      </c>
      <c r="AF58" s="1008"/>
      <c r="AG58" s="1008"/>
      <c r="AH58" s="1008"/>
      <c r="AI58" s="1008" t="s">
        <v>549</v>
      </c>
      <c r="AJ58" s="1008"/>
      <c r="AK58" s="1008"/>
      <c r="AL58" s="1008"/>
      <c r="AM58" s="1008" t="s">
        <v>523</v>
      </c>
      <c r="AN58" s="1008"/>
      <c r="AO58" s="1008"/>
      <c r="AP58" s="471"/>
      <c r="AQ58" s="176" t="s">
        <v>354</v>
      </c>
      <c r="AR58" s="169"/>
      <c r="AS58" s="169"/>
      <c r="AT58" s="170"/>
      <c r="AU58" s="373" t="s">
        <v>253</v>
      </c>
      <c r="AV58" s="373"/>
      <c r="AW58" s="373"/>
      <c r="AX58" s="374"/>
    </row>
    <row r="59" spans="1:50" ht="18.75" customHeight="1" x14ac:dyDescent="0.15">
      <c r="A59" s="525"/>
      <c r="B59" s="526"/>
      <c r="C59" s="526"/>
      <c r="D59" s="526"/>
      <c r="E59" s="526"/>
      <c r="F59" s="527"/>
      <c r="G59" s="580"/>
      <c r="H59" s="379"/>
      <c r="I59" s="379"/>
      <c r="J59" s="379"/>
      <c r="K59" s="379"/>
      <c r="L59" s="379"/>
      <c r="M59" s="379"/>
      <c r="N59" s="379"/>
      <c r="O59" s="581"/>
      <c r="P59" s="593"/>
      <c r="Q59" s="379"/>
      <c r="R59" s="379"/>
      <c r="S59" s="379"/>
      <c r="T59" s="379"/>
      <c r="U59" s="379"/>
      <c r="V59" s="379"/>
      <c r="W59" s="379"/>
      <c r="X59" s="581"/>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8"/>
      <c r="B60" s="526"/>
      <c r="C60" s="526"/>
      <c r="D60" s="526"/>
      <c r="E60" s="526"/>
      <c r="F60" s="527"/>
      <c r="G60" s="553"/>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4"/>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9"/>
      <c r="B61" s="530"/>
      <c r="C61" s="530"/>
      <c r="D61" s="530"/>
      <c r="E61" s="530"/>
      <c r="F61" s="531"/>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5"/>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4"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5" t="s">
        <v>473</v>
      </c>
      <c r="B65" s="526"/>
      <c r="C65" s="526"/>
      <c r="D65" s="526"/>
      <c r="E65" s="526"/>
      <c r="F65" s="527"/>
      <c r="G65" s="805" t="s">
        <v>265</v>
      </c>
      <c r="H65" s="792"/>
      <c r="I65" s="792"/>
      <c r="J65" s="792"/>
      <c r="K65" s="792"/>
      <c r="L65" s="792"/>
      <c r="M65" s="792"/>
      <c r="N65" s="792"/>
      <c r="O65" s="793"/>
      <c r="P65" s="791" t="s">
        <v>59</v>
      </c>
      <c r="Q65" s="792"/>
      <c r="R65" s="792"/>
      <c r="S65" s="792"/>
      <c r="T65" s="792"/>
      <c r="U65" s="792"/>
      <c r="V65" s="792"/>
      <c r="W65" s="792"/>
      <c r="X65" s="793"/>
      <c r="Y65" s="1016"/>
      <c r="Z65" s="418"/>
      <c r="AA65" s="419"/>
      <c r="AB65" s="1020" t="s">
        <v>11</v>
      </c>
      <c r="AC65" s="1021"/>
      <c r="AD65" s="1022"/>
      <c r="AE65" s="1008" t="s">
        <v>552</v>
      </c>
      <c r="AF65" s="1008"/>
      <c r="AG65" s="1008"/>
      <c r="AH65" s="1008"/>
      <c r="AI65" s="1008" t="s">
        <v>549</v>
      </c>
      <c r="AJ65" s="1008"/>
      <c r="AK65" s="1008"/>
      <c r="AL65" s="1008"/>
      <c r="AM65" s="1008" t="s">
        <v>523</v>
      </c>
      <c r="AN65" s="1008"/>
      <c r="AO65" s="1008"/>
      <c r="AP65" s="471"/>
      <c r="AQ65" s="176" t="s">
        <v>354</v>
      </c>
      <c r="AR65" s="169"/>
      <c r="AS65" s="169"/>
      <c r="AT65" s="170"/>
      <c r="AU65" s="373" t="s">
        <v>253</v>
      </c>
      <c r="AV65" s="373"/>
      <c r="AW65" s="373"/>
      <c r="AX65" s="374"/>
    </row>
    <row r="66" spans="1:50" ht="18.75" customHeight="1" x14ac:dyDescent="0.15">
      <c r="A66" s="525"/>
      <c r="B66" s="526"/>
      <c r="C66" s="526"/>
      <c r="D66" s="526"/>
      <c r="E66" s="526"/>
      <c r="F66" s="527"/>
      <c r="G66" s="580"/>
      <c r="H66" s="379"/>
      <c r="I66" s="379"/>
      <c r="J66" s="379"/>
      <c r="K66" s="379"/>
      <c r="L66" s="379"/>
      <c r="M66" s="379"/>
      <c r="N66" s="379"/>
      <c r="O66" s="581"/>
      <c r="P66" s="593"/>
      <c r="Q66" s="379"/>
      <c r="R66" s="379"/>
      <c r="S66" s="379"/>
      <c r="T66" s="379"/>
      <c r="U66" s="379"/>
      <c r="V66" s="379"/>
      <c r="W66" s="379"/>
      <c r="X66" s="581"/>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8"/>
      <c r="B67" s="526"/>
      <c r="C67" s="526"/>
      <c r="D67" s="526"/>
      <c r="E67" s="526"/>
      <c r="F67" s="527"/>
      <c r="G67" s="553"/>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4"/>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9"/>
      <c r="B68" s="530"/>
      <c r="C68" s="530"/>
      <c r="D68" s="530"/>
      <c r="E68" s="530"/>
      <c r="F68" s="531"/>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5"/>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10"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1" t="s">
        <v>501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56" t="s">
        <v>487</v>
      </c>
      <c r="H2" s="457"/>
      <c r="I2" s="457"/>
      <c r="J2" s="457"/>
      <c r="K2" s="457"/>
      <c r="L2" s="457"/>
      <c r="M2" s="457"/>
      <c r="N2" s="457"/>
      <c r="O2" s="457"/>
      <c r="P2" s="457"/>
      <c r="Q2" s="457"/>
      <c r="R2" s="457"/>
      <c r="S2" s="457"/>
      <c r="T2" s="457"/>
      <c r="U2" s="457"/>
      <c r="V2" s="457"/>
      <c r="W2" s="457"/>
      <c r="X2" s="457"/>
      <c r="Y2" s="457"/>
      <c r="Z2" s="457"/>
      <c r="AA2" s="457"/>
      <c r="AB2" s="458"/>
      <c r="AC2" s="456"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06" t="s">
        <v>17</v>
      </c>
      <c r="H3" s="407"/>
      <c r="I3" s="407"/>
      <c r="J3" s="407"/>
      <c r="K3" s="407"/>
      <c r="L3" s="408" t="s">
        <v>18</v>
      </c>
      <c r="M3" s="407"/>
      <c r="N3" s="407"/>
      <c r="O3" s="407"/>
      <c r="P3" s="407"/>
      <c r="Q3" s="407"/>
      <c r="R3" s="407"/>
      <c r="S3" s="407"/>
      <c r="T3" s="407"/>
      <c r="U3" s="407"/>
      <c r="V3" s="407"/>
      <c r="W3" s="407"/>
      <c r="X3" s="409"/>
      <c r="Y3" s="453" t="s">
        <v>19</v>
      </c>
      <c r="Z3" s="454"/>
      <c r="AA3" s="454"/>
      <c r="AB3" s="460"/>
      <c r="AC3" s="406" t="s">
        <v>17</v>
      </c>
      <c r="AD3" s="407"/>
      <c r="AE3" s="407"/>
      <c r="AF3" s="407"/>
      <c r="AG3" s="407"/>
      <c r="AH3" s="408" t="s">
        <v>18</v>
      </c>
      <c r="AI3" s="407"/>
      <c r="AJ3" s="407"/>
      <c r="AK3" s="407"/>
      <c r="AL3" s="407"/>
      <c r="AM3" s="407"/>
      <c r="AN3" s="407"/>
      <c r="AO3" s="407"/>
      <c r="AP3" s="407"/>
      <c r="AQ3" s="407"/>
      <c r="AR3" s="407"/>
      <c r="AS3" s="407"/>
      <c r="AT3" s="409"/>
      <c r="AU3" s="453" t="s">
        <v>19</v>
      </c>
      <c r="AV3" s="454"/>
      <c r="AW3" s="454"/>
      <c r="AX3" s="455"/>
    </row>
    <row r="4" spans="1:50" ht="24.75" customHeight="1" x14ac:dyDescent="0.15">
      <c r="A4" s="1048"/>
      <c r="B4" s="1049"/>
      <c r="C4" s="1049"/>
      <c r="D4" s="1049"/>
      <c r="E4" s="1049"/>
      <c r="F4" s="1050"/>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48"/>
      <c r="B5" s="1049"/>
      <c r="C5" s="1049"/>
      <c r="D5" s="1049"/>
      <c r="E5" s="1049"/>
      <c r="F5" s="1050"/>
      <c r="G5" s="348"/>
      <c r="H5" s="349"/>
      <c r="I5" s="349"/>
      <c r="J5" s="349"/>
      <c r="K5" s="350"/>
      <c r="L5" s="403"/>
      <c r="M5" s="404"/>
      <c r="N5" s="404"/>
      <c r="O5" s="404"/>
      <c r="P5" s="404"/>
      <c r="Q5" s="404"/>
      <c r="R5" s="404"/>
      <c r="S5" s="404"/>
      <c r="T5" s="404"/>
      <c r="U5" s="404"/>
      <c r="V5" s="404"/>
      <c r="W5" s="404"/>
      <c r="X5" s="405"/>
      <c r="Y5" s="400"/>
      <c r="Z5" s="401"/>
      <c r="AA5" s="401"/>
      <c r="AB5" s="411"/>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48"/>
      <c r="H6" s="349"/>
      <c r="I6" s="349"/>
      <c r="J6" s="349"/>
      <c r="K6" s="350"/>
      <c r="L6" s="403"/>
      <c r="M6" s="404"/>
      <c r="N6" s="404"/>
      <c r="O6" s="404"/>
      <c r="P6" s="404"/>
      <c r="Q6" s="404"/>
      <c r="R6" s="404"/>
      <c r="S6" s="404"/>
      <c r="T6" s="404"/>
      <c r="U6" s="404"/>
      <c r="V6" s="404"/>
      <c r="W6" s="404"/>
      <c r="X6" s="405"/>
      <c r="Y6" s="400"/>
      <c r="Z6" s="401"/>
      <c r="AA6" s="401"/>
      <c r="AB6" s="411"/>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48"/>
      <c r="H7" s="349"/>
      <c r="I7" s="349"/>
      <c r="J7" s="349"/>
      <c r="K7" s="350"/>
      <c r="L7" s="403"/>
      <c r="M7" s="404"/>
      <c r="N7" s="404"/>
      <c r="O7" s="404"/>
      <c r="P7" s="404"/>
      <c r="Q7" s="404"/>
      <c r="R7" s="404"/>
      <c r="S7" s="404"/>
      <c r="T7" s="404"/>
      <c r="U7" s="404"/>
      <c r="V7" s="404"/>
      <c r="W7" s="404"/>
      <c r="X7" s="405"/>
      <c r="Y7" s="400"/>
      <c r="Z7" s="401"/>
      <c r="AA7" s="401"/>
      <c r="AB7" s="411"/>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48"/>
      <c r="H8" s="349"/>
      <c r="I8" s="349"/>
      <c r="J8" s="349"/>
      <c r="K8" s="350"/>
      <c r="L8" s="403"/>
      <c r="M8" s="404"/>
      <c r="N8" s="404"/>
      <c r="O8" s="404"/>
      <c r="P8" s="404"/>
      <c r="Q8" s="404"/>
      <c r="R8" s="404"/>
      <c r="S8" s="404"/>
      <c r="T8" s="404"/>
      <c r="U8" s="404"/>
      <c r="V8" s="404"/>
      <c r="W8" s="404"/>
      <c r="X8" s="405"/>
      <c r="Y8" s="400"/>
      <c r="Z8" s="401"/>
      <c r="AA8" s="401"/>
      <c r="AB8" s="411"/>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48"/>
      <c r="H9" s="349"/>
      <c r="I9" s="349"/>
      <c r="J9" s="349"/>
      <c r="K9" s="350"/>
      <c r="L9" s="403"/>
      <c r="M9" s="404"/>
      <c r="N9" s="404"/>
      <c r="O9" s="404"/>
      <c r="P9" s="404"/>
      <c r="Q9" s="404"/>
      <c r="R9" s="404"/>
      <c r="S9" s="404"/>
      <c r="T9" s="404"/>
      <c r="U9" s="404"/>
      <c r="V9" s="404"/>
      <c r="W9" s="404"/>
      <c r="X9" s="405"/>
      <c r="Y9" s="400"/>
      <c r="Z9" s="401"/>
      <c r="AA9" s="401"/>
      <c r="AB9" s="411"/>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48"/>
      <c r="H10" s="349"/>
      <c r="I10" s="349"/>
      <c r="J10" s="349"/>
      <c r="K10" s="350"/>
      <c r="L10" s="403"/>
      <c r="M10" s="404"/>
      <c r="N10" s="404"/>
      <c r="O10" s="404"/>
      <c r="P10" s="404"/>
      <c r="Q10" s="404"/>
      <c r="R10" s="404"/>
      <c r="S10" s="404"/>
      <c r="T10" s="404"/>
      <c r="U10" s="404"/>
      <c r="V10" s="404"/>
      <c r="W10" s="404"/>
      <c r="X10" s="405"/>
      <c r="Y10" s="400"/>
      <c r="Z10" s="401"/>
      <c r="AA10" s="401"/>
      <c r="AB10" s="411"/>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48"/>
      <c r="H11" s="349"/>
      <c r="I11" s="349"/>
      <c r="J11" s="349"/>
      <c r="K11" s="350"/>
      <c r="L11" s="403"/>
      <c r="M11" s="404"/>
      <c r="N11" s="404"/>
      <c r="O11" s="404"/>
      <c r="P11" s="404"/>
      <c r="Q11" s="404"/>
      <c r="R11" s="404"/>
      <c r="S11" s="404"/>
      <c r="T11" s="404"/>
      <c r="U11" s="404"/>
      <c r="V11" s="404"/>
      <c r="W11" s="404"/>
      <c r="X11" s="405"/>
      <c r="Y11" s="400"/>
      <c r="Z11" s="401"/>
      <c r="AA11" s="401"/>
      <c r="AB11" s="411"/>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48"/>
      <c r="H12" s="349"/>
      <c r="I12" s="349"/>
      <c r="J12" s="349"/>
      <c r="K12" s="350"/>
      <c r="L12" s="403"/>
      <c r="M12" s="404"/>
      <c r="N12" s="404"/>
      <c r="O12" s="404"/>
      <c r="P12" s="404"/>
      <c r="Q12" s="404"/>
      <c r="R12" s="404"/>
      <c r="S12" s="404"/>
      <c r="T12" s="404"/>
      <c r="U12" s="404"/>
      <c r="V12" s="404"/>
      <c r="W12" s="404"/>
      <c r="X12" s="405"/>
      <c r="Y12" s="400"/>
      <c r="Z12" s="401"/>
      <c r="AA12" s="401"/>
      <c r="AB12" s="411"/>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48"/>
      <c r="H13" s="349"/>
      <c r="I13" s="349"/>
      <c r="J13" s="349"/>
      <c r="K13" s="350"/>
      <c r="L13" s="403"/>
      <c r="M13" s="404"/>
      <c r="N13" s="404"/>
      <c r="O13" s="404"/>
      <c r="P13" s="404"/>
      <c r="Q13" s="404"/>
      <c r="R13" s="404"/>
      <c r="S13" s="404"/>
      <c r="T13" s="404"/>
      <c r="U13" s="404"/>
      <c r="V13" s="404"/>
      <c r="W13" s="404"/>
      <c r="X13" s="405"/>
      <c r="Y13" s="400"/>
      <c r="Z13" s="401"/>
      <c r="AA13" s="401"/>
      <c r="AB13" s="411"/>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8"/>
      <c r="B15" s="1049"/>
      <c r="C15" s="1049"/>
      <c r="D15" s="1049"/>
      <c r="E15" s="1049"/>
      <c r="F15" s="1050"/>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8"/>
      <c r="B16" s="1049"/>
      <c r="C16" s="1049"/>
      <c r="D16" s="1049"/>
      <c r="E16" s="1049"/>
      <c r="F16" s="1050"/>
      <c r="G16" s="406" t="s">
        <v>17</v>
      </c>
      <c r="H16" s="407"/>
      <c r="I16" s="407"/>
      <c r="J16" s="407"/>
      <c r="K16" s="407"/>
      <c r="L16" s="408" t="s">
        <v>18</v>
      </c>
      <c r="M16" s="407"/>
      <c r="N16" s="407"/>
      <c r="O16" s="407"/>
      <c r="P16" s="407"/>
      <c r="Q16" s="407"/>
      <c r="R16" s="407"/>
      <c r="S16" s="407"/>
      <c r="T16" s="407"/>
      <c r="U16" s="407"/>
      <c r="V16" s="407"/>
      <c r="W16" s="407"/>
      <c r="X16" s="409"/>
      <c r="Y16" s="453" t="s">
        <v>19</v>
      </c>
      <c r="Z16" s="454"/>
      <c r="AA16" s="454"/>
      <c r="AB16" s="460"/>
      <c r="AC16" s="406" t="s">
        <v>17</v>
      </c>
      <c r="AD16" s="407"/>
      <c r="AE16" s="407"/>
      <c r="AF16" s="407"/>
      <c r="AG16" s="407"/>
      <c r="AH16" s="408" t="s">
        <v>18</v>
      </c>
      <c r="AI16" s="407"/>
      <c r="AJ16" s="407"/>
      <c r="AK16" s="407"/>
      <c r="AL16" s="407"/>
      <c r="AM16" s="407"/>
      <c r="AN16" s="407"/>
      <c r="AO16" s="407"/>
      <c r="AP16" s="407"/>
      <c r="AQ16" s="407"/>
      <c r="AR16" s="407"/>
      <c r="AS16" s="407"/>
      <c r="AT16" s="409"/>
      <c r="AU16" s="453" t="s">
        <v>19</v>
      </c>
      <c r="AV16" s="454"/>
      <c r="AW16" s="454"/>
      <c r="AX16" s="455"/>
    </row>
    <row r="17" spans="1:50" ht="24.75" customHeight="1" x14ac:dyDescent="0.15">
      <c r="A17" s="1048"/>
      <c r="B17" s="1049"/>
      <c r="C17" s="1049"/>
      <c r="D17" s="1049"/>
      <c r="E17" s="1049"/>
      <c r="F17" s="1050"/>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48"/>
      <c r="B18" s="1049"/>
      <c r="C18" s="1049"/>
      <c r="D18" s="1049"/>
      <c r="E18" s="1049"/>
      <c r="F18" s="1050"/>
      <c r="G18" s="348"/>
      <c r="H18" s="349"/>
      <c r="I18" s="349"/>
      <c r="J18" s="349"/>
      <c r="K18" s="350"/>
      <c r="L18" s="403"/>
      <c r="M18" s="404"/>
      <c r="N18" s="404"/>
      <c r="O18" s="404"/>
      <c r="P18" s="404"/>
      <c r="Q18" s="404"/>
      <c r="R18" s="404"/>
      <c r="S18" s="404"/>
      <c r="T18" s="404"/>
      <c r="U18" s="404"/>
      <c r="V18" s="404"/>
      <c r="W18" s="404"/>
      <c r="X18" s="405"/>
      <c r="Y18" s="400"/>
      <c r="Z18" s="401"/>
      <c r="AA18" s="401"/>
      <c r="AB18" s="411"/>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48"/>
      <c r="H19" s="349"/>
      <c r="I19" s="349"/>
      <c r="J19" s="349"/>
      <c r="K19" s="350"/>
      <c r="L19" s="403"/>
      <c r="M19" s="404"/>
      <c r="N19" s="404"/>
      <c r="O19" s="404"/>
      <c r="P19" s="404"/>
      <c r="Q19" s="404"/>
      <c r="R19" s="404"/>
      <c r="S19" s="404"/>
      <c r="T19" s="404"/>
      <c r="U19" s="404"/>
      <c r="V19" s="404"/>
      <c r="W19" s="404"/>
      <c r="X19" s="405"/>
      <c r="Y19" s="400"/>
      <c r="Z19" s="401"/>
      <c r="AA19" s="401"/>
      <c r="AB19" s="411"/>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48"/>
      <c r="H20" s="349"/>
      <c r="I20" s="349"/>
      <c r="J20" s="349"/>
      <c r="K20" s="350"/>
      <c r="L20" s="403"/>
      <c r="M20" s="404"/>
      <c r="N20" s="404"/>
      <c r="O20" s="404"/>
      <c r="P20" s="404"/>
      <c r="Q20" s="404"/>
      <c r="R20" s="404"/>
      <c r="S20" s="404"/>
      <c r="T20" s="404"/>
      <c r="U20" s="404"/>
      <c r="V20" s="404"/>
      <c r="W20" s="404"/>
      <c r="X20" s="405"/>
      <c r="Y20" s="400"/>
      <c r="Z20" s="401"/>
      <c r="AA20" s="401"/>
      <c r="AB20" s="411"/>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48"/>
      <c r="H21" s="349"/>
      <c r="I21" s="349"/>
      <c r="J21" s="349"/>
      <c r="K21" s="350"/>
      <c r="L21" s="403"/>
      <c r="M21" s="404"/>
      <c r="N21" s="404"/>
      <c r="O21" s="404"/>
      <c r="P21" s="404"/>
      <c r="Q21" s="404"/>
      <c r="R21" s="404"/>
      <c r="S21" s="404"/>
      <c r="T21" s="404"/>
      <c r="U21" s="404"/>
      <c r="V21" s="404"/>
      <c r="W21" s="404"/>
      <c r="X21" s="405"/>
      <c r="Y21" s="400"/>
      <c r="Z21" s="401"/>
      <c r="AA21" s="401"/>
      <c r="AB21" s="411"/>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48"/>
      <c r="H22" s="349"/>
      <c r="I22" s="349"/>
      <c r="J22" s="349"/>
      <c r="K22" s="350"/>
      <c r="L22" s="403"/>
      <c r="M22" s="404"/>
      <c r="N22" s="404"/>
      <c r="O22" s="404"/>
      <c r="P22" s="404"/>
      <c r="Q22" s="404"/>
      <c r="R22" s="404"/>
      <c r="S22" s="404"/>
      <c r="T22" s="404"/>
      <c r="U22" s="404"/>
      <c r="V22" s="404"/>
      <c r="W22" s="404"/>
      <c r="X22" s="405"/>
      <c r="Y22" s="400"/>
      <c r="Z22" s="401"/>
      <c r="AA22" s="401"/>
      <c r="AB22" s="411"/>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48"/>
      <c r="H23" s="349"/>
      <c r="I23" s="349"/>
      <c r="J23" s="349"/>
      <c r="K23" s="350"/>
      <c r="L23" s="403"/>
      <c r="M23" s="404"/>
      <c r="N23" s="404"/>
      <c r="O23" s="404"/>
      <c r="P23" s="404"/>
      <c r="Q23" s="404"/>
      <c r="R23" s="404"/>
      <c r="S23" s="404"/>
      <c r="T23" s="404"/>
      <c r="U23" s="404"/>
      <c r="V23" s="404"/>
      <c r="W23" s="404"/>
      <c r="X23" s="405"/>
      <c r="Y23" s="400"/>
      <c r="Z23" s="401"/>
      <c r="AA23" s="401"/>
      <c r="AB23" s="411"/>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48"/>
      <c r="H24" s="349"/>
      <c r="I24" s="349"/>
      <c r="J24" s="349"/>
      <c r="K24" s="350"/>
      <c r="L24" s="403"/>
      <c r="M24" s="404"/>
      <c r="N24" s="404"/>
      <c r="O24" s="404"/>
      <c r="P24" s="404"/>
      <c r="Q24" s="404"/>
      <c r="R24" s="404"/>
      <c r="S24" s="404"/>
      <c r="T24" s="404"/>
      <c r="U24" s="404"/>
      <c r="V24" s="404"/>
      <c r="W24" s="404"/>
      <c r="X24" s="405"/>
      <c r="Y24" s="400"/>
      <c r="Z24" s="401"/>
      <c r="AA24" s="401"/>
      <c r="AB24" s="411"/>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48"/>
      <c r="H25" s="349"/>
      <c r="I25" s="349"/>
      <c r="J25" s="349"/>
      <c r="K25" s="350"/>
      <c r="L25" s="403"/>
      <c r="M25" s="404"/>
      <c r="N25" s="404"/>
      <c r="O25" s="404"/>
      <c r="P25" s="404"/>
      <c r="Q25" s="404"/>
      <c r="R25" s="404"/>
      <c r="S25" s="404"/>
      <c r="T25" s="404"/>
      <c r="U25" s="404"/>
      <c r="V25" s="404"/>
      <c r="W25" s="404"/>
      <c r="X25" s="405"/>
      <c r="Y25" s="400"/>
      <c r="Z25" s="401"/>
      <c r="AA25" s="401"/>
      <c r="AB25" s="411"/>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48"/>
      <c r="H26" s="349"/>
      <c r="I26" s="349"/>
      <c r="J26" s="349"/>
      <c r="K26" s="350"/>
      <c r="L26" s="403"/>
      <c r="M26" s="404"/>
      <c r="N26" s="404"/>
      <c r="O26" s="404"/>
      <c r="P26" s="404"/>
      <c r="Q26" s="404"/>
      <c r="R26" s="404"/>
      <c r="S26" s="404"/>
      <c r="T26" s="404"/>
      <c r="U26" s="404"/>
      <c r="V26" s="404"/>
      <c r="W26" s="404"/>
      <c r="X26" s="405"/>
      <c r="Y26" s="400"/>
      <c r="Z26" s="401"/>
      <c r="AA26" s="401"/>
      <c r="AB26" s="411"/>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8"/>
      <c r="B28" s="1049"/>
      <c r="C28" s="1049"/>
      <c r="D28" s="1049"/>
      <c r="E28" s="1049"/>
      <c r="F28" s="1050"/>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8"/>
      <c r="B29" s="1049"/>
      <c r="C29" s="1049"/>
      <c r="D29" s="1049"/>
      <c r="E29" s="1049"/>
      <c r="F29" s="1050"/>
      <c r="G29" s="406" t="s">
        <v>17</v>
      </c>
      <c r="H29" s="407"/>
      <c r="I29" s="407"/>
      <c r="J29" s="407"/>
      <c r="K29" s="407"/>
      <c r="L29" s="408" t="s">
        <v>18</v>
      </c>
      <c r="M29" s="407"/>
      <c r="N29" s="407"/>
      <c r="O29" s="407"/>
      <c r="P29" s="407"/>
      <c r="Q29" s="407"/>
      <c r="R29" s="407"/>
      <c r="S29" s="407"/>
      <c r="T29" s="407"/>
      <c r="U29" s="407"/>
      <c r="V29" s="407"/>
      <c r="W29" s="407"/>
      <c r="X29" s="409"/>
      <c r="Y29" s="453" t="s">
        <v>19</v>
      </c>
      <c r="Z29" s="454"/>
      <c r="AA29" s="454"/>
      <c r="AB29" s="460"/>
      <c r="AC29" s="406" t="s">
        <v>17</v>
      </c>
      <c r="AD29" s="407"/>
      <c r="AE29" s="407"/>
      <c r="AF29" s="407"/>
      <c r="AG29" s="407"/>
      <c r="AH29" s="408" t="s">
        <v>18</v>
      </c>
      <c r="AI29" s="407"/>
      <c r="AJ29" s="407"/>
      <c r="AK29" s="407"/>
      <c r="AL29" s="407"/>
      <c r="AM29" s="407"/>
      <c r="AN29" s="407"/>
      <c r="AO29" s="407"/>
      <c r="AP29" s="407"/>
      <c r="AQ29" s="407"/>
      <c r="AR29" s="407"/>
      <c r="AS29" s="407"/>
      <c r="AT29" s="409"/>
      <c r="AU29" s="453" t="s">
        <v>19</v>
      </c>
      <c r="AV29" s="454"/>
      <c r="AW29" s="454"/>
      <c r="AX29" s="455"/>
    </row>
    <row r="30" spans="1:50" ht="24.75" customHeight="1" x14ac:dyDescent="0.15">
      <c r="A30" s="1048"/>
      <c r="B30" s="1049"/>
      <c r="C30" s="1049"/>
      <c r="D30" s="1049"/>
      <c r="E30" s="1049"/>
      <c r="F30" s="1050"/>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48"/>
      <c r="B31" s="1049"/>
      <c r="C31" s="1049"/>
      <c r="D31" s="1049"/>
      <c r="E31" s="1049"/>
      <c r="F31" s="1050"/>
      <c r="G31" s="348"/>
      <c r="H31" s="349"/>
      <c r="I31" s="349"/>
      <c r="J31" s="349"/>
      <c r="K31" s="350"/>
      <c r="L31" s="403"/>
      <c r="M31" s="404"/>
      <c r="N31" s="404"/>
      <c r="O31" s="404"/>
      <c r="P31" s="404"/>
      <c r="Q31" s="404"/>
      <c r="R31" s="404"/>
      <c r="S31" s="404"/>
      <c r="T31" s="404"/>
      <c r="U31" s="404"/>
      <c r="V31" s="404"/>
      <c r="W31" s="404"/>
      <c r="X31" s="405"/>
      <c r="Y31" s="400"/>
      <c r="Z31" s="401"/>
      <c r="AA31" s="401"/>
      <c r="AB31" s="411"/>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48"/>
      <c r="H32" s="349"/>
      <c r="I32" s="349"/>
      <c r="J32" s="349"/>
      <c r="K32" s="350"/>
      <c r="L32" s="403"/>
      <c r="M32" s="404"/>
      <c r="N32" s="404"/>
      <c r="O32" s="404"/>
      <c r="P32" s="404"/>
      <c r="Q32" s="404"/>
      <c r="R32" s="404"/>
      <c r="S32" s="404"/>
      <c r="T32" s="404"/>
      <c r="U32" s="404"/>
      <c r="V32" s="404"/>
      <c r="W32" s="404"/>
      <c r="X32" s="405"/>
      <c r="Y32" s="400"/>
      <c r="Z32" s="401"/>
      <c r="AA32" s="401"/>
      <c r="AB32" s="411"/>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48"/>
      <c r="H33" s="349"/>
      <c r="I33" s="349"/>
      <c r="J33" s="349"/>
      <c r="K33" s="350"/>
      <c r="L33" s="403"/>
      <c r="M33" s="404"/>
      <c r="N33" s="404"/>
      <c r="O33" s="404"/>
      <c r="P33" s="404"/>
      <c r="Q33" s="404"/>
      <c r="R33" s="404"/>
      <c r="S33" s="404"/>
      <c r="T33" s="404"/>
      <c r="U33" s="404"/>
      <c r="V33" s="404"/>
      <c r="W33" s="404"/>
      <c r="X33" s="405"/>
      <c r="Y33" s="400"/>
      <c r="Z33" s="401"/>
      <c r="AA33" s="401"/>
      <c r="AB33" s="411"/>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48"/>
      <c r="H34" s="349"/>
      <c r="I34" s="349"/>
      <c r="J34" s="349"/>
      <c r="K34" s="350"/>
      <c r="L34" s="403"/>
      <c r="M34" s="404"/>
      <c r="N34" s="404"/>
      <c r="O34" s="404"/>
      <c r="P34" s="404"/>
      <c r="Q34" s="404"/>
      <c r="R34" s="404"/>
      <c r="S34" s="404"/>
      <c r="T34" s="404"/>
      <c r="U34" s="404"/>
      <c r="V34" s="404"/>
      <c r="W34" s="404"/>
      <c r="X34" s="405"/>
      <c r="Y34" s="400"/>
      <c r="Z34" s="401"/>
      <c r="AA34" s="401"/>
      <c r="AB34" s="411"/>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48"/>
      <c r="H35" s="349"/>
      <c r="I35" s="349"/>
      <c r="J35" s="349"/>
      <c r="K35" s="350"/>
      <c r="L35" s="403"/>
      <c r="M35" s="404"/>
      <c r="N35" s="404"/>
      <c r="O35" s="404"/>
      <c r="P35" s="404"/>
      <c r="Q35" s="404"/>
      <c r="R35" s="404"/>
      <c r="S35" s="404"/>
      <c r="T35" s="404"/>
      <c r="U35" s="404"/>
      <c r="V35" s="404"/>
      <c r="W35" s="404"/>
      <c r="X35" s="405"/>
      <c r="Y35" s="400"/>
      <c r="Z35" s="401"/>
      <c r="AA35" s="401"/>
      <c r="AB35" s="411"/>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48"/>
      <c r="H36" s="349"/>
      <c r="I36" s="349"/>
      <c r="J36" s="349"/>
      <c r="K36" s="350"/>
      <c r="L36" s="403"/>
      <c r="M36" s="404"/>
      <c r="N36" s="404"/>
      <c r="O36" s="404"/>
      <c r="P36" s="404"/>
      <c r="Q36" s="404"/>
      <c r="R36" s="404"/>
      <c r="S36" s="404"/>
      <c r="T36" s="404"/>
      <c r="U36" s="404"/>
      <c r="V36" s="404"/>
      <c r="W36" s="404"/>
      <c r="X36" s="405"/>
      <c r="Y36" s="400"/>
      <c r="Z36" s="401"/>
      <c r="AA36" s="401"/>
      <c r="AB36" s="411"/>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48"/>
      <c r="H37" s="349"/>
      <c r="I37" s="349"/>
      <c r="J37" s="349"/>
      <c r="K37" s="350"/>
      <c r="L37" s="403"/>
      <c r="M37" s="404"/>
      <c r="N37" s="404"/>
      <c r="O37" s="404"/>
      <c r="P37" s="404"/>
      <c r="Q37" s="404"/>
      <c r="R37" s="404"/>
      <c r="S37" s="404"/>
      <c r="T37" s="404"/>
      <c r="U37" s="404"/>
      <c r="V37" s="404"/>
      <c r="W37" s="404"/>
      <c r="X37" s="405"/>
      <c r="Y37" s="400"/>
      <c r="Z37" s="401"/>
      <c r="AA37" s="401"/>
      <c r="AB37" s="411"/>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48"/>
      <c r="H38" s="349"/>
      <c r="I38" s="349"/>
      <c r="J38" s="349"/>
      <c r="K38" s="350"/>
      <c r="L38" s="403"/>
      <c r="M38" s="404"/>
      <c r="N38" s="404"/>
      <c r="O38" s="404"/>
      <c r="P38" s="404"/>
      <c r="Q38" s="404"/>
      <c r="R38" s="404"/>
      <c r="S38" s="404"/>
      <c r="T38" s="404"/>
      <c r="U38" s="404"/>
      <c r="V38" s="404"/>
      <c r="W38" s="404"/>
      <c r="X38" s="405"/>
      <c r="Y38" s="400"/>
      <c r="Z38" s="401"/>
      <c r="AA38" s="401"/>
      <c r="AB38" s="411"/>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48"/>
      <c r="H39" s="349"/>
      <c r="I39" s="349"/>
      <c r="J39" s="349"/>
      <c r="K39" s="350"/>
      <c r="L39" s="403"/>
      <c r="M39" s="404"/>
      <c r="N39" s="404"/>
      <c r="O39" s="404"/>
      <c r="P39" s="404"/>
      <c r="Q39" s="404"/>
      <c r="R39" s="404"/>
      <c r="S39" s="404"/>
      <c r="T39" s="404"/>
      <c r="U39" s="404"/>
      <c r="V39" s="404"/>
      <c r="W39" s="404"/>
      <c r="X39" s="405"/>
      <c r="Y39" s="400"/>
      <c r="Z39" s="401"/>
      <c r="AA39" s="401"/>
      <c r="AB39" s="411"/>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8"/>
      <c r="B41" s="1049"/>
      <c r="C41" s="1049"/>
      <c r="D41" s="1049"/>
      <c r="E41" s="1049"/>
      <c r="F41" s="1050"/>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8"/>
      <c r="B42" s="1049"/>
      <c r="C42" s="1049"/>
      <c r="D42" s="1049"/>
      <c r="E42" s="1049"/>
      <c r="F42" s="1050"/>
      <c r="G42" s="406" t="s">
        <v>17</v>
      </c>
      <c r="H42" s="407"/>
      <c r="I42" s="407"/>
      <c r="J42" s="407"/>
      <c r="K42" s="407"/>
      <c r="L42" s="408" t="s">
        <v>18</v>
      </c>
      <c r="M42" s="407"/>
      <c r="N42" s="407"/>
      <c r="O42" s="407"/>
      <c r="P42" s="407"/>
      <c r="Q42" s="407"/>
      <c r="R42" s="407"/>
      <c r="S42" s="407"/>
      <c r="T42" s="407"/>
      <c r="U42" s="407"/>
      <c r="V42" s="407"/>
      <c r="W42" s="407"/>
      <c r="X42" s="409"/>
      <c r="Y42" s="453" t="s">
        <v>19</v>
      </c>
      <c r="Z42" s="454"/>
      <c r="AA42" s="454"/>
      <c r="AB42" s="460"/>
      <c r="AC42" s="406" t="s">
        <v>17</v>
      </c>
      <c r="AD42" s="407"/>
      <c r="AE42" s="407"/>
      <c r="AF42" s="407"/>
      <c r="AG42" s="407"/>
      <c r="AH42" s="408" t="s">
        <v>18</v>
      </c>
      <c r="AI42" s="407"/>
      <c r="AJ42" s="407"/>
      <c r="AK42" s="407"/>
      <c r="AL42" s="407"/>
      <c r="AM42" s="407"/>
      <c r="AN42" s="407"/>
      <c r="AO42" s="407"/>
      <c r="AP42" s="407"/>
      <c r="AQ42" s="407"/>
      <c r="AR42" s="407"/>
      <c r="AS42" s="407"/>
      <c r="AT42" s="409"/>
      <c r="AU42" s="453" t="s">
        <v>19</v>
      </c>
      <c r="AV42" s="454"/>
      <c r="AW42" s="454"/>
      <c r="AX42" s="455"/>
    </row>
    <row r="43" spans="1:50" ht="24.75" customHeight="1" x14ac:dyDescent="0.15">
      <c r="A43" s="1048"/>
      <c r="B43" s="1049"/>
      <c r="C43" s="1049"/>
      <c r="D43" s="1049"/>
      <c r="E43" s="1049"/>
      <c r="F43" s="1050"/>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48"/>
      <c r="B44" s="1049"/>
      <c r="C44" s="1049"/>
      <c r="D44" s="1049"/>
      <c r="E44" s="1049"/>
      <c r="F44" s="1050"/>
      <c r="G44" s="348"/>
      <c r="H44" s="349"/>
      <c r="I44" s="349"/>
      <c r="J44" s="349"/>
      <c r="K44" s="350"/>
      <c r="L44" s="403"/>
      <c r="M44" s="404"/>
      <c r="N44" s="404"/>
      <c r="O44" s="404"/>
      <c r="P44" s="404"/>
      <c r="Q44" s="404"/>
      <c r="R44" s="404"/>
      <c r="S44" s="404"/>
      <c r="T44" s="404"/>
      <c r="U44" s="404"/>
      <c r="V44" s="404"/>
      <c r="W44" s="404"/>
      <c r="X44" s="405"/>
      <c r="Y44" s="400"/>
      <c r="Z44" s="401"/>
      <c r="AA44" s="401"/>
      <c r="AB44" s="411"/>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48"/>
      <c r="H45" s="349"/>
      <c r="I45" s="349"/>
      <c r="J45" s="349"/>
      <c r="K45" s="350"/>
      <c r="L45" s="403"/>
      <c r="M45" s="404"/>
      <c r="N45" s="404"/>
      <c r="O45" s="404"/>
      <c r="P45" s="404"/>
      <c r="Q45" s="404"/>
      <c r="R45" s="404"/>
      <c r="S45" s="404"/>
      <c r="T45" s="404"/>
      <c r="U45" s="404"/>
      <c r="V45" s="404"/>
      <c r="W45" s="404"/>
      <c r="X45" s="405"/>
      <c r="Y45" s="400"/>
      <c r="Z45" s="401"/>
      <c r="AA45" s="401"/>
      <c r="AB45" s="411"/>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48"/>
      <c r="H46" s="349"/>
      <c r="I46" s="349"/>
      <c r="J46" s="349"/>
      <c r="K46" s="350"/>
      <c r="L46" s="403"/>
      <c r="M46" s="404"/>
      <c r="N46" s="404"/>
      <c r="O46" s="404"/>
      <c r="P46" s="404"/>
      <c r="Q46" s="404"/>
      <c r="R46" s="404"/>
      <c r="S46" s="404"/>
      <c r="T46" s="404"/>
      <c r="U46" s="404"/>
      <c r="V46" s="404"/>
      <c r="W46" s="404"/>
      <c r="X46" s="405"/>
      <c r="Y46" s="400"/>
      <c r="Z46" s="401"/>
      <c r="AA46" s="401"/>
      <c r="AB46" s="411"/>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48"/>
      <c r="H47" s="349"/>
      <c r="I47" s="349"/>
      <c r="J47" s="349"/>
      <c r="K47" s="350"/>
      <c r="L47" s="403"/>
      <c r="M47" s="404"/>
      <c r="N47" s="404"/>
      <c r="O47" s="404"/>
      <c r="P47" s="404"/>
      <c r="Q47" s="404"/>
      <c r="R47" s="404"/>
      <c r="S47" s="404"/>
      <c r="T47" s="404"/>
      <c r="U47" s="404"/>
      <c r="V47" s="404"/>
      <c r="W47" s="404"/>
      <c r="X47" s="405"/>
      <c r="Y47" s="400"/>
      <c r="Z47" s="401"/>
      <c r="AA47" s="401"/>
      <c r="AB47" s="411"/>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48"/>
      <c r="H48" s="349"/>
      <c r="I48" s="349"/>
      <c r="J48" s="349"/>
      <c r="K48" s="350"/>
      <c r="L48" s="403"/>
      <c r="M48" s="404"/>
      <c r="N48" s="404"/>
      <c r="O48" s="404"/>
      <c r="P48" s="404"/>
      <c r="Q48" s="404"/>
      <c r="R48" s="404"/>
      <c r="S48" s="404"/>
      <c r="T48" s="404"/>
      <c r="U48" s="404"/>
      <c r="V48" s="404"/>
      <c r="W48" s="404"/>
      <c r="X48" s="405"/>
      <c r="Y48" s="400"/>
      <c r="Z48" s="401"/>
      <c r="AA48" s="401"/>
      <c r="AB48" s="411"/>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48"/>
      <c r="H49" s="349"/>
      <c r="I49" s="349"/>
      <c r="J49" s="349"/>
      <c r="K49" s="350"/>
      <c r="L49" s="403"/>
      <c r="M49" s="404"/>
      <c r="N49" s="404"/>
      <c r="O49" s="404"/>
      <c r="P49" s="404"/>
      <c r="Q49" s="404"/>
      <c r="R49" s="404"/>
      <c r="S49" s="404"/>
      <c r="T49" s="404"/>
      <c r="U49" s="404"/>
      <c r="V49" s="404"/>
      <c r="W49" s="404"/>
      <c r="X49" s="405"/>
      <c r="Y49" s="400"/>
      <c r="Z49" s="401"/>
      <c r="AA49" s="401"/>
      <c r="AB49" s="411"/>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48"/>
      <c r="H50" s="349"/>
      <c r="I50" s="349"/>
      <c r="J50" s="349"/>
      <c r="K50" s="350"/>
      <c r="L50" s="403"/>
      <c r="M50" s="404"/>
      <c r="N50" s="404"/>
      <c r="O50" s="404"/>
      <c r="P50" s="404"/>
      <c r="Q50" s="404"/>
      <c r="R50" s="404"/>
      <c r="S50" s="404"/>
      <c r="T50" s="404"/>
      <c r="U50" s="404"/>
      <c r="V50" s="404"/>
      <c r="W50" s="404"/>
      <c r="X50" s="405"/>
      <c r="Y50" s="400"/>
      <c r="Z50" s="401"/>
      <c r="AA50" s="401"/>
      <c r="AB50" s="411"/>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48"/>
      <c r="H51" s="349"/>
      <c r="I51" s="349"/>
      <c r="J51" s="349"/>
      <c r="K51" s="350"/>
      <c r="L51" s="403"/>
      <c r="M51" s="404"/>
      <c r="N51" s="404"/>
      <c r="O51" s="404"/>
      <c r="P51" s="404"/>
      <c r="Q51" s="404"/>
      <c r="R51" s="404"/>
      <c r="S51" s="404"/>
      <c r="T51" s="404"/>
      <c r="U51" s="404"/>
      <c r="V51" s="404"/>
      <c r="W51" s="404"/>
      <c r="X51" s="405"/>
      <c r="Y51" s="400"/>
      <c r="Z51" s="401"/>
      <c r="AA51" s="401"/>
      <c r="AB51" s="411"/>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48"/>
      <c r="H52" s="349"/>
      <c r="I52" s="349"/>
      <c r="J52" s="349"/>
      <c r="K52" s="350"/>
      <c r="L52" s="403"/>
      <c r="M52" s="404"/>
      <c r="N52" s="404"/>
      <c r="O52" s="404"/>
      <c r="P52" s="404"/>
      <c r="Q52" s="404"/>
      <c r="R52" s="404"/>
      <c r="S52" s="404"/>
      <c r="T52" s="404"/>
      <c r="U52" s="404"/>
      <c r="V52" s="404"/>
      <c r="W52" s="404"/>
      <c r="X52" s="405"/>
      <c r="Y52" s="400"/>
      <c r="Z52" s="401"/>
      <c r="AA52" s="401"/>
      <c r="AB52" s="411"/>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8"/>
      <c r="B56" s="1049"/>
      <c r="C56" s="1049"/>
      <c r="D56" s="1049"/>
      <c r="E56" s="1049"/>
      <c r="F56" s="1050"/>
      <c r="G56" s="406" t="s">
        <v>17</v>
      </c>
      <c r="H56" s="407"/>
      <c r="I56" s="407"/>
      <c r="J56" s="407"/>
      <c r="K56" s="407"/>
      <c r="L56" s="408" t="s">
        <v>18</v>
      </c>
      <c r="M56" s="407"/>
      <c r="N56" s="407"/>
      <c r="O56" s="407"/>
      <c r="P56" s="407"/>
      <c r="Q56" s="407"/>
      <c r="R56" s="407"/>
      <c r="S56" s="407"/>
      <c r="T56" s="407"/>
      <c r="U56" s="407"/>
      <c r="V56" s="407"/>
      <c r="W56" s="407"/>
      <c r="X56" s="409"/>
      <c r="Y56" s="453" t="s">
        <v>19</v>
      </c>
      <c r="Z56" s="454"/>
      <c r="AA56" s="454"/>
      <c r="AB56" s="460"/>
      <c r="AC56" s="406" t="s">
        <v>17</v>
      </c>
      <c r="AD56" s="407"/>
      <c r="AE56" s="407"/>
      <c r="AF56" s="407"/>
      <c r="AG56" s="407"/>
      <c r="AH56" s="408" t="s">
        <v>18</v>
      </c>
      <c r="AI56" s="407"/>
      <c r="AJ56" s="407"/>
      <c r="AK56" s="407"/>
      <c r="AL56" s="407"/>
      <c r="AM56" s="407"/>
      <c r="AN56" s="407"/>
      <c r="AO56" s="407"/>
      <c r="AP56" s="407"/>
      <c r="AQ56" s="407"/>
      <c r="AR56" s="407"/>
      <c r="AS56" s="407"/>
      <c r="AT56" s="409"/>
      <c r="AU56" s="453" t="s">
        <v>19</v>
      </c>
      <c r="AV56" s="454"/>
      <c r="AW56" s="454"/>
      <c r="AX56" s="455"/>
    </row>
    <row r="57" spans="1:50" ht="24.75" customHeight="1" x14ac:dyDescent="0.15">
      <c r="A57" s="1048"/>
      <c r="B57" s="1049"/>
      <c r="C57" s="1049"/>
      <c r="D57" s="1049"/>
      <c r="E57" s="1049"/>
      <c r="F57" s="1050"/>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48"/>
      <c r="B58" s="1049"/>
      <c r="C58" s="1049"/>
      <c r="D58" s="1049"/>
      <c r="E58" s="1049"/>
      <c r="F58" s="1050"/>
      <c r="G58" s="348"/>
      <c r="H58" s="349"/>
      <c r="I58" s="349"/>
      <c r="J58" s="349"/>
      <c r="K58" s="350"/>
      <c r="L58" s="403"/>
      <c r="M58" s="404"/>
      <c r="N58" s="404"/>
      <c r="O58" s="404"/>
      <c r="P58" s="404"/>
      <c r="Q58" s="404"/>
      <c r="R58" s="404"/>
      <c r="S58" s="404"/>
      <c r="T58" s="404"/>
      <c r="U58" s="404"/>
      <c r="V58" s="404"/>
      <c r="W58" s="404"/>
      <c r="X58" s="405"/>
      <c r="Y58" s="400"/>
      <c r="Z58" s="401"/>
      <c r="AA58" s="401"/>
      <c r="AB58" s="411"/>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48"/>
      <c r="H59" s="349"/>
      <c r="I59" s="349"/>
      <c r="J59" s="349"/>
      <c r="K59" s="350"/>
      <c r="L59" s="403"/>
      <c r="M59" s="404"/>
      <c r="N59" s="404"/>
      <c r="O59" s="404"/>
      <c r="P59" s="404"/>
      <c r="Q59" s="404"/>
      <c r="R59" s="404"/>
      <c r="S59" s="404"/>
      <c r="T59" s="404"/>
      <c r="U59" s="404"/>
      <c r="V59" s="404"/>
      <c r="W59" s="404"/>
      <c r="X59" s="405"/>
      <c r="Y59" s="400"/>
      <c r="Z59" s="401"/>
      <c r="AA59" s="401"/>
      <c r="AB59" s="411"/>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48"/>
      <c r="H60" s="349"/>
      <c r="I60" s="349"/>
      <c r="J60" s="349"/>
      <c r="K60" s="350"/>
      <c r="L60" s="403"/>
      <c r="M60" s="404"/>
      <c r="N60" s="404"/>
      <c r="O60" s="404"/>
      <c r="P60" s="404"/>
      <c r="Q60" s="404"/>
      <c r="R60" s="404"/>
      <c r="S60" s="404"/>
      <c r="T60" s="404"/>
      <c r="U60" s="404"/>
      <c r="V60" s="404"/>
      <c r="W60" s="404"/>
      <c r="X60" s="405"/>
      <c r="Y60" s="400"/>
      <c r="Z60" s="401"/>
      <c r="AA60" s="401"/>
      <c r="AB60" s="411"/>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48"/>
      <c r="H61" s="349"/>
      <c r="I61" s="349"/>
      <c r="J61" s="349"/>
      <c r="K61" s="350"/>
      <c r="L61" s="403"/>
      <c r="M61" s="404"/>
      <c r="N61" s="404"/>
      <c r="O61" s="404"/>
      <c r="P61" s="404"/>
      <c r="Q61" s="404"/>
      <c r="R61" s="404"/>
      <c r="S61" s="404"/>
      <c r="T61" s="404"/>
      <c r="U61" s="404"/>
      <c r="V61" s="404"/>
      <c r="W61" s="404"/>
      <c r="X61" s="405"/>
      <c r="Y61" s="400"/>
      <c r="Z61" s="401"/>
      <c r="AA61" s="401"/>
      <c r="AB61" s="411"/>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48"/>
      <c r="H62" s="349"/>
      <c r="I62" s="349"/>
      <c r="J62" s="349"/>
      <c r="K62" s="350"/>
      <c r="L62" s="403"/>
      <c r="M62" s="404"/>
      <c r="N62" s="404"/>
      <c r="O62" s="404"/>
      <c r="P62" s="404"/>
      <c r="Q62" s="404"/>
      <c r="R62" s="404"/>
      <c r="S62" s="404"/>
      <c r="T62" s="404"/>
      <c r="U62" s="404"/>
      <c r="V62" s="404"/>
      <c r="W62" s="404"/>
      <c r="X62" s="405"/>
      <c r="Y62" s="400"/>
      <c r="Z62" s="401"/>
      <c r="AA62" s="401"/>
      <c r="AB62" s="411"/>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48"/>
      <c r="H63" s="349"/>
      <c r="I63" s="349"/>
      <c r="J63" s="349"/>
      <c r="K63" s="350"/>
      <c r="L63" s="403"/>
      <c r="M63" s="404"/>
      <c r="N63" s="404"/>
      <c r="O63" s="404"/>
      <c r="P63" s="404"/>
      <c r="Q63" s="404"/>
      <c r="R63" s="404"/>
      <c r="S63" s="404"/>
      <c r="T63" s="404"/>
      <c r="U63" s="404"/>
      <c r="V63" s="404"/>
      <c r="W63" s="404"/>
      <c r="X63" s="405"/>
      <c r="Y63" s="400"/>
      <c r="Z63" s="401"/>
      <c r="AA63" s="401"/>
      <c r="AB63" s="411"/>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48"/>
      <c r="H64" s="349"/>
      <c r="I64" s="349"/>
      <c r="J64" s="349"/>
      <c r="K64" s="350"/>
      <c r="L64" s="403"/>
      <c r="M64" s="404"/>
      <c r="N64" s="404"/>
      <c r="O64" s="404"/>
      <c r="P64" s="404"/>
      <c r="Q64" s="404"/>
      <c r="R64" s="404"/>
      <c r="S64" s="404"/>
      <c r="T64" s="404"/>
      <c r="U64" s="404"/>
      <c r="V64" s="404"/>
      <c r="W64" s="404"/>
      <c r="X64" s="405"/>
      <c r="Y64" s="400"/>
      <c r="Z64" s="401"/>
      <c r="AA64" s="401"/>
      <c r="AB64" s="411"/>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48"/>
      <c r="H65" s="349"/>
      <c r="I65" s="349"/>
      <c r="J65" s="349"/>
      <c r="K65" s="350"/>
      <c r="L65" s="403"/>
      <c r="M65" s="404"/>
      <c r="N65" s="404"/>
      <c r="O65" s="404"/>
      <c r="P65" s="404"/>
      <c r="Q65" s="404"/>
      <c r="R65" s="404"/>
      <c r="S65" s="404"/>
      <c r="T65" s="404"/>
      <c r="U65" s="404"/>
      <c r="V65" s="404"/>
      <c r="W65" s="404"/>
      <c r="X65" s="405"/>
      <c r="Y65" s="400"/>
      <c r="Z65" s="401"/>
      <c r="AA65" s="401"/>
      <c r="AB65" s="411"/>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48"/>
      <c r="H66" s="349"/>
      <c r="I66" s="349"/>
      <c r="J66" s="349"/>
      <c r="K66" s="350"/>
      <c r="L66" s="403"/>
      <c r="M66" s="404"/>
      <c r="N66" s="404"/>
      <c r="O66" s="404"/>
      <c r="P66" s="404"/>
      <c r="Q66" s="404"/>
      <c r="R66" s="404"/>
      <c r="S66" s="404"/>
      <c r="T66" s="404"/>
      <c r="U66" s="404"/>
      <c r="V66" s="404"/>
      <c r="W66" s="404"/>
      <c r="X66" s="405"/>
      <c r="Y66" s="400"/>
      <c r="Z66" s="401"/>
      <c r="AA66" s="401"/>
      <c r="AB66" s="411"/>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8"/>
      <c r="B68" s="1049"/>
      <c r="C68" s="1049"/>
      <c r="D68" s="1049"/>
      <c r="E68" s="1049"/>
      <c r="F68" s="1050"/>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8"/>
      <c r="B69" s="1049"/>
      <c r="C69" s="1049"/>
      <c r="D69" s="1049"/>
      <c r="E69" s="1049"/>
      <c r="F69" s="1050"/>
      <c r="G69" s="406" t="s">
        <v>17</v>
      </c>
      <c r="H69" s="407"/>
      <c r="I69" s="407"/>
      <c r="J69" s="407"/>
      <c r="K69" s="407"/>
      <c r="L69" s="408" t="s">
        <v>18</v>
      </c>
      <c r="M69" s="407"/>
      <c r="N69" s="407"/>
      <c r="O69" s="407"/>
      <c r="P69" s="407"/>
      <c r="Q69" s="407"/>
      <c r="R69" s="407"/>
      <c r="S69" s="407"/>
      <c r="T69" s="407"/>
      <c r="U69" s="407"/>
      <c r="V69" s="407"/>
      <c r="W69" s="407"/>
      <c r="X69" s="409"/>
      <c r="Y69" s="453" t="s">
        <v>19</v>
      </c>
      <c r="Z69" s="454"/>
      <c r="AA69" s="454"/>
      <c r="AB69" s="460"/>
      <c r="AC69" s="406" t="s">
        <v>17</v>
      </c>
      <c r="AD69" s="407"/>
      <c r="AE69" s="407"/>
      <c r="AF69" s="407"/>
      <c r="AG69" s="407"/>
      <c r="AH69" s="408" t="s">
        <v>18</v>
      </c>
      <c r="AI69" s="407"/>
      <c r="AJ69" s="407"/>
      <c r="AK69" s="407"/>
      <c r="AL69" s="407"/>
      <c r="AM69" s="407"/>
      <c r="AN69" s="407"/>
      <c r="AO69" s="407"/>
      <c r="AP69" s="407"/>
      <c r="AQ69" s="407"/>
      <c r="AR69" s="407"/>
      <c r="AS69" s="407"/>
      <c r="AT69" s="409"/>
      <c r="AU69" s="453" t="s">
        <v>19</v>
      </c>
      <c r="AV69" s="454"/>
      <c r="AW69" s="454"/>
      <c r="AX69" s="455"/>
    </row>
    <row r="70" spans="1:50" ht="24.75" customHeight="1" x14ac:dyDescent="0.15">
      <c r="A70" s="1048"/>
      <c r="B70" s="1049"/>
      <c r="C70" s="1049"/>
      <c r="D70" s="1049"/>
      <c r="E70" s="1049"/>
      <c r="F70" s="1050"/>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48"/>
      <c r="B71" s="1049"/>
      <c r="C71" s="1049"/>
      <c r="D71" s="1049"/>
      <c r="E71" s="1049"/>
      <c r="F71" s="1050"/>
      <c r="G71" s="348"/>
      <c r="H71" s="349"/>
      <c r="I71" s="349"/>
      <c r="J71" s="349"/>
      <c r="K71" s="350"/>
      <c r="L71" s="403"/>
      <c r="M71" s="404"/>
      <c r="N71" s="404"/>
      <c r="O71" s="404"/>
      <c r="P71" s="404"/>
      <c r="Q71" s="404"/>
      <c r="R71" s="404"/>
      <c r="S71" s="404"/>
      <c r="T71" s="404"/>
      <c r="U71" s="404"/>
      <c r="V71" s="404"/>
      <c r="W71" s="404"/>
      <c r="X71" s="405"/>
      <c r="Y71" s="400"/>
      <c r="Z71" s="401"/>
      <c r="AA71" s="401"/>
      <c r="AB71" s="411"/>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48"/>
      <c r="H72" s="349"/>
      <c r="I72" s="349"/>
      <c r="J72" s="349"/>
      <c r="K72" s="350"/>
      <c r="L72" s="403"/>
      <c r="M72" s="404"/>
      <c r="N72" s="404"/>
      <c r="O72" s="404"/>
      <c r="P72" s="404"/>
      <c r="Q72" s="404"/>
      <c r="R72" s="404"/>
      <c r="S72" s="404"/>
      <c r="T72" s="404"/>
      <c r="U72" s="404"/>
      <c r="V72" s="404"/>
      <c r="W72" s="404"/>
      <c r="X72" s="405"/>
      <c r="Y72" s="400"/>
      <c r="Z72" s="401"/>
      <c r="AA72" s="401"/>
      <c r="AB72" s="411"/>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48"/>
      <c r="H73" s="349"/>
      <c r="I73" s="349"/>
      <c r="J73" s="349"/>
      <c r="K73" s="350"/>
      <c r="L73" s="403"/>
      <c r="M73" s="404"/>
      <c r="N73" s="404"/>
      <c r="O73" s="404"/>
      <c r="P73" s="404"/>
      <c r="Q73" s="404"/>
      <c r="R73" s="404"/>
      <c r="S73" s="404"/>
      <c r="T73" s="404"/>
      <c r="U73" s="404"/>
      <c r="V73" s="404"/>
      <c r="W73" s="404"/>
      <c r="X73" s="405"/>
      <c r="Y73" s="400"/>
      <c r="Z73" s="401"/>
      <c r="AA73" s="401"/>
      <c r="AB73" s="411"/>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48"/>
      <c r="H74" s="349"/>
      <c r="I74" s="349"/>
      <c r="J74" s="349"/>
      <c r="K74" s="350"/>
      <c r="L74" s="403"/>
      <c r="M74" s="404"/>
      <c r="N74" s="404"/>
      <c r="O74" s="404"/>
      <c r="P74" s="404"/>
      <c r="Q74" s="404"/>
      <c r="R74" s="404"/>
      <c r="S74" s="404"/>
      <c r="T74" s="404"/>
      <c r="U74" s="404"/>
      <c r="V74" s="404"/>
      <c r="W74" s="404"/>
      <c r="X74" s="405"/>
      <c r="Y74" s="400"/>
      <c r="Z74" s="401"/>
      <c r="AA74" s="401"/>
      <c r="AB74" s="411"/>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48"/>
      <c r="H75" s="349"/>
      <c r="I75" s="349"/>
      <c r="J75" s="349"/>
      <c r="K75" s="350"/>
      <c r="L75" s="403"/>
      <c r="M75" s="404"/>
      <c r="N75" s="404"/>
      <c r="O75" s="404"/>
      <c r="P75" s="404"/>
      <c r="Q75" s="404"/>
      <c r="R75" s="404"/>
      <c r="S75" s="404"/>
      <c r="T75" s="404"/>
      <c r="U75" s="404"/>
      <c r="V75" s="404"/>
      <c r="W75" s="404"/>
      <c r="X75" s="405"/>
      <c r="Y75" s="400"/>
      <c r="Z75" s="401"/>
      <c r="AA75" s="401"/>
      <c r="AB75" s="411"/>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48"/>
      <c r="H76" s="349"/>
      <c r="I76" s="349"/>
      <c r="J76" s="349"/>
      <c r="K76" s="350"/>
      <c r="L76" s="403"/>
      <c r="M76" s="404"/>
      <c r="N76" s="404"/>
      <c r="O76" s="404"/>
      <c r="P76" s="404"/>
      <c r="Q76" s="404"/>
      <c r="R76" s="404"/>
      <c r="S76" s="404"/>
      <c r="T76" s="404"/>
      <c r="U76" s="404"/>
      <c r="V76" s="404"/>
      <c r="W76" s="404"/>
      <c r="X76" s="405"/>
      <c r="Y76" s="400"/>
      <c r="Z76" s="401"/>
      <c r="AA76" s="401"/>
      <c r="AB76" s="411"/>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48"/>
      <c r="H77" s="349"/>
      <c r="I77" s="349"/>
      <c r="J77" s="349"/>
      <c r="K77" s="350"/>
      <c r="L77" s="403"/>
      <c r="M77" s="404"/>
      <c r="N77" s="404"/>
      <c r="O77" s="404"/>
      <c r="P77" s="404"/>
      <c r="Q77" s="404"/>
      <c r="R77" s="404"/>
      <c r="S77" s="404"/>
      <c r="T77" s="404"/>
      <c r="U77" s="404"/>
      <c r="V77" s="404"/>
      <c r="W77" s="404"/>
      <c r="X77" s="405"/>
      <c r="Y77" s="400"/>
      <c r="Z77" s="401"/>
      <c r="AA77" s="401"/>
      <c r="AB77" s="411"/>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48"/>
      <c r="H78" s="349"/>
      <c r="I78" s="349"/>
      <c r="J78" s="349"/>
      <c r="K78" s="350"/>
      <c r="L78" s="403"/>
      <c r="M78" s="404"/>
      <c r="N78" s="404"/>
      <c r="O78" s="404"/>
      <c r="P78" s="404"/>
      <c r="Q78" s="404"/>
      <c r="R78" s="404"/>
      <c r="S78" s="404"/>
      <c r="T78" s="404"/>
      <c r="U78" s="404"/>
      <c r="V78" s="404"/>
      <c r="W78" s="404"/>
      <c r="X78" s="405"/>
      <c r="Y78" s="400"/>
      <c r="Z78" s="401"/>
      <c r="AA78" s="401"/>
      <c r="AB78" s="411"/>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48"/>
      <c r="H79" s="349"/>
      <c r="I79" s="349"/>
      <c r="J79" s="349"/>
      <c r="K79" s="350"/>
      <c r="L79" s="403"/>
      <c r="M79" s="404"/>
      <c r="N79" s="404"/>
      <c r="O79" s="404"/>
      <c r="P79" s="404"/>
      <c r="Q79" s="404"/>
      <c r="R79" s="404"/>
      <c r="S79" s="404"/>
      <c r="T79" s="404"/>
      <c r="U79" s="404"/>
      <c r="V79" s="404"/>
      <c r="W79" s="404"/>
      <c r="X79" s="405"/>
      <c r="Y79" s="400"/>
      <c r="Z79" s="401"/>
      <c r="AA79" s="401"/>
      <c r="AB79" s="411"/>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8"/>
      <c r="B81" s="1049"/>
      <c r="C81" s="1049"/>
      <c r="D81" s="1049"/>
      <c r="E81" s="1049"/>
      <c r="F81" s="1050"/>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8"/>
      <c r="B82" s="1049"/>
      <c r="C82" s="1049"/>
      <c r="D82" s="1049"/>
      <c r="E82" s="1049"/>
      <c r="F82" s="1050"/>
      <c r="G82" s="406" t="s">
        <v>17</v>
      </c>
      <c r="H82" s="407"/>
      <c r="I82" s="407"/>
      <c r="J82" s="407"/>
      <c r="K82" s="407"/>
      <c r="L82" s="408" t="s">
        <v>18</v>
      </c>
      <c r="M82" s="407"/>
      <c r="N82" s="407"/>
      <c r="O82" s="407"/>
      <c r="P82" s="407"/>
      <c r="Q82" s="407"/>
      <c r="R82" s="407"/>
      <c r="S82" s="407"/>
      <c r="T82" s="407"/>
      <c r="U82" s="407"/>
      <c r="V82" s="407"/>
      <c r="W82" s="407"/>
      <c r="X82" s="409"/>
      <c r="Y82" s="453" t="s">
        <v>19</v>
      </c>
      <c r="Z82" s="454"/>
      <c r="AA82" s="454"/>
      <c r="AB82" s="460"/>
      <c r="AC82" s="406" t="s">
        <v>17</v>
      </c>
      <c r="AD82" s="407"/>
      <c r="AE82" s="407"/>
      <c r="AF82" s="407"/>
      <c r="AG82" s="407"/>
      <c r="AH82" s="408" t="s">
        <v>18</v>
      </c>
      <c r="AI82" s="407"/>
      <c r="AJ82" s="407"/>
      <c r="AK82" s="407"/>
      <c r="AL82" s="407"/>
      <c r="AM82" s="407"/>
      <c r="AN82" s="407"/>
      <c r="AO82" s="407"/>
      <c r="AP82" s="407"/>
      <c r="AQ82" s="407"/>
      <c r="AR82" s="407"/>
      <c r="AS82" s="407"/>
      <c r="AT82" s="409"/>
      <c r="AU82" s="453" t="s">
        <v>19</v>
      </c>
      <c r="AV82" s="454"/>
      <c r="AW82" s="454"/>
      <c r="AX82" s="455"/>
    </row>
    <row r="83" spans="1:50" ht="24.75" customHeight="1" x14ac:dyDescent="0.15">
      <c r="A83" s="1048"/>
      <c r="B83" s="1049"/>
      <c r="C83" s="1049"/>
      <c r="D83" s="1049"/>
      <c r="E83" s="1049"/>
      <c r="F83" s="1050"/>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48"/>
      <c r="B84" s="1049"/>
      <c r="C84" s="1049"/>
      <c r="D84" s="1049"/>
      <c r="E84" s="1049"/>
      <c r="F84" s="1050"/>
      <c r="G84" s="348"/>
      <c r="H84" s="349"/>
      <c r="I84" s="349"/>
      <c r="J84" s="349"/>
      <c r="K84" s="350"/>
      <c r="L84" s="403"/>
      <c r="M84" s="404"/>
      <c r="N84" s="404"/>
      <c r="O84" s="404"/>
      <c r="P84" s="404"/>
      <c r="Q84" s="404"/>
      <c r="R84" s="404"/>
      <c r="S84" s="404"/>
      <c r="T84" s="404"/>
      <c r="U84" s="404"/>
      <c r="V84" s="404"/>
      <c r="W84" s="404"/>
      <c r="X84" s="405"/>
      <c r="Y84" s="400"/>
      <c r="Z84" s="401"/>
      <c r="AA84" s="401"/>
      <c r="AB84" s="411"/>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48"/>
      <c r="H85" s="349"/>
      <c r="I85" s="349"/>
      <c r="J85" s="349"/>
      <c r="K85" s="350"/>
      <c r="L85" s="403"/>
      <c r="M85" s="404"/>
      <c r="N85" s="404"/>
      <c r="O85" s="404"/>
      <c r="P85" s="404"/>
      <c r="Q85" s="404"/>
      <c r="R85" s="404"/>
      <c r="S85" s="404"/>
      <c r="T85" s="404"/>
      <c r="U85" s="404"/>
      <c r="V85" s="404"/>
      <c r="W85" s="404"/>
      <c r="X85" s="405"/>
      <c r="Y85" s="400"/>
      <c r="Z85" s="401"/>
      <c r="AA85" s="401"/>
      <c r="AB85" s="411"/>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48"/>
      <c r="H86" s="349"/>
      <c r="I86" s="349"/>
      <c r="J86" s="349"/>
      <c r="K86" s="350"/>
      <c r="L86" s="403"/>
      <c r="M86" s="404"/>
      <c r="N86" s="404"/>
      <c r="O86" s="404"/>
      <c r="P86" s="404"/>
      <c r="Q86" s="404"/>
      <c r="R86" s="404"/>
      <c r="S86" s="404"/>
      <c r="T86" s="404"/>
      <c r="U86" s="404"/>
      <c r="V86" s="404"/>
      <c r="W86" s="404"/>
      <c r="X86" s="405"/>
      <c r="Y86" s="400"/>
      <c r="Z86" s="401"/>
      <c r="AA86" s="401"/>
      <c r="AB86" s="411"/>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48"/>
      <c r="H87" s="349"/>
      <c r="I87" s="349"/>
      <c r="J87" s="349"/>
      <c r="K87" s="350"/>
      <c r="L87" s="403"/>
      <c r="M87" s="404"/>
      <c r="N87" s="404"/>
      <c r="O87" s="404"/>
      <c r="P87" s="404"/>
      <c r="Q87" s="404"/>
      <c r="R87" s="404"/>
      <c r="S87" s="404"/>
      <c r="T87" s="404"/>
      <c r="U87" s="404"/>
      <c r="V87" s="404"/>
      <c r="W87" s="404"/>
      <c r="X87" s="405"/>
      <c r="Y87" s="400"/>
      <c r="Z87" s="401"/>
      <c r="AA87" s="401"/>
      <c r="AB87" s="411"/>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48"/>
      <c r="H88" s="349"/>
      <c r="I88" s="349"/>
      <c r="J88" s="349"/>
      <c r="K88" s="350"/>
      <c r="L88" s="403"/>
      <c r="M88" s="404"/>
      <c r="N88" s="404"/>
      <c r="O88" s="404"/>
      <c r="P88" s="404"/>
      <c r="Q88" s="404"/>
      <c r="R88" s="404"/>
      <c r="S88" s="404"/>
      <c r="T88" s="404"/>
      <c r="U88" s="404"/>
      <c r="V88" s="404"/>
      <c r="W88" s="404"/>
      <c r="X88" s="405"/>
      <c r="Y88" s="400"/>
      <c r="Z88" s="401"/>
      <c r="AA88" s="401"/>
      <c r="AB88" s="411"/>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48"/>
      <c r="H89" s="349"/>
      <c r="I89" s="349"/>
      <c r="J89" s="349"/>
      <c r="K89" s="350"/>
      <c r="L89" s="403"/>
      <c r="M89" s="404"/>
      <c r="N89" s="404"/>
      <c r="O89" s="404"/>
      <c r="P89" s="404"/>
      <c r="Q89" s="404"/>
      <c r="R89" s="404"/>
      <c r="S89" s="404"/>
      <c r="T89" s="404"/>
      <c r="U89" s="404"/>
      <c r="V89" s="404"/>
      <c r="W89" s="404"/>
      <c r="X89" s="405"/>
      <c r="Y89" s="400"/>
      <c r="Z89" s="401"/>
      <c r="AA89" s="401"/>
      <c r="AB89" s="411"/>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48"/>
      <c r="H90" s="349"/>
      <c r="I90" s="349"/>
      <c r="J90" s="349"/>
      <c r="K90" s="350"/>
      <c r="L90" s="403"/>
      <c r="M90" s="404"/>
      <c r="N90" s="404"/>
      <c r="O90" s="404"/>
      <c r="P90" s="404"/>
      <c r="Q90" s="404"/>
      <c r="R90" s="404"/>
      <c r="S90" s="404"/>
      <c r="T90" s="404"/>
      <c r="U90" s="404"/>
      <c r="V90" s="404"/>
      <c r="W90" s="404"/>
      <c r="X90" s="405"/>
      <c r="Y90" s="400"/>
      <c r="Z90" s="401"/>
      <c r="AA90" s="401"/>
      <c r="AB90" s="411"/>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48"/>
      <c r="H91" s="349"/>
      <c r="I91" s="349"/>
      <c r="J91" s="349"/>
      <c r="K91" s="350"/>
      <c r="L91" s="403"/>
      <c r="M91" s="404"/>
      <c r="N91" s="404"/>
      <c r="O91" s="404"/>
      <c r="P91" s="404"/>
      <c r="Q91" s="404"/>
      <c r="R91" s="404"/>
      <c r="S91" s="404"/>
      <c r="T91" s="404"/>
      <c r="U91" s="404"/>
      <c r="V91" s="404"/>
      <c r="W91" s="404"/>
      <c r="X91" s="405"/>
      <c r="Y91" s="400"/>
      <c r="Z91" s="401"/>
      <c r="AA91" s="401"/>
      <c r="AB91" s="411"/>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48"/>
      <c r="H92" s="349"/>
      <c r="I92" s="349"/>
      <c r="J92" s="349"/>
      <c r="K92" s="350"/>
      <c r="L92" s="403"/>
      <c r="M92" s="404"/>
      <c r="N92" s="404"/>
      <c r="O92" s="404"/>
      <c r="P92" s="404"/>
      <c r="Q92" s="404"/>
      <c r="R92" s="404"/>
      <c r="S92" s="404"/>
      <c r="T92" s="404"/>
      <c r="U92" s="404"/>
      <c r="V92" s="404"/>
      <c r="W92" s="404"/>
      <c r="X92" s="405"/>
      <c r="Y92" s="400"/>
      <c r="Z92" s="401"/>
      <c r="AA92" s="401"/>
      <c r="AB92" s="411"/>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8"/>
      <c r="B94" s="1049"/>
      <c r="C94" s="1049"/>
      <c r="D94" s="1049"/>
      <c r="E94" s="1049"/>
      <c r="F94" s="1050"/>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8"/>
      <c r="B95" s="1049"/>
      <c r="C95" s="1049"/>
      <c r="D95" s="1049"/>
      <c r="E95" s="1049"/>
      <c r="F95" s="1050"/>
      <c r="G95" s="406" t="s">
        <v>17</v>
      </c>
      <c r="H95" s="407"/>
      <c r="I95" s="407"/>
      <c r="J95" s="407"/>
      <c r="K95" s="407"/>
      <c r="L95" s="408" t="s">
        <v>18</v>
      </c>
      <c r="M95" s="407"/>
      <c r="N95" s="407"/>
      <c r="O95" s="407"/>
      <c r="P95" s="407"/>
      <c r="Q95" s="407"/>
      <c r="R95" s="407"/>
      <c r="S95" s="407"/>
      <c r="T95" s="407"/>
      <c r="U95" s="407"/>
      <c r="V95" s="407"/>
      <c r="W95" s="407"/>
      <c r="X95" s="409"/>
      <c r="Y95" s="453" t="s">
        <v>19</v>
      </c>
      <c r="Z95" s="454"/>
      <c r="AA95" s="454"/>
      <c r="AB95" s="460"/>
      <c r="AC95" s="406" t="s">
        <v>17</v>
      </c>
      <c r="AD95" s="407"/>
      <c r="AE95" s="407"/>
      <c r="AF95" s="407"/>
      <c r="AG95" s="407"/>
      <c r="AH95" s="408" t="s">
        <v>18</v>
      </c>
      <c r="AI95" s="407"/>
      <c r="AJ95" s="407"/>
      <c r="AK95" s="407"/>
      <c r="AL95" s="407"/>
      <c r="AM95" s="407"/>
      <c r="AN95" s="407"/>
      <c r="AO95" s="407"/>
      <c r="AP95" s="407"/>
      <c r="AQ95" s="407"/>
      <c r="AR95" s="407"/>
      <c r="AS95" s="407"/>
      <c r="AT95" s="409"/>
      <c r="AU95" s="453" t="s">
        <v>19</v>
      </c>
      <c r="AV95" s="454"/>
      <c r="AW95" s="454"/>
      <c r="AX95" s="455"/>
    </row>
    <row r="96" spans="1:50" ht="24.75" customHeight="1" x14ac:dyDescent="0.15">
      <c r="A96" s="1048"/>
      <c r="B96" s="1049"/>
      <c r="C96" s="1049"/>
      <c r="D96" s="1049"/>
      <c r="E96" s="1049"/>
      <c r="F96" s="1050"/>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48"/>
      <c r="B97" s="1049"/>
      <c r="C97" s="1049"/>
      <c r="D97" s="1049"/>
      <c r="E97" s="1049"/>
      <c r="F97" s="1050"/>
      <c r="G97" s="348"/>
      <c r="H97" s="349"/>
      <c r="I97" s="349"/>
      <c r="J97" s="349"/>
      <c r="K97" s="350"/>
      <c r="L97" s="403"/>
      <c r="M97" s="404"/>
      <c r="N97" s="404"/>
      <c r="O97" s="404"/>
      <c r="P97" s="404"/>
      <c r="Q97" s="404"/>
      <c r="R97" s="404"/>
      <c r="S97" s="404"/>
      <c r="T97" s="404"/>
      <c r="U97" s="404"/>
      <c r="V97" s="404"/>
      <c r="W97" s="404"/>
      <c r="X97" s="405"/>
      <c r="Y97" s="400"/>
      <c r="Z97" s="401"/>
      <c r="AA97" s="401"/>
      <c r="AB97" s="411"/>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48"/>
      <c r="H98" s="349"/>
      <c r="I98" s="349"/>
      <c r="J98" s="349"/>
      <c r="K98" s="350"/>
      <c r="L98" s="403"/>
      <c r="M98" s="404"/>
      <c r="N98" s="404"/>
      <c r="O98" s="404"/>
      <c r="P98" s="404"/>
      <c r="Q98" s="404"/>
      <c r="R98" s="404"/>
      <c r="S98" s="404"/>
      <c r="T98" s="404"/>
      <c r="U98" s="404"/>
      <c r="V98" s="404"/>
      <c r="W98" s="404"/>
      <c r="X98" s="405"/>
      <c r="Y98" s="400"/>
      <c r="Z98" s="401"/>
      <c r="AA98" s="401"/>
      <c r="AB98" s="411"/>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48"/>
      <c r="H99" s="349"/>
      <c r="I99" s="349"/>
      <c r="J99" s="349"/>
      <c r="K99" s="350"/>
      <c r="L99" s="403"/>
      <c r="M99" s="404"/>
      <c r="N99" s="404"/>
      <c r="O99" s="404"/>
      <c r="P99" s="404"/>
      <c r="Q99" s="404"/>
      <c r="R99" s="404"/>
      <c r="S99" s="404"/>
      <c r="T99" s="404"/>
      <c r="U99" s="404"/>
      <c r="V99" s="404"/>
      <c r="W99" s="404"/>
      <c r="X99" s="405"/>
      <c r="Y99" s="400"/>
      <c r="Z99" s="401"/>
      <c r="AA99" s="401"/>
      <c r="AB99" s="411"/>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11"/>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11"/>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11"/>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11"/>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11"/>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11"/>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8"/>
      <c r="B109" s="1049"/>
      <c r="C109" s="1049"/>
      <c r="D109" s="1049"/>
      <c r="E109" s="1049"/>
      <c r="F109" s="1050"/>
      <c r="G109" s="406" t="s">
        <v>17</v>
      </c>
      <c r="H109" s="407"/>
      <c r="I109" s="407"/>
      <c r="J109" s="407"/>
      <c r="K109" s="407"/>
      <c r="L109" s="408" t="s">
        <v>18</v>
      </c>
      <c r="M109" s="407"/>
      <c r="N109" s="407"/>
      <c r="O109" s="407"/>
      <c r="P109" s="407"/>
      <c r="Q109" s="407"/>
      <c r="R109" s="407"/>
      <c r="S109" s="407"/>
      <c r="T109" s="407"/>
      <c r="U109" s="407"/>
      <c r="V109" s="407"/>
      <c r="W109" s="407"/>
      <c r="X109" s="409"/>
      <c r="Y109" s="453" t="s">
        <v>19</v>
      </c>
      <c r="Z109" s="454"/>
      <c r="AA109" s="454"/>
      <c r="AB109" s="460"/>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53" t="s">
        <v>19</v>
      </c>
      <c r="AV109" s="454"/>
      <c r="AW109" s="454"/>
      <c r="AX109" s="455"/>
    </row>
    <row r="110" spans="1:50" ht="24.75" customHeight="1" x14ac:dyDescent="0.15">
      <c r="A110" s="1048"/>
      <c r="B110" s="1049"/>
      <c r="C110" s="1049"/>
      <c r="D110" s="1049"/>
      <c r="E110" s="1049"/>
      <c r="F110" s="1050"/>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48"/>
      <c r="B111" s="1049"/>
      <c r="C111" s="1049"/>
      <c r="D111" s="1049"/>
      <c r="E111" s="1049"/>
      <c r="F111" s="1050"/>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11"/>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11"/>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11"/>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11"/>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11"/>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11"/>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11"/>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11"/>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11"/>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8"/>
      <c r="B121" s="1049"/>
      <c r="C121" s="1049"/>
      <c r="D121" s="1049"/>
      <c r="E121" s="1049"/>
      <c r="F121" s="1050"/>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8"/>
      <c r="B122" s="1049"/>
      <c r="C122" s="1049"/>
      <c r="D122" s="1049"/>
      <c r="E122" s="1049"/>
      <c r="F122" s="1050"/>
      <c r="G122" s="406" t="s">
        <v>17</v>
      </c>
      <c r="H122" s="407"/>
      <c r="I122" s="407"/>
      <c r="J122" s="407"/>
      <c r="K122" s="407"/>
      <c r="L122" s="408" t="s">
        <v>18</v>
      </c>
      <c r="M122" s="407"/>
      <c r="N122" s="407"/>
      <c r="O122" s="407"/>
      <c r="P122" s="407"/>
      <c r="Q122" s="407"/>
      <c r="R122" s="407"/>
      <c r="S122" s="407"/>
      <c r="T122" s="407"/>
      <c r="U122" s="407"/>
      <c r="V122" s="407"/>
      <c r="W122" s="407"/>
      <c r="X122" s="409"/>
      <c r="Y122" s="453" t="s">
        <v>19</v>
      </c>
      <c r="Z122" s="454"/>
      <c r="AA122" s="454"/>
      <c r="AB122" s="460"/>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53" t="s">
        <v>19</v>
      </c>
      <c r="AV122" s="454"/>
      <c r="AW122" s="454"/>
      <c r="AX122" s="455"/>
    </row>
    <row r="123" spans="1:50" ht="24.75" customHeight="1" x14ac:dyDescent="0.15">
      <c r="A123" s="1048"/>
      <c r="B123" s="1049"/>
      <c r="C123" s="1049"/>
      <c r="D123" s="1049"/>
      <c r="E123" s="1049"/>
      <c r="F123" s="1050"/>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48"/>
      <c r="B124" s="1049"/>
      <c r="C124" s="1049"/>
      <c r="D124" s="1049"/>
      <c r="E124" s="1049"/>
      <c r="F124" s="1050"/>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11"/>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11"/>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11"/>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11"/>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11"/>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11"/>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11"/>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11"/>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11"/>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8"/>
      <c r="B134" s="1049"/>
      <c r="C134" s="1049"/>
      <c r="D134" s="1049"/>
      <c r="E134" s="1049"/>
      <c r="F134" s="1050"/>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8"/>
      <c r="B135" s="1049"/>
      <c r="C135" s="1049"/>
      <c r="D135" s="1049"/>
      <c r="E135" s="1049"/>
      <c r="F135" s="1050"/>
      <c r="G135" s="406" t="s">
        <v>17</v>
      </c>
      <c r="H135" s="407"/>
      <c r="I135" s="407"/>
      <c r="J135" s="407"/>
      <c r="K135" s="407"/>
      <c r="L135" s="408" t="s">
        <v>18</v>
      </c>
      <c r="M135" s="407"/>
      <c r="N135" s="407"/>
      <c r="O135" s="407"/>
      <c r="P135" s="407"/>
      <c r="Q135" s="407"/>
      <c r="R135" s="407"/>
      <c r="S135" s="407"/>
      <c r="T135" s="407"/>
      <c r="U135" s="407"/>
      <c r="V135" s="407"/>
      <c r="W135" s="407"/>
      <c r="X135" s="409"/>
      <c r="Y135" s="453" t="s">
        <v>19</v>
      </c>
      <c r="Z135" s="454"/>
      <c r="AA135" s="454"/>
      <c r="AB135" s="460"/>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53" t="s">
        <v>19</v>
      </c>
      <c r="AV135" s="454"/>
      <c r="AW135" s="454"/>
      <c r="AX135" s="455"/>
    </row>
    <row r="136" spans="1:50" ht="24.75" customHeight="1" x14ac:dyDescent="0.15">
      <c r="A136" s="1048"/>
      <c r="B136" s="1049"/>
      <c r="C136" s="1049"/>
      <c r="D136" s="1049"/>
      <c r="E136" s="1049"/>
      <c r="F136" s="1050"/>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48"/>
      <c r="B137" s="1049"/>
      <c r="C137" s="1049"/>
      <c r="D137" s="1049"/>
      <c r="E137" s="1049"/>
      <c r="F137" s="1050"/>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11"/>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11"/>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11"/>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11"/>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11"/>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11"/>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11"/>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11"/>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11"/>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8"/>
      <c r="B147" s="1049"/>
      <c r="C147" s="1049"/>
      <c r="D147" s="1049"/>
      <c r="E147" s="1049"/>
      <c r="F147" s="1050"/>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8"/>
      <c r="B148" s="1049"/>
      <c r="C148" s="1049"/>
      <c r="D148" s="1049"/>
      <c r="E148" s="1049"/>
      <c r="F148" s="1050"/>
      <c r="G148" s="406" t="s">
        <v>17</v>
      </c>
      <c r="H148" s="407"/>
      <c r="I148" s="407"/>
      <c r="J148" s="407"/>
      <c r="K148" s="407"/>
      <c r="L148" s="408" t="s">
        <v>18</v>
      </c>
      <c r="M148" s="407"/>
      <c r="N148" s="407"/>
      <c r="O148" s="407"/>
      <c r="P148" s="407"/>
      <c r="Q148" s="407"/>
      <c r="R148" s="407"/>
      <c r="S148" s="407"/>
      <c r="T148" s="407"/>
      <c r="U148" s="407"/>
      <c r="V148" s="407"/>
      <c r="W148" s="407"/>
      <c r="X148" s="409"/>
      <c r="Y148" s="453" t="s">
        <v>19</v>
      </c>
      <c r="Z148" s="454"/>
      <c r="AA148" s="454"/>
      <c r="AB148" s="460"/>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53" t="s">
        <v>19</v>
      </c>
      <c r="AV148" s="454"/>
      <c r="AW148" s="454"/>
      <c r="AX148" s="455"/>
    </row>
    <row r="149" spans="1:50" ht="24.75" customHeight="1" x14ac:dyDescent="0.15">
      <c r="A149" s="1048"/>
      <c r="B149" s="1049"/>
      <c r="C149" s="1049"/>
      <c r="D149" s="1049"/>
      <c r="E149" s="1049"/>
      <c r="F149" s="1050"/>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48"/>
      <c r="B150" s="1049"/>
      <c r="C150" s="1049"/>
      <c r="D150" s="1049"/>
      <c r="E150" s="1049"/>
      <c r="F150" s="1050"/>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11"/>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11"/>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11"/>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11"/>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11"/>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11"/>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11"/>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11"/>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11"/>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8"/>
      <c r="B162" s="1049"/>
      <c r="C162" s="1049"/>
      <c r="D162" s="1049"/>
      <c r="E162" s="1049"/>
      <c r="F162" s="1050"/>
      <c r="G162" s="406" t="s">
        <v>17</v>
      </c>
      <c r="H162" s="407"/>
      <c r="I162" s="407"/>
      <c r="J162" s="407"/>
      <c r="K162" s="407"/>
      <c r="L162" s="408" t="s">
        <v>18</v>
      </c>
      <c r="M162" s="407"/>
      <c r="N162" s="407"/>
      <c r="O162" s="407"/>
      <c r="P162" s="407"/>
      <c r="Q162" s="407"/>
      <c r="R162" s="407"/>
      <c r="S162" s="407"/>
      <c r="T162" s="407"/>
      <c r="U162" s="407"/>
      <c r="V162" s="407"/>
      <c r="W162" s="407"/>
      <c r="X162" s="409"/>
      <c r="Y162" s="453" t="s">
        <v>19</v>
      </c>
      <c r="Z162" s="454"/>
      <c r="AA162" s="454"/>
      <c r="AB162" s="460"/>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53" t="s">
        <v>19</v>
      </c>
      <c r="AV162" s="454"/>
      <c r="AW162" s="454"/>
      <c r="AX162" s="455"/>
    </row>
    <row r="163" spans="1:50" ht="24.75" customHeight="1" x14ac:dyDescent="0.15">
      <c r="A163" s="1048"/>
      <c r="B163" s="1049"/>
      <c r="C163" s="1049"/>
      <c r="D163" s="1049"/>
      <c r="E163" s="1049"/>
      <c r="F163" s="1050"/>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48"/>
      <c r="B164" s="1049"/>
      <c r="C164" s="1049"/>
      <c r="D164" s="1049"/>
      <c r="E164" s="1049"/>
      <c r="F164" s="1050"/>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11"/>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11"/>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11"/>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11"/>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11"/>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11"/>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11"/>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11"/>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11"/>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8"/>
      <c r="B174" s="1049"/>
      <c r="C174" s="1049"/>
      <c r="D174" s="1049"/>
      <c r="E174" s="1049"/>
      <c r="F174" s="1050"/>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8"/>
      <c r="B175" s="1049"/>
      <c r="C175" s="1049"/>
      <c r="D175" s="1049"/>
      <c r="E175" s="1049"/>
      <c r="F175" s="1050"/>
      <c r="G175" s="406" t="s">
        <v>17</v>
      </c>
      <c r="H175" s="407"/>
      <c r="I175" s="407"/>
      <c r="J175" s="407"/>
      <c r="K175" s="407"/>
      <c r="L175" s="408" t="s">
        <v>18</v>
      </c>
      <c r="M175" s="407"/>
      <c r="N175" s="407"/>
      <c r="O175" s="407"/>
      <c r="P175" s="407"/>
      <c r="Q175" s="407"/>
      <c r="R175" s="407"/>
      <c r="S175" s="407"/>
      <c r="T175" s="407"/>
      <c r="U175" s="407"/>
      <c r="V175" s="407"/>
      <c r="W175" s="407"/>
      <c r="X175" s="409"/>
      <c r="Y175" s="453" t="s">
        <v>19</v>
      </c>
      <c r="Z175" s="454"/>
      <c r="AA175" s="454"/>
      <c r="AB175" s="460"/>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53" t="s">
        <v>19</v>
      </c>
      <c r="AV175" s="454"/>
      <c r="AW175" s="454"/>
      <c r="AX175" s="455"/>
    </row>
    <row r="176" spans="1:50" ht="24.75" customHeight="1" x14ac:dyDescent="0.15">
      <c r="A176" s="1048"/>
      <c r="B176" s="1049"/>
      <c r="C176" s="1049"/>
      <c r="D176" s="1049"/>
      <c r="E176" s="1049"/>
      <c r="F176" s="1050"/>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48"/>
      <c r="B177" s="1049"/>
      <c r="C177" s="1049"/>
      <c r="D177" s="1049"/>
      <c r="E177" s="1049"/>
      <c r="F177" s="1050"/>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11"/>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11"/>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11"/>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11"/>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11"/>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11"/>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11"/>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11"/>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11"/>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8"/>
      <c r="B187" s="1049"/>
      <c r="C187" s="1049"/>
      <c r="D187" s="1049"/>
      <c r="E187" s="1049"/>
      <c r="F187" s="1050"/>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8"/>
      <c r="B188" s="1049"/>
      <c r="C188" s="1049"/>
      <c r="D188" s="1049"/>
      <c r="E188" s="1049"/>
      <c r="F188" s="1050"/>
      <c r="G188" s="406" t="s">
        <v>17</v>
      </c>
      <c r="H188" s="407"/>
      <c r="I188" s="407"/>
      <c r="J188" s="407"/>
      <c r="K188" s="407"/>
      <c r="L188" s="408" t="s">
        <v>18</v>
      </c>
      <c r="M188" s="407"/>
      <c r="N188" s="407"/>
      <c r="O188" s="407"/>
      <c r="P188" s="407"/>
      <c r="Q188" s="407"/>
      <c r="R188" s="407"/>
      <c r="S188" s="407"/>
      <c r="T188" s="407"/>
      <c r="U188" s="407"/>
      <c r="V188" s="407"/>
      <c r="W188" s="407"/>
      <c r="X188" s="409"/>
      <c r="Y188" s="453" t="s">
        <v>19</v>
      </c>
      <c r="Z188" s="454"/>
      <c r="AA188" s="454"/>
      <c r="AB188" s="460"/>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53" t="s">
        <v>19</v>
      </c>
      <c r="AV188" s="454"/>
      <c r="AW188" s="454"/>
      <c r="AX188" s="455"/>
    </row>
    <row r="189" spans="1:50" ht="24.75" customHeight="1" x14ac:dyDescent="0.15">
      <c r="A189" s="1048"/>
      <c r="B189" s="1049"/>
      <c r="C189" s="1049"/>
      <c r="D189" s="1049"/>
      <c r="E189" s="1049"/>
      <c r="F189" s="1050"/>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48"/>
      <c r="B190" s="1049"/>
      <c r="C190" s="1049"/>
      <c r="D190" s="1049"/>
      <c r="E190" s="1049"/>
      <c r="F190" s="1050"/>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11"/>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11"/>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11"/>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11"/>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11"/>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11"/>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11"/>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11"/>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11"/>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8"/>
      <c r="B200" s="1049"/>
      <c r="C200" s="1049"/>
      <c r="D200" s="1049"/>
      <c r="E200" s="1049"/>
      <c r="F200" s="1050"/>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8"/>
      <c r="B201" s="1049"/>
      <c r="C201" s="1049"/>
      <c r="D201" s="1049"/>
      <c r="E201" s="1049"/>
      <c r="F201" s="1050"/>
      <c r="G201" s="406" t="s">
        <v>17</v>
      </c>
      <c r="H201" s="407"/>
      <c r="I201" s="407"/>
      <c r="J201" s="407"/>
      <c r="K201" s="407"/>
      <c r="L201" s="408" t="s">
        <v>18</v>
      </c>
      <c r="M201" s="407"/>
      <c r="N201" s="407"/>
      <c r="O201" s="407"/>
      <c r="P201" s="407"/>
      <c r="Q201" s="407"/>
      <c r="R201" s="407"/>
      <c r="S201" s="407"/>
      <c r="T201" s="407"/>
      <c r="U201" s="407"/>
      <c r="V201" s="407"/>
      <c r="W201" s="407"/>
      <c r="X201" s="409"/>
      <c r="Y201" s="453" t="s">
        <v>19</v>
      </c>
      <c r="Z201" s="454"/>
      <c r="AA201" s="454"/>
      <c r="AB201" s="460"/>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53" t="s">
        <v>19</v>
      </c>
      <c r="AV201" s="454"/>
      <c r="AW201" s="454"/>
      <c r="AX201" s="455"/>
    </row>
    <row r="202" spans="1:50" ht="24.75" customHeight="1" x14ac:dyDescent="0.15">
      <c r="A202" s="1048"/>
      <c r="B202" s="1049"/>
      <c r="C202" s="1049"/>
      <c r="D202" s="1049"/>
      <c r="E202" s="1049"/>
      <c r="F202" s="1050"/>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48"/>
      <c r="B203" s="1049"/>
      <c r="C203" s="1049"/>
      <c r="D203" s="1049"/>
      <c r="E203" s="1049"/>
      <c r="F203" s="1050"/>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11"/>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11"/>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11"/>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11"/>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11"/>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11"/>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11"/>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11"/>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11"/>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8"/>
      <c r="B215" s="1049"/>
      <c r="C215" s="1049"/>
      <c r="D215" s="1049"/>
      <c r="E215" s="1049"/>
      <c r="F215" s="1050"/>
      <c r="G215" s="406" t="s">
        <v>17</v>
      </c>
      <c r="H215" s="407"/>
      <c r="I215" s="407"/>
      <c r="J215" s="407"/>
      <c r="K215" s="407"/>
      <c r="L215" s="408" t="s">
        <v>18</v>
      </c>
      <c r="M215" s="407"/>
      <c r="N215" s="407"/>
      <c r="O215" s="407"/>
      <c r="P215" s="407"/>
      <c r="Q215" s="407"/>
      <c r="R215" s="407"/>
      <c r="S215" s="407"/>
      <c r="T215" s="407"/>
      <c r="U215" s="407"/>
      <c r="V215" s="407"/>
      <c r="W215" s="407"/>
      <c r="X215" s="409"/>
      <c r="Y215" s="453" t="s">
        <v>19</v>
      </c>
      <c r="Z215" s="454"/>
      <c r="AA215" s="454"/>
      <c r="AB215" s="460"/>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53" t="s">
        <v>19</v>
      </c>
      <c r="AV215" s="454"/>
      <c r="AW215" s="454"/>
      <c r="AX215" s="455"/>
    </row>
    <row r="216" spans="1:50" ht="24.75" customHeight="1" x14ac:dyDescent="0.15">
      <c r="A216" s="1048"/>
      <c r="B216" s="1049"/>
      <c r="C216" s="1049"/>
      <c r="D216" s="1049"/>
      <c r="E216" s="1049"/>
      <c r="F216" s="1050"/>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48"/>
      <c r="B217" s="1049"/>
      <c r="C217" s="1049"/>
      <c r="D217" s="1049"/>
      <c r="E217" s="1049"/>
      <c r="F217" s="1050"/>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11"/>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11"/>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11"/>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11"/>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11"/>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11"/>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11"/>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11"/>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11"/>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8"/>
      <c r="B227" s="1049"/>
      <c r="C227" s="1049"/>
      <c r="D227" s="1049"/>
      <c r="E227" s="1049"/>
      <c r="F227" s="1050"/>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8"/>
      <c r="B228" s="1049"/>
      <c r="C228" s="1049"/>
      <c r="D228" s="1049"/>
      <c r="E228" s="1049"/>
      <c r="F228" s="1050"/>
      <c r="G228" s="406" t="s">
        <v>17</v>
      </c>
      <c r="H228" s="407"/>
      <c r="I228" s="407"/>
      <c r="J228" s="407"/>
      <c r="K228" s="407"/>
      <c r="L228" s="408" t="s">
        <v>18</v>
      </c>
      <c r="M228" s="407"/>
      <c r="N228" s="407"/>
      <c r="O228" s="407"/>
      <c r="P228" s="407"/>
      <c r="Q228" s="407"/>
      <c r="R228" s="407"/>
      <c r="S228" s="407"/>
      <c r="T228" s="407"/>
      <c r="U228" s="407"/>
      <c r="V228" s="407"/>
      <c r="W228" s="407"/>
      <c r="X228" s="409"/>
      <c r="Y228" s="453" t="s">
        <v>19</v>
      </c>
      <c r="Z228" s="454"/>
      <c r="AA228" s="454"/>
      <c r="AB228" s="460"/>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53" t="s">
        <v>19</v>
      </c>
      <c r="AV228" s="454"/>
      <c r="AW228" s="454"/>
      <c r="AX228" s="455"/>
    </row>
    <row r="229" spans="1:50" ht="24.75" customHeight="1" x14ac:dyDescent="0.15">
      <c r="A229" s="1048"/>
      <c r="B229" s="1049"/>
      <c r="C229" s="1049"/>
      <c r="D229" s="1049"/>
      <c r="E229" s="1049"/>
      <c r="F229" s="1050"/>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48"/>
      <c r="B230" s="1049"/>
      <c r="C230" s="1049"/>
      <c r="D230" s="1049"/>
      <c r="E230" s="1049"/>
      <c r="F230" s="1050"/>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11"/>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11"/>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11"/>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11"/>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11"/>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11"/>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11"/>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11"/>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11"/>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8"/>
      <c r="B240" s="1049"/>
      <c r="C240" s="1049"/>
      <c r="D240" s="1049"/>
      <c r="E240" s="1049"/>
      <c r="F240" s="1050"/>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8"/>
      <c r="B241" s="1049"/>
      <c r="C241" s="1049"/>
      <c r="D241" s="1049"/>
      <c r="E241" s="1049"/>
      <c r="F241" s="1050"/>
      <c r="G241" s="406" t="s">
        <v>17</v>
      </c>
      <c r="H241" s="407"/>
      <c r="I241" s="407"/>
      <c r="J241" s="407"/>
      <c r="K241" s="407"/>
      <c r="L241" s="408" t="s">
        <v>18</v>
      </c>
      <c r="M241" s="407"/>
      <c r="N241" s="407"/>
      <c r="O241" s="407"/>
      <c r="P241" s="407"/>
      <c r="Q241" s="407"/>
      <c r="R241" s="407"/>
      <c r="S241" s="407"/>
      <c r="T241" s="407"/>
      <c r="U241" s="407"/>
      <c r="V241" s="407"/>
      <c r="W241" s="407"/>
      <c r="X241" s="409"/>
      <c r="Y241" s="453" t="s">
        <v>19</v>
      </c>
      <c r="Z241" s="454"/>
      <c r="AA241" s="454"/>
      <c r="AB241" s="460"/>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53" t="s">
        <v>19</v>
      </c>
      <c r="AV241" s="454"/>
      <c r="AW241" s="454"/>
      <c r="AX241" s="455"/>
    </row>
    <row r="242" spans="1:50" ht="24.75" customHeight="1" x14ac:dyDescent="0.15">
      <c r="A242" s="1048"/>
      <c r="B242" s="1049"/>
      <c r="C242" s="1049"/>
      <c r="D242" s="1049"/>
      <c r="E242" s="1049"/>
      <c r="F242" s="1050"/>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48"/>
      <c r="B243" s="1049"/>
      <c r="C243" s="1049"/>
      <c r="D243" s="1049"/>
      <c r="E243" s="1049"/>
      <c r="F243" s="1050"/>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11"/>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11"/>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11"/>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11"/>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11"/>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11"/>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11"/>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11"/>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11"/>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8"/>
      <c r="B253" s="1049"/>
      <c r="C253" s="1049"/>
      <c r="D253" s="1049"/>
      <c r="E253" s="1049"/>
      <c r="F253" s="1050"/>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8"/>
      <c r="B254" s="1049"/>
      <c r="C254" s="1049"/>
      <c r="D254" s="1049"/>
      <c r="E254" s="1049"/>
      <c r="F254" s="1050"/>
      <c r="G254" s="406" t="s">
        <v>17</v>
      </c>
      <c r="H254" s="407"/>
      <c r="I254" s="407"/>
      <c r="J254" s="407"/>
      <c r="K254" s="407"/>
      <c r="L254" s="408" t="s">
        <v>18</v>
      </c>
      <c r="M254" s="407"/>
      <c r="N254" s="407"/>
      <c r="O254" s="407"/>
      <c r="P254" s="407"/>
      <c r="Q254" s="407"/>
      <c r="R254" s="407"/>
      <c r="S254" s="407"/>
      <c r="T254" s="407"/>
      <c r="U254" s="407"/>
      <c r="V254" s="407"/>
      <c r="W254" s="407"/>
      <c r="X254" s="409"/>
      <c r="Y254" s="453" t="s">
        <v>19</v>
      </c>
      <c r="Z254" s="454"/>
      <c r="AA254" s="454"/>
      <c r="AB254" s="460"/>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53" t="s">
        <v>19</v>
      </c>
      <c r="AV254" s="454"/>
      <c r="AW254" s="454"/>
      <c r="AX254" s="455"/>
    </row>
    <row r="255" spans="1:50" ht="24.75" customHeight="1" x14ac:dyDescent="0.15">
      <c r="A255" s="1048"/>
      <c r="B255" s="1049"/>
      <c r="C255" s="1049"/>
      <c r="D255" s="1049"/>
      <c r="E255" s="1049"/>
      <c r="F255" s="1050"/>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48"/>
      <c r="B256" s="1049"/>
      <c r="C256" s="1049"/>
      <c r="D256" s="1049"/>
      <c r="E256" s="1049"/>
      <c r="F256" s="1050"/>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11"/>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11"/>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11"/>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11"/>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11"/>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11"/>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11"/>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11"/>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11"/>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32"/>
      <c r="AP3" s="433" t="s">
        <v>420</v>
      </c>
      <c r="AQ3" s="433"/>
      <c r="AR3" s="433"/>
      <c r="AS3" s="433"/>
      <c r="AT3" s="433"/>
      <c r="AU3" s="433"/>
      <c r="AV3" s="433"/>
      <c r="AW3" s="433"/>
      <c r="AX3" s="433"/>
    </row>
    <row r="4" spans="1:50" ht="26.25" customHeight="1" x14ac:dyDescent="0.15">
      <c r="A4" s="1068">
        <v>1</v>
      </c>
      <c r="B4" s="1068">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32"/>
      <c r="AP36" s="433" t="s">
        <v>420</v>
      </c>
      <c r="AQ36" s="433"/>
      <c r="AR36" s="433"/>
      <c r="AS36" s="433"/>
      <c r="AT36" s="433"/>
      <c r="AU36" s="433"/>
      <c r="AV36" s="433"/>
      <c r="AW36" s="433"/>
      <c r="AX36" s="433"/>
    </row>
    <row r="37" spans="1:50" ht="26.25" customHeight="1" x14ac:dyDescent="0.15">
      <c r="A37" s="1068">
        <v>1</v>
      </c>
      <c r="B37" s="1068">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32"/>
      <c r="AP69" s="433" t="s">
        <v>420</v>
      </c>
      <c r="AQ69" s="433"/>
      <c r="AR69" s="433"/>
      <c r="AS69" s="433"/>
      <c r="AT69" s="433"/>
      <c r="AU69" s="433"/>
      <c r="AV69" s="433"/>
      <c r="AW69" s="433"/>
      <c r="AX69" s="433"/>
    </row>
    <row r="70" spans="1:50" ht="26.25" customHeight="1" x14ac:dyDescent="0.15">
      <c r="A70" s="1068">
        <v>1</v>
      </c>
      <c r="B70" s="1068">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32"/>
      <c r="AP102" s="433" t="s">
        <v>420</v>
      </c>
      <c r="AQ102" s="433"/>
      <c r="AR102" s="433"/>
      <c r="AS102" s="433"/>
      <c r="AT102" s="433"/>
      <c r="AU102" s="433"/>
      <c r="AV102" s="433"/>
      <c r="AW102" s="433"/>
      <c r="AX102" s="433"/>
    </row>
    <row r="103" spans="1:50" ht="26.25" customHeight="1" x14ac:dyDescent="0.15">
      <c r="A103" s="1068">
        <v>1</v>
      </c>
      <c r="B103" s="1068">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32"/>
      <c r="AP135" s="433" t="s">
        <v>420</v>
      </c>
      <c r="AQ135" s="433"/>
      <c r="AR135" s="433"/>
      <c r="AS135" s="433"/>
      <c r="AT135" s="433"/>
      <c r="AU135" s="433"/>
      <c r="AV135" s="433"/>
      <c r="AW135" s="433"/>
      <c r="AX135" s="433"/>
    </row>
    <row r="136" spans="1:50" ht="26.25" customHeight="1" x14ac:dyDescent="0.15">
      <c r="A136" s="1068">
        <v>1</v>
      </c>
      <c r="B136" s="1068">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32"/>
      <c r="AP168" s="433" t="s">
        <v>420</v>
      </c>
      <c r="AQ168" s="433"/>
      <c r="AR168" s="433"/>
      <c r="AS168" s="433"/>
      <c r="AT168" s="433"/>
      <c r="AU168" s="433"/>
      <c r="AV168" s="433"/>
      <c r="AW168" s="433"/>
      <c r="AX168" s="433"/>
    </row>
    <row r="169" spans="1:50" ht="26.25" customHeight="1" x14ac:dyDescent="0.15">
      <c r="A169" s="1068">
        <v>1</v>
      </c>
      <c r="B169" s="1068">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32"/>
      <c r="AP201" s="433" t="s">
        <v>420</v>
      </c>
      <c r="AQ201" s="433"/>
      <c r="AR201" s="433"/>
      <c r="AS201" s="433"/>
      <c r="AT201" s="433"/>
      <c r="AU201" s="433"/>
      <c r="AV201" s="433"/>
      <c r="AW201" s="433"/>
      <c r="AX201" s="433"/>
    </row>
    <row r="202" spans="1:50" ht="26.25" customHeight="1" x14ac:dyDescent="0.15">
      <c r="A202" s="1068">
        <v>1</v>
      </c>
      <c r="B202" s="1068">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32"/>
      <c r="AP234" s="433" t="s">
        <v>420</v>
      </c>
      <c r="AQ234" s="433"/>
      <c r="AR234" s="433"/>
      <c r="AS234" s="433"/>
      <c r="AT234" s="433"/>
      <c r="AU234" s="433"/>
      <c r="AV234" s="433"/>
      <c r="AW234" s="433"/>
      <c r="AX234" s="433"/>
    </row>
    <row r="235" spans="1:50" ht="26.25" customHeight="1" x14ac:dyDescent="0.15">
      <c r="A235" s="1068">
        <v>1</v>
      </c>
      <c r="B235" s="1068">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32"/>
      <c r="AP267" s="433" t="s">
        <v>420</v>
      </c>
      <c r="AQ267" s="433"/>
      <c r="AR267" s="433"/>
      <c r="AS267" s="433"/>
      <c r="AT267" s="433"/>
      <c r="AU267" s="433"/>
      <c r="AV267" s="433"/>
      <c r="AW267" s="433"/>
      <c r="AX267" s="433"/>
    </row>
    <row r="268" spans="1:50" ht="26.25" customHeight="1" x14ac:dyDescent="0.15">
      <c r="A268" s="1068">
        <v>1</v>
      </c>
      <c r="B268" s="1068">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32"/>
      <c r="AP300" s="433" t="s">
        <v>420</v>
      </c>
      <c r="AQ300" s="433"/>
      <c r="AR300" s="433"/>
      <c r="AS300" s="433"/>
      <c r="AT300" s="433"/>
      <c r="AU300" s="433"/>
      <c r="AV300" s="433"/>
      <c r="AW300" s="433"/>
      <c r="AX300" s="433"/>
    </row>
    <row r="301" spans="1:50" ht="26.25" customHeight="1" x14ac:dyDescent="0.15">
      <c r="A301" s="1068">
        <v>1</v>
      </c>
      <c r="B301" s="1068">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32"/>
      <c r="AP333" s="433" t="s">
        <v>420</v>
      </c>
      <c r="AQ333" s="433"/>
      <c r="AR333" s="433"/>
      <c r="AS333" s="433"/>
      <c r="AT333" s="433"/>
      <c r="AU333" s="433"/>
      <c r="AV333" s="433"/>
      <c r="AW333" s="433"/>
      <c r="AX333" s="433"/>
    </row>
    <row r="334" spans="1:50" ht="26.25" customHeight="1" x14ac:dyDescent="0.15">
      <c r="A334" s="1068">
        <v>1</v>
      </c>
      <c r="B334" s="1068">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32"/>
      <c r="AP366" s="433" t="s">
        <v>420</v>
      </c>
      <c r="AQ366" s="433"/>
      <c r="AR366" s="433"/>
      <c r="AS366" s="433"/>
      <c r="AT366" s="433"/>
      <c r="AU366" s="433"/>
      <c r="AV366" s="433"/>
      <c r="AW366" s="433"/>
      <c r="AX366" s="433"/>
    </row>
    <row r="367" spans="1:50" ht="26.25" customHeight="1" x14ac:dyDescent="0.15">
      <c r="A367" s="1068">
        <v>1</v>
      </c>
      <c r="B367" s="1068">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32"/>
      <c r="AP399" s="433" t="s">
        <v>420</v>
      </c>
      <c r="AQ399" s="433"/>
      <c r="AR399" s="433"/>
      <c r="AS399" s="433"/>
      <c r="AT399" s="433"/>
      <c r="AU399" s="433"/>
      <c r="AV399" s="433"/>
      <c r="AW399" s="433"/>
      <c r="AX399" s="433"/>
    </row>
    <row r="400" spans="1:50" ht="26.25" customHeight="1" x14ac:dyDescent="0.15">
      <c r="A400" s="1068">
        <v>1</v>
      </c>
      <c r="B400" s="1068">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32"/>
      <c r="AP432" s="433" t="s">
        <v>420</v>
      </c>
      <c r="AQ432" s="433"/>
      <c r="AR432" s="433"/>
      <c r="AS432" s="433"/>
      <c r="AT432" s="433"/>
      <c r="AU432" s="433"/>
      <c r="AV432" s="433"/>
      <c r="AW432" s="433"/>
      <c r="AX432" s="433"/>
    </row>
    <row r="433" spans="1:50" ht="26.25" customHeight="1" x14ac:dyDescent="0.15">
      <c r="A433" s="1068">
        <v>1</v>
      </c>
      <c r="B433" s="1068">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32"/>
      <c r="AP465" s="433" t="s">
        <v>420</v>
      </c>
      <c r="AQ465" s="433"/>
      <c r="AR465" s="433"/>
      <c r="AS465" s="433"/>
      <c r="AT465" s="433"/>
      <c r="AU465" s="433"/>
      <c r="AV465" s="433"/>
      <c r="AW465" s="433"/>
      <c r="AX465" s="433"/>
    </row>
    <row r="466" spans="1:50" ht="26.25" customHeight="1" x14ac:dyDescent="0.15">
      <c r="A466" s="1068">
        <v>1</v>
      </c>
      <c r="B466" s="1068">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32"/>
      <c r="AP498" s="433" t="s">
        <v>420</v>
      </c>
      <c r="AQ498" s="433"/>
      <c r="AR498" s="433"/>
      <c r="AS498" s="433"/>
      <c r="AT498" s="433"/>
      <c r="AU498" s="433"/>
      <c r="AV498" s="433"/>
      <c r="AW498" s="433"/>
      <c r="AX498" s="433"/>
    </row>
    <row r="499" spans="1:50" ht="26.25" customHeight="1" x14ac:dyDescent="0.15">
      <c r="A499" s="1068">
        <v>1</v>
      </c>
      <c r="B499" s="1068">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32"/>
      <c r="AP531" s="433" t="s">
        <v>420</v>
      </c>
      <c r="AQ531" s="433"/>
      <c r="AR531" s="433"/>
      <c r="AS531" s="433"/>
      <c r="AT531" s="433"/>
      <c r="AU531" s="433"/>
      <c r="AV531" s="433"/>
      <c r="AW531" s="433"/>
      <c r="AX531" s="433"/>
    </row>
    <row r="532" spans="1:50" ht="26.25" customHeight="1" x14ac:dyDescent="0.15">
      <c r="A532" s="1068">
        <v>1</v>
      </c>
      <c r="B532" s="1068">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32"/>
      <c r="AP564" s="433" t="s">
        <v>420</v>
      </c>
      <c r="AQ564" s="433"/>
      <c r="AR564" s="433"/>
      <c r="AS564" s="433"/>
      <c r="AT564" s="433"/>
      <c r="AU564" s="433"/>
      <c r="AV564" s="433"/>
      <c r="AW564" s="433"/>
      <c r="AX564" s="433"/>
    </row>
    <row r="565" spans="1:50" ht="26.25" customHeight="1" x14ac:dyDescent="0.15">
      <c r="A565" s="1068">
        <v>1</v>
      </c>
      <c r="B565" s="1068">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32"/>
      <c r="AP597" s="433" t="s">
        <v>420</v>
      </c>
      <c r="AQ597" s="433"/>
      <c r="AR597" s="433"/>
      <c r="AS597" s="433"/>
      <c r="AT597" s="433"/>
      <c r="AU597" s="433"/>
      <c r="AV597" s="433"/>
      <c r="AW597" s="433"/>
      <c r="AX597" s="433"/>
    </row>
    <row r="598" spans="1:50" ht="26.25" customHeight="1" x14ac:dyDescent="0.15">
      <c r="A598" s="1068">
        <v>1</v>
      </c>
      <c r="B598" s="1068">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32"/>
      <c r="AP630" s="433" t="s">
        <v>420</v>
      </c>
      <c r="AQ630" s="433"/>
      <c r="AR630" s="433"/>
      <c r="AS630" s="433"/>
      <c r="AT630" s="433"/>
      <c r="AU630" s="433"/>
      <c r="AV630" s="433"/>
      <c r="AW630" s="433"/>
      <c r="AX630" s="433"/>
    </row>
    <row r="631" spans="1:50" ht="26.25" customHeight="1" x14ac:dyDescent="0.15">
      <c r="A631" s="1068">
        <v>1</v>
      </c>
      <c r="B631" s="1068">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32"/>
      <c r="AP663" s="433" t="s">
        <v>420</v>
      </c>
      <c r="AQ663" s="433"/>
      <c r="AR663" s="433"/>
      <c r="AS663" s="433"/>
      <c r="AT663" s="433"/>
      <c r="AU663" s="433"/>
      <c r="AV663" s="433"/>
      <c r="AW663" s="433"/>
      <c r="AX663" s="433"/>
    </row>
    <row r="664" spans="1:50" ht="26.25" customHeight="1" x14ac:dyDescent="0.15">
      <c r="A664" s="1068">
        <v>1</v>
      </c>
      <c r="B664" s="1068">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32"/>
      <c r="AP696" s="433" t="s">
        <v>420</v>
      </c>
      <c r="AQ696" s="433"/>
      <c r="AR696" s="433"/>
      <c r="AS696" s="433"/>
      <c r="AT696" s="433"/>
      <c r="AU696" s="433"/>
      <c r="AV696" s="433"/>
      <c r="AW696" s="433"/>
      <c r="AX696" s="433"/>
    </row>
    <row r="697" spans="1:50" ht="26.25" customHeight="1" x14ac:dyDescent="0.15">
      <c r="A697" s="1068">
        <v>1</v>
      </c>
      <c r="B697" s="1068">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32"/>
      <c r="AP729" s="433" t="s">
        <v>420</v>
      </c>
      <c r="AQ729" s="433"/>
      <c r="AR729" s="433"/>
      <c r="AS729" s="433"/>
      <c r="AT729" s="433"/>
      <c r="AU729" s="433"/>
      <c r="AV729" s="433"/>
      <c r="AW729" s="433"/>
      <c r="AX729" s="433"/>
    </row>
    <row r="730" spans="1:50" ht="26.25" customHeight="1" x14ac:dyDescent="0.15">
      <c r="A730" s="1068">
        <v>1</v>
      </c>
      <c r="B730" s="1068">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32"/>
      <c r="AP762" s="433" t="s">
        <v>420</v>
      </c>
      <c r="AQ762" s="433"/>
      <c r="AR762" s="433"/>
      <c r="AS762" s="433"/>
      <c r="AT762" s="433"/>
      <c r="AU762" s="433"/>
      <c r="AV762" s="433"/>
      <c r="AW762" s="433"/>
      <c r="AX762" s="433"/>
    </row>
    <row r="763" spans="1:50" ht="26.25" customHeight="1" x14ac:dyDescent="0.15">
      <c r="A763" s="1068">
        <v>1</v>
      </c>
      <c r="B763" s="1068">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32"/>
      <c r="AP795" s="433" t="s">
        <v>420</v>
      </c>
      <c r="AQ795" s="433"/>
      <c r="AR795" s="433"/>
      <c r="AS795" s="433"/>
      <c r="AT795" s="433"/>
      <c r="AU795" s="433"/>
      <c r="AV795" s="433"/>
      <c r="AW795" s="433"/>
      <c r="AX795" s="433"/>
    </row>
    <row r="796" spans="1:50" ht="26.25" customHeight="1" x14ac:dyDescent="0.15">
      <c r="A796" s="1068">
        <v>1</v>
      </c>
      <c r="B796" s="1068">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32"/>
      <c r="AP828" s="433" t="s">
        <v>420</v>
      </c>
      <c r="AQ828" s="433"/>
      <c r="AR828" s="433"/>
      <c r="AS828" s="433"/>
      <c r="AT828" s="433"/>
      <c r="AU828" s="433"/>
      <c r="AV828" s="433"/>
      <c r="AW828" s="433"/>
      <c r="AX828" s="433"/>
    </row>
    <row r="829" spans="1:50" ht="26.25" customHeight="1" x14ac:dyDescent="0.15">
      <c r="A829" s="1068">
        <v>1</v>
      </c>
      <c r="B829" s="1068">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32"/>
      <c r="AP861" s="433" t="s">
        <v>420</v>
      </c>
      <c r="AQ861" s="433"/>
      <c r="AR861" s="433"/>
      <c r="AS861" s="433"/>
      <c r="AT861" s="433"/>
      <c r="AU861" s="433"/>
      <c r="AV861" s="433"/>
      <c r="AW861" s="433"/>
      <c r="AX861" s="433"/>
    </row>
    <row r="862" spans="1:50" ht="26.25" customHeight="1" x14ac:dyDescent="0.15">
      <c r="A862" s="1068">
        <v>1</v>
      </c>
      <c r="B862" s="1068">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32"/>
      <c r="AP894" s="433" t="s">
        <v>420</v>
      </c>
      <c r="AQ894" s="433"/>
      <c r="AR894" s="433"/>
      <c r="AS894" s="433"/>
      <c r="AT894" s="433"/>
      <c r="AU894" s="433"/>
      <c r="AV894" s="433"/>
      <c r="AW894" s="433"/>
      <c r="AX894" s="433"/>
    </row>
    <row r="895" spans="1:50" ht="26.25" customHeight="1" x14ac:dyDescent="0.15">
      <c r="A895" s="1068">
        <v>1</v>
      </c>
      <c r="B895" s="1068">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32"/>
      <c r="AP927" s="433" t="s">
        <v>420</v>
      </c>
      <c r="AQ927" s="433"/>
      <c r="AR927" s="433"/>
      <c r="AS927" s="433"/>
      <c r="AT927" s="433"/>
      <c r="AU927" s="433"/>
      <c r="AV927" s="433"/>
      <c r="AW927" s="433"/>
      <c r="AX927" s="433"/>
    </row>
    <row r="928" spans="1:50" ht="26.25" customHeight="1" x14ac:dyDescent="0.15">
      <c r="A928" s="1068">
        <v>1</v>
      </c>
      <c r="B928" s="1068">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32"/>
      <c r="AP960" s="433" t="s">
        <v>420</v>
      </c>
      <c r="AQ960" s="433"/>
      <c r="AR960" s="433"/>
      <c r="AS960" s="433"/>
      <c r="AT960" s="433"/>
      <c r="AU960" s="433"/>
      <c r="AV960" s="433"/>
      <c r="AW960" s="433"/>
      <c r="AX960" s="433"/>
    </row>
    <row r="961" spans="1:50" ht="26.25" customHeight="1" x14ac:dyDescent="0.15">
      <c r="A961" s="1068">
        <v>1</v>
      </c>
      <c r="B961" s="1068">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32"/>
      <c r="AP993" s="433" t="s">
        <v>420</v>
      </c>
      <c r="AQ993" s="433"/>
      <c r="AR993" s="433"/>
      <c r="AS993" s="433"/>
      <c r="AT993" s="433"/>
      <c r="AU993" s="433"/>
      <c r="AV993" s="433"/>
      <c r="AW993" s="433"/>
      <c r="AX993" s="433"/>
    </row>
    <row r="994" spans="1:50" ht="26.25" customHeight="1" x14ac:dyDescent="0.15">
      <c r="A994" s="1068">
        <v>1</v>
      </c>
      <c r="B994" s="1068">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32"/>
      <c r="AP1026" s="433" t="s">
        <v>420</v>
      </c>
      <c r="AQ1026" s="433"/>
      <c r="AR1026" s="433"/>
      <c r="AS1026" s="433"/>
      <c r="AT1026" s="433"/>
      <c r="AU1026" s="433"/>
      <c r="AV1026" s="433"/>
      <c r="AW1026" s="433"/>
      <c r="AX1026" s="433"/>
    </row>
    <row r="1027" spans="1:50" ht="26.25" customHeight="1" x14ac:dyDescent="0.15">
      <c r="A1027" s="1068">
        <v>1</v>
      </c>
      <c r="B1027" s="1068">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32"/>
      <c r="AP1059" s="433" t="s">
        <v>420</v>
      </c>
      <c r="AQ1059" s="433"/>
      <c r="AR1059" s="433"/>
      <c r="AS1059" s="433"/>
      <c r="AT1059" s="433"/>
      <c r="AU1059" s="433"/>
      <c r="AV1059" s="433"/>
      <c r="AW1059" s="433"/>
      <c r="AX1059" s="433"/>
    </row>
    <row r="1060" spans="1:50" ht="26.25" customHeight="1" x14ac:dyDescent="0.15">
      <c r="A1060" s="1068">
        <v>1</v>
      </c>
      <c r="B1060" s="1068">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32"/>
      <c r="AP1092" s="433" t="s">
        <v>420</v>
      </c>
      <c r="AQ1092" s="433"/>
      <c r="AR1092" s="433"/>
      <c r="AS1092" s="433"/>
      <c r="AT1092" s="433"/>
      <c r="AU1092" s="433"/>
      <c r="AV1092" s="433"/>
      <c r="AW1092" s="433"/>
      <c r="AX1092" s="433"/>
    </row>
    <row r="1093" spans="1:50" ht="26.25" customHeight="1" x14ac:dyDescent="0.15">
      <c r="A1093" s="1068">
        <v>1</v>
      </c>
      <c r="B1093" s="1068">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32"/>
      <c r="AP1125" s="433" t="s">
        <v>420</v>
      </c>
      <c r="AQ1125" s="433"/>
      <c r="AR1125" s="433"/>
      <c r="AS1125" s="433"/>
      <c r="AT1125" s="433"/>
      <c r="AU1125" s="433"/>
      <c r="AV1125" s="433"/>
      <c r="AW1125" s="433"/>
      <c r="AX1125" s="433"/>
    </row>
    <row r="1126" spans="1:50" ht="26.25" customHeight="1" x14ac:dyDescent="0.15">
      <c r="A1126" s="1068">
        <v>1</v>
      </c>
      <c r="B1126" s="1068">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32"/>
      <c r="AP1158" s="433" t="s">
        <v>420</v>
      </c>
      <c r="AQ1158" s="433"/>
      <c r="AR1158" s="433"/>
      <c r="AS1158" s="433"/>
      <c r="AT1158" s="433"/>
      <c r="AU1158" s="433"/>
      <c r="AV1158" s="433"/>
      <c r="AW1158" s="433"/>
      <c r="AX1158" s="433"/>
    </row>
    <row r="1159" spans="1:50" ht="26.25" customHeight="1" x14ac:dyDescent="0.15">
      <c r="A1159" s="1068">
        <v>1</v>
      </c>
      <c r="B1159" s="1068">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32"/>
      <c r="AP1191" s="433" t="s">
        <v>420</v>
      </c>
      <c r="AQ1191" s="433"/>
      <c r="AR1191" s="433"/>
      <c r="AS1191" s="433"/>
      <c r="AT1191" s="433"/>
      <c r="AU1191" s="433"/>
      <c r="AV1191" s="433"/>
      <c r="AW1191" s="433"/>
      <c r="AX1191" s="433"/>
    </row>
    <row r="1192" spans="1:50" ht="26.25" customHeight="1" x14ac:dyDescent="0.15">
      <c r="A1192" s="1068">
        <v>1</v>
      </c>
      <c r="B1192" s="1068">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32"/>
      <c r="AP1224" s="433" t="s">
        <v>420</v>
      </c>
      <c r="AQ1224" s="433"/>
      <c r="AR1224" s="433"/>
      <c r="AS1224" s="433"/>
      <c r="AT1224" s="433"/>
      <c r="AU1224" s="433"/>
      <c r="AV1224" s="433"/>
      <c r="AW1224" s="433"/>
      <c r="AX1224" s="433"/>
    </row>
    <row r="1225" spans="1:50" ht="26.25" customHeight="1" x14ac:dyDescent="0.15">
      <c r="A1225" s="1068">
        <v>1</v>
      </c>
      <c r="B1225" s="1068">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32"/>
      <c r="AP1257" s="433" t="s">
        <v>420</v>
      </c>
      <c r="AQ1257" s="433"/>
      <c r="AR1257" s="433"/>
      <c r="AS1257" s="433"/>
      <c r="AT1257" s="433"/>
      <c r="AU1257" s="433"/>
      <c r="AV1257" s="433"/>
      <c r="AW1257" s="433"/>
      <c r="AX1257" s="433"/>
    </row>
    <row r="1258" spans="1:50" ht="26.25" customHeight="1" x14ac:dyDescent="0.15">
      <c r="A1258" s="1068">
        <v>1</v>
      </c>
      <c r="B1258" s="1068">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32"/>
      <c r="AP1290" s="433" t="s">
        <v>420</v>
      </c>
      <c r="AQ1290" s="433"/>
      <c r="AR1290" s="433"/>
      <c r="AS1290" s="433"/>
      <c r="AT1290" s="433"/>
      <c r="AU1290" s="433"/>
      <c r="AV1290" s="433"/>
      <c r="AW1290" s="433"/>
      <c r="AX1290" s="433"/>
    </row>
    <row r="1291" spans="1:50" ht="26.25" customHeight="1" x14ac:dyDescent="0.15">
      <c r="A1291" s="1068">
        <v>1</v>
      </c>
      <c r="B1291" s="1068">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Administrator</cp:lastModifiedBy>
  <cp:lastPrinted>2020-11-12T10:08:32Z</cp:lastPrinted>
  <dcterms:created xsi:type="dcterms:W3CDTF">2012-03-13T00:50:25Z</dcterms:created>
  <dcterms:modified xsi:type="dcterms:W3CDTF">2020-11-18T12:38:28Z</dcterms:modified>
</cp:coreProperties>
</file>