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K:\Downloads\"/>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<sst xmlns="http://schemas.openxmlformats.org/spreadsheetml/2006/main" count="3061" uniqueCount="732">
  <si>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</si>
  <si>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</si>
  <si>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</si>
  <si>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</si>
  <si>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</si>
  <si>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</si>
  <si>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</si>
  <si>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</si>
  <si>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</si>
  <si>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</si>
  <si>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</si>
  <si>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</si>
  <si>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</si>
  <si>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</si>
  <si>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</si>
  <si>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</si>
  <si>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</si>
  <si>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</si>
  <si>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</si>
  <si>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</si>
  <si>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</si>
  <si>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</si>
  <si>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</si>
  <si>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</si>
  <si>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</si>
  <si>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</si>
  <si>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</si>
  <si>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</si>
  <si>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</si>
  <si>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</si>
  <si>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</si>
  <si>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</si>
  <si>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</si>
  <si>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</si>
  <si>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</si>
  <si>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</si>
  <si>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</si>
  <si>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</si>
  <si>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</si>
  <si>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</si>
  <si>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</si>
  <si>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</si>
  <si>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</si>
  <si>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</si>
  <si>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</si>
  <si>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</si>
  <si>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</si>
  <si>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</si>
  <si>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</si>
  <si>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</si>
  <si>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</si>
  <si>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</si>
  <si>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</si>
  <si>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</si>
  <si>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</si>
  <si>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</si>
  <si>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</si>
  <si>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</si>
  <si>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</si>
  <si>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</si>
  <si>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</si>
  <si>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</si>
  <si>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</si>
  <si>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</si>
  <si>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</si>
  <si>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</si>
  <si>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</si>
  <si>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</si>
  <si>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</si>
  <si>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</si>
  <si>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</si>
  <si>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</si>
  <si>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</si>
  <si>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</si>
  <si>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</si>
  <si>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</si>
  <si>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</si>
  <si>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</si>
  <si>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</si>
  <si>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</si>
  <si>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</si>
  <si>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</si>
  <si>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</si>
  <si>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</si>
  <si>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</si>
  <si>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</si>
  <si>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</si>
  <si>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</si>
  <si>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</si>
  <si>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</si>
  <si>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</si>
  <si>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</si>
  <si>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</si>
  <si>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</si>
  <si>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</si>
  <si>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</si>
  <si>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</si>
  <si>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</si>
  <si>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</si>
  <si>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</si>
  <si>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</si>
  <si>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</si>
  <si>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</si>
  <si>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</si>
  <si>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</si>
  <si>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</si>
  <si>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</si>
  <si>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</si>
  <si>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</si>
  <si>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</si>
  <si>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</si>
  <si>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</si>
  <si>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</si>
  <si>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</si>
  <si>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</si>
  <si>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</si>
  <si>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</si>
  <si>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</si>
  <si>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</si>
  <si>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</si>
  <si>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</si>
  <si>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</si>
  <si>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</si>
  <si>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</si>
  <si>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</si>
  <si>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</si>
  <si>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</si>
  <si>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</si>
  <si>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</si>
  <si>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</si>
  <si>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</si>
  <si>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</si>
  <si>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</si>
  <si>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</si>
  <si>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</si>
  <si>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</si>
  <si>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</si>
  <si>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</si>
  <si>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</si>
  <si>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</si>
  <si>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</si>
  <si>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</si>
  <si>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</si>
  <si>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</si>
  <si>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</si>
  <si>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</si>
  <si>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</si>
  <si>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</si>
  <si>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</si>
  <si>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</si>
  <si>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</si>
  <si>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</si>
  <si>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</si>
  <si>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</si>
  <si>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</si>
  <si>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</si>
  <si>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</si>
  <si>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</si>
  <si>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</si>
  <si>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</si>
  <si>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</si>
  <si>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</si>
  <si>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</si>
  <si>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</si>
  <si>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</si>
  <si>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</si>
  <si>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</si>
  <si>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</si>
  <si>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</si>
  <si>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</si>
  <si>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</si>
  <si>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</si>
  <si>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</si>
  <si>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</si>
  <si>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</si>
  <si>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</si>
  <si>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</si>
  <si>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</si>
  <si>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</si>
  <si>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</si>
  <si>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</si>
  <si>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</si>
  <si>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</si>
  <si>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</si>
  <si>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</si>
  <si>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</si>
  <si>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</si>
  <si>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</si>
  <si>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</si>
  <si>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</si>
  <si>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</si>
  <si>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</si>
  <si>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</si>
  <si>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</si>
  <si>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</si>
  <si>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</si>
  <si>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</si>
  <si>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</si>
  <si>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</si>
  <si>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</si>
  <si>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</si>
  <si>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</si>
  <si>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</si>
  <si>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</si>
  <si>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</si>
  <si>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</si>
  <si>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</si>
  <si>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</si>
  <si>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</si>
  <si>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</si>
  <si>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</si>
  <si>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</si>
  <si>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</si>
  <si>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</si>
  <si>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</si>
  <si>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</si>
  <si>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</si>
  <si>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</si>
  <si>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</si>
  <si>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</si>
  <si>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</si>
  <si>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</si>
  <si>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</si>
  <si>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</si>
  <si>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</si>
  <si>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</si>
  <si>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</si>
  <si>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</si>
  <si>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</si>
  <si>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</si>
  <si>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</si>
  <si>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</si>
  <si>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</si>
  <si>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</si>
  <si>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</si>
  <si>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</si>
  <si>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</si>
  <si>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</si>
  <si>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</si>
  <si>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</si>
  <si>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</si>
  <si>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</si>
  <si>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</si>
  <si>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</si>
  <si>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</si>
  <si>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</si>
  <si>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</si>
  <si>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</si>
  <si>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</si>
  <si>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</si>
  <si>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</si>
  <si>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</si>
  <si>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</si>
  <si>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</si>
  <si>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</si>
  <si>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</si>
  <si>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</si>
  <si>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</si>
  <si>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</si>
  <si>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</si>
  <si>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</si>
  <si>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</si>
  <si>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</si>
  <si>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</si>
  <si>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</si>
  <si>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</si>
  <si>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</si>
  <si>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</si>
  <si>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</si>
  <si>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</si>
  <si>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</si>
  <si>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</si>
  <si>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</si>
  <si>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</si>
  <si>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</si>
  <si>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</si>
  <si>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</si>
  <si>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</si>
  <si>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</si>
  <si>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</si>
  <si>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</si>
  <si>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</si>
  <si>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</si>
  <si>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</si>
  <si>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</si>
  <si>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</si>
  <si>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</si>
  <si>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</si>
  <si>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</si>
  <si>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</si>
  <si>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</si>
  <si>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</si>
  <si>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</si>
  <si>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</si>
  <si>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</si>
  <si>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</si>
  <si>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</si>
  <si>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</si>
  <si>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</si>
  <si>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</si>
  <si>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</si>
  <si>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</si>
  <si>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</si>
  <si>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</si>
  <si>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</si>
  <si>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</si>
  <si>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</si>
  <si>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</si>
  <si>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</si>
  <si>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</si>
  <si>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</si>
  <si>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</si>
  <si>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</si>
  <si>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</si>
  <si>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</si>
  <si>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</si>
  <si>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</si>
  <si>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</si>
  <si>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</si>
  <si>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</si>
  <si>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</si>
  <si>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</si>
  <si>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</si>
  <si>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</si>
  <si>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</si>
  <si>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</si>
  <si>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</si>
  <si>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</si>
  <si>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</si>
  <si>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</si>
  <si>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</si>
  <si>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</si>
  <si>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</si>
  <si>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</si>
  <si>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</si>
  <si>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</si>
  <si>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</si>
  <si>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</si>
  <si>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</si>
  <si>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</si>
  <si>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</si>
  <si>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</si>
  <si>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</si>
  <si>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</si>
  <si>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</si>
  <si>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</si>
  <si>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</si>
  <si>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</si>
  <si>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</si>
  <si>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</si>
  <si>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</si>
  <si>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</si>
  <si>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</si>
  <si>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</si>
  <si>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</si>
  <si>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</si>
  <si>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</si>
  <si>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</si>
  <si>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</si>
  <si>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</si>
  <si>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</si>
  <si>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</si>
  <si>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</si>
  <si>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</si>
  <si>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</si>
  <si>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</si>
  <si>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</si>
  <si>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</si>
  <si>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</si>
  <si>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</si>
  <si>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</si>
  <si>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</si>
  <si>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</si>
  <si>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</si>
  <si>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</si>
  <si>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</si>
  <si>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</si>
  <si>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</si>
  <si>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</si>
  <si>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</si>
  <si>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</si>
  <si>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</si>
  <si>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</si>
  <si>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</si>
  <si>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</si>
  <si>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</si>
  <si>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</si>
  <si>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</si>
  <si>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</si>
  <si>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</si>
  <si>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</si>
  <si>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</si>
  <si>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</si>
  <si>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</si>
  <si>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</si>
  <si>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</si>
  <si>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</si>
  <si>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</si>
  <si>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</si>
  <si>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</si>
  <si>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</si>
  <si>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</si>
  <si>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</si>
  <si>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</si>
  <si>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</si>
  <si>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</si>
  <si>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</si>
  <si>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</si>
  <si>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</si>
  <si>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</si>
  <si>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</si>
  <si>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</si>
  <si>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</si>
  <si>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</si>
  <si>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</si>
  <si>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</si>
  <si>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</si>
  <si>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</si>
  <si>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</si>
  <si>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</si>
  <si>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</si>
  <si>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</si>
  <si>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</si>
  <si>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</si>
  <si>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</si>
  <si>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</si>
  <si>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</si>
  <si>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</si>
  <si>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</si>
  <si>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</si>
  <si>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</si>
  <si>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</si>
  <si>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</si>
  <si>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</si>
  <si>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</si>
  <si>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</si>
  <si>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</si>
  <si>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</si>
  <si>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</si>
  <si>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</si>
  <si>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</si>
  <si>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</si>
  <si>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</si>
  <si>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</si>
  <si>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</si>
  <si>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</si>
  <si>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</si>
  <si>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</si>
  <si>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</si>
  <si>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</si>
  <si>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</si>
  <si>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</si>
  <si>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</si>
  <si>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</si>
  <si>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</si>
  <si>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</si>
  <si>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</si>
  <si>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</si>
  <si>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</si>
  <si>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</si>
  <si>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</si>
  <si>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</si>
  <si>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</si>
  <si>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</si>
  <si>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</si>
  <si>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</si>
  <si>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</si>
  <si>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</si>
  <si>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</si>
  <si>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</si>
  <si>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</si>
  <si>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</si>
  <si>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</si>
  <si>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</si>
  <si>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</si>
  <si>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</si>
  <si>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</si>
  <si>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</si>
  <si>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</si>
  <si>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</si>
  <si>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</si>
  <si>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</si>
  <si>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</si>
  <si>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</si>
  <si>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</si>
  <si>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</si>
  <si>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</si>
  <si>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</si>
  <si>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</si>
  <si>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</si>
  <si>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</si>
  <si>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</si>
  <si>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</si>
  <si>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</si>
  <si>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</si>
  <si>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</si>
  <si>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</si>
  <si>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</si>
  <si>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</si>
  <si>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</si>
  <si>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</si>
  <si>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</si>
  <si>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</si>
  <si>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</si>
  <si>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</si>
  <si>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</si>
  <si>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</si>
  <si>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</si>
  <si>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</si>
  <si>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</si>
  <si>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</si>
  <si>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</si>
  <si>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</si>
  <si>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</si>
  <si>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</si>
  <si>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</si>
  <si>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</si>
  <si>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</si>
  <si>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</si>
  <si>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</si>
  <si>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</si>
  <si>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</si>
  <si>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</si>
  <si>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</si>
  <si>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</si>
  <si>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</si>
  <si>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</si>
  <si>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</si>
  <si>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</si>
  <si>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</si>
  <si>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</si>
  <si>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</si>
  <si>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</si>
  <si>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</si>
  <si>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</si>
  <si>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</si>
  <si>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</si>
  <si>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</si>
  <si>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</si>
  <si>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</si>
  <si>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</si>
  <si>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</si>
  <si>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</si>
  <si>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</si>
  <si>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</si>
  <si>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</si>
  <si>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</si>
  <si>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</si>
  <si>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</si>
  <si>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</si>
  <si>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</si>
  <si>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</si>
  <si>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</si>
  <si>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</si>
  <si>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</si>
  <si>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</si>
  <si>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</si>
  <si>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</si>
  <si>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</si>
  <si>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</si>
  <si>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</si>
  <si>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</si>
  <si>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</si>
  <si>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</si>
  <si>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</si>
  <si>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</si>
  <si>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</si>
  <si>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</si>
  <si>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</si>
  <si>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</si>
  <si>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</si>
  <si>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</si>
  <si>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</si>
  <si>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</si>
  <si>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</si>
  <si>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平成１６年度</t>
  </si>
  <si>
    <t>終了予定なし</t>
  </si>
  <si>
    <t>国立大学法人支援課長
淵上　孝</t>
  </si>
  <si>
    <t>国立大学法人法（平成15年法律第112号）第35条において準用する独立行政法人通則法（平成11年法律第103号）第46条</t>
  </si>
  <si>
    <t>国立大学法人
運営費交付金</t>
  </si>
  <si>
    <t>国立大学法人法に基づく国立大学法人評価委員会による業務実績に関する評価において、全法人が、自ら定めた中期目標に掲げる「法人の基本的な目標」に則して、計画的に取り組んでいると認められることを目標とする。</t>
  </si>
  <si>
    <t>法人</t>
  </si>
  <si>
    <t>交付法人数</t>
  </si>
  <si>
    <t>予算額（百万円）/法人数
（なお、各法人が各々異なる取組を行っており、一律に単位当たりコストを算出することが必ずしもなじまないことに留意が必要）　</t>
    <phoneticPr fontId="5"/>
  </si>
  <si>
    <t>百万円</t>
  </si>
  <si>
    <t>予算額（百万円）/法人数</t>
    <phoneticPr fontId="5"/>
  </si>
  <si>
    <t>1,103,569/90</t>
  </si>
  <si>
    <t>1,097,058/90</t>
  </si>
  <si>
    <t>②大学間連携を含む改革構想を提案した国立大学のうち当該構想を実現させたものの割合
【AP改革項目関連：文教・科学技術分野①】
【APのKPI】</t>
  </si>
  <si>
    <t>学部・学科改組等の機能強化に取り組む国立大学に対して、国立大学法人運営費交付金を重点配分すること等により、国立大学の教育研究の質の向上に資するとともに、強み、特色、社会的役割を踏まえた意欲的な教育研究組織整備などの更なる機能強化を推進し、もって本施策の達成に寄与するものである。</t>
  </si>
  <si>
    <t>-</t>
    <phoneticPr fontId="5"/>
  </si>
  <si>
    <t>-</t>
    <phoneticPr fontId="5"/>
  </si>
  <si>
    <t>　各法人が、地域のニーズ等を踏まえ、各々の中期目標・中期計画に定める教育研究活動等を継続的・安定的に実施するための経費である。
　また、社会環境の急激な変化の中で、知識基盤社会の中核的拠点として全国に配置された国立大学法人が、「社会変革のエンジン」として社会から求められる期待に応えるため、各法人の強み・特色、社会的役割を踏まえた意欲的な教育研究組織整備など、各法人の更なる機能強化の促進を図る取組を支援する本事業は、国民や社会のニーズを的確に反映している。</t>
  </si>
  <si>
    <t>　各法人は、我が国の学術研究と研究者等の人材養成の中核的機関としての機能を担うほか、全国的に均整のとれた配置により、地域の教育、文化、産業の基盤を支え、学生の経済状況に左右されない進学の機会を提供している。
　また、各法人の強み・特色、社会的役割を踏まえた意欲的な教育研究組織整備など、国立大学法人の更なる機能強化の促進を図る取組を支援することで、第3期中期目標期間（平成28年度～33年度）における国立大学改革を一層加速させる本事業は、国が行うべき優先度の高い事業である。</t>
  </si>
  <si>
    <t>　各法人が、地域のニーズ等を踏まえ、各々の中期目標・中期計画に定める教育研究活動等を継続的・安定的に実施するための経費として必要かつ適切な事業である。
　また、各法人の強み・特色、社会的役割を踏まえた意欲的な教育研究組織整備など、国立大学法人の更なる機能強化の促進を図る取組を支援することで、国立大学改革を一層加速し、我が国の高等教育と学術研究の水準向上と発展をより一層推進する本事業は、政策体系の中で優先度の高い事業である。</t>
  </si>
  <si>
    <t>　各法人の支出先の選定については、各法人の会計規程等に従った一般競争入札等を行っており、その競争性を確保しているところ。一方で、入札公告期間を可能な限り長く確保するなどしているにもかかわらず、業務や契約内容等により一者応札となる場合があるので、必要に応じて、そうした状況が改善されるよう検討を行う。また、経費執行においても、各法人の会計規程等に従い、適正・公正な執行管理に努めている。</t>
  </si>
  <si>
    <t>　本事業は、各法人が、地域のニーズ等を踏まえ、各々の中期目標・中期計画に定める教育研究活動等を継続的・安定的に実施するための経費であり、一定のルールの下、各法人が行う教育研究の確実な実施に必要な支出額及び授業料や附属病院収入等の自己収入額を見積もることにより交付額を算定しており、妥当である。</t>
  </si>
  <si>
    <t>　各法人の支出先の選定については、各法人の会計規程等に従った一般競争入札等を行っており、その妥当性や競争性を確保しているところ。
　また、経費執行においても、各法人の会計規程等に従い、適正・公正な執行管理に努めており、資金の流れの中間段階での支出は合理的なものとなっている。</t>
  </si>
  <si>
    <t>　各法人の支出先の選定については、各法人の会計規程等に従った一般競争入札等を行っており、その妥当性や競争性を確保しているところ。
　また、経費執行においても、各法人の会計規程等に従い、適正・公正な執行管理に努めている。</t>
  </si>
  <si>
    <t>　各法人が各々の中期目標・中期計画に定める教育研究活動等を継続的・安定的に実施するための経費であり、見込みに見合った活動実績となっている。</t>
  </si>
  <si>
    <t>　各法人が各々の中期目標・中期計画に定める教育研究活動等を継続的・安定的に実施するための経費であり、有効性の高い事業となっている。</t>
  </si>
  <si>
    <t>258</t>
  </si>
  <si>
    <t>170</t>
  </si>
  <si>
    <t>190</t>
  </si>
  <si>
    <t>145</t>
  </si>
  <si>
    <t>148</t>
  </si>
  <si>
    <t>137</t>
  </si>
  <si>
    <t>137,新29-0023</t>
  </si>
  <si>
    <t>8　科学技術イノベーションの基盤的な力の強化</t>
  </si>
  <si>
    <t>8-2 イノベーションの源泉としての学術研究と基礎研究の推進</t>
  </si>
  <si>
    <t>我が国の研究力強化を促進するため、大学・大学共同利用機関法人における共同利用・共同研究体制等を活用した独創的・先端的研究の推進や研究環境の整備を行うとともに、世界水準の優れた研究活動を支援することを通じ、我が国の学術研究の振興に寄与している。</t>
  </si>
  <si>
    <t>○</t>
  </si>
  <si>
    <t>4　個性が輝く高等教育の振興</t>
    <phoneticPr fontId="5"/>
  </si>
  <si>
    <t>4-1  大学などにおける教育研究の質の向上</t>
    <phoneticPr fontId="5"/>
  </si>
  <si>
    <t>国立大学法人の運営に必要な経費</t>
    <phoneticPr fontId="5"/>
  </si>
  <si>
    <t>高等教育局</t>
    <phoneticPr fontId="5"/>
  </si>
  <si>
    <t>国立大学法人支援課</t>
    <phoneticPr fontId="5"/>
  </si>
  <si>
    <t>国立大学法人法に基づく国立大学法人評価委員会による業務実績に関する評価において、自ら定めた中期目標の前文に掲げる「法人の基本的な目標」に則して、計画的に取り組んでいると認められる法人数
（※平成30年度の成果実績については、国立大学法人法に基づく国立大学法人評価委員会による業務実績に関する評価を令和元年11月頃に公表予定であるため数値を「-」としている。）</t>
    <rPh sb="149" eb="151">
      <t>レイワ</t>
    </rPh>
    <rPh sb="151" eb="152">
      <t>ガン</t>
    </rPh>
    <phoneticPr fontId="5"/>
  </si>
  <si>
    <t>-</t>
    <phoneticPr fontId="5"/>
  </si>
  <si>
    <t>国立大学法人等の平成29年度評価結果について（平成30年11月20日国立大学法人評価委員会）</t>
    <phoneticPr fontId="5"/>
  </si>
  <si>
    <t>-</t>
    <phoneticPr fontId="5"/>
  </si>
  <si>
    <t>-</t>
    <phoneticPr fontId="5"/>
  </si>
  <si>
    <t>-</t>
    <phoneticPr fontId="5"/>
  </si>
  <si>
    <t>1,097,055/90</t>
    <phoneticPr fontId="5"/>
  </si>
  <si>
    <t>有</t>
  </si>
  <si>
    <t>‐</t>
  </si>
  <si>
    <t>各法人の事業の実施状況については、国立大学法人法に基づき、国立大学法人評価委員会による評価を行っているが、平成29年度の業務実績に関する評価結果では、ほとんどの法人が「特筆すべき進捗状況にある」、「順調に進んでおり一定の注目事項がある」、「順調に進んでいる」又は、「おおむね順調に進んでいる」となっている。
　また、全体として、寄附金収入の拡大に向けた取組や、意欲と能力のある教員がより高いパフォーマンスを発揮する環境の整備等に関する取組が広がっている。
 このように、各法人の業務運営の改善・充実が進んでおり、引き続き、事業の適正な実施に努める。</t>
    <rPh sb="164" eb="167">
      <t>キフキン</t>
    </rPh>
    <rPh sb="167" eb="169">
      <t>シュウニュウ</t>
    </rPh>
    <rPh sb="170" eb="172">
      <t>カクダイ</t>
    </rPh>
    <rPh sb="173" eb="174">
      <t>ム</t>
    </rPh>
    <rPh sb="176" eb="178">
      <t>トリクミ</t>
    </rPh>
    <rPh sb="180" eb="182">
      <t>イヨク</t>
    </rPh>
    <rPh sb="183" eb="185">
      <t>ノウリョク</t>
    </rPh>
    <rPh sb="188" eb="190">
      <t>キョウイン</t>
    </rPh>
    <rPh sb="193" eb="194">
      <t>タカ</t>
    </rPh>
    <rPh sb="203" eb="205">
      <t>ハッキ</t>
    </rPh>
    <rPh sb="207" eb="209">
      <t>カンキョウ</t>
    </rPh>
    <rPh sb="210" eb="212">
      <t>セイビ</t>
    </rPh>
    <rPh sb="212" eb="213">
      <t>トウ</t>
    </rPh>
    <rPh sb="214" eb="215">
      <t>カン</t>
    </rPh>
    <rPh sb="217" eb="219">
      <t>トリクミ</t>
    </rPh>
    <rPh sb="220" eb="221">
      <t>ヒロ</t>
    </rPh>
    <phoneticPr fontId="5"/>
  </si>
  <si>
    <t>①学部・学科改組を含む改革構想を提案した国立大学のうち当該構想を実現させたものの割合
【AP改革項目関連：文教・科学技術分野①】
【APのKPI】</t>
    <phoneticPr fontId="5"/>
  </si>
  <si>
    <t>　各国立大学法人は、我が国の学術研究と研究者等の人材養成の中核的機関としての機能を担うほか、全国的に均衡のとれた配置により、地域の教育、文化、産業の基盤を支え、学生の経済状況に左右されない進学機会を提供している。
　各法人が各々の中期目標・中期計画に定められた教育研究活動等を継続的・安定的に実施するため、運営に必要な経費を措置し、教育研究の充実と活性化を図る。</t>
    <phoneticPr fontId="5"/>
  </si>
  <si>
    <t>平成28年度からの第３期中期目標期間の国立大学法人運営費交付金において、「３つの重点支援の枠組み」を創設。各法人から拠出された財源を活用し、強み・特色を踏まえた機能強化に積極的に取り組む法人に、評価に基づく重点支援を行う再配分の仕組みを導入することで、事業の改善・効率化を推進。また、令和元年度予算から共通指標に基づく客観性の高い評価・資源配分の仕組みを新たに導入し各大学の改革インセンティブの向上を図る。</t>
    <rPh sb="142" eb="144">
      <t>レイワ</t>
    </rPh>
    <rPh sb="144" eb="145">
      <t>ガン</t>
    </rPh>
    <rPh sb="145" eb="146">
      <t>ネン</t>
    </rPh>
    <rPh sb="146" eb="147">
      <t>ド</t>
    </rPh>
    <rPh sb="147" eb="149">
      <t>ヨサン</t>
    </rPh>
    <rPh sb="151" eb="153">
      <t>キョウツウ</t>
    </rPh>
    <rPh sb="153" eb="155">
      <t>シヒョウ</t>
    </rPh>
    <rPh sb="156" eb="157">
      <t>モト</t>
    </rPh>
    <rPh sb="159" eb="162">
      <t>キャッカンセイ</t>
    </rPh>
    <rPh sb="163" eb="164">
      <t>タカ</t>
    </rPh>
    <rPh sb="165" eb="167">
      <t>ヒョウカ</t>
    </rPh>
    <rPh sb="168" eb="170">
      <t>シゲン</t>
    </rPh>
    <rPh sb="170" eb="172">
      <t>ハイブン</t>
    </rPh>
    <rPh sb="173" eb="175">
      <t>シク</t>
    </rPh>
    <rPh sb="177" eb="178">
      <t>アラ</t>
    </rPh>
    <rPh sb="180" eb="182">
      <t>ドウニュウ</t>
    </rPh>
    <rPh sb="183" eb="186">
      <t>カクダイガク</t>
    </rPh>
    <rPh sb="187" eb="189">
      <t>カイカク</t>
    </rPh>
    <rPh sb="197" eb="199">
      <t>コウジョウ</t>
    </rPh>
    <rPh sb="200" eb="201">
      <t>ハカ</t>
    </rPh>
    <phoneticPr fontId="5"/>
  </si>
  <si>
    <t>-</t>
    <phoneticPr fontId="5"/>
  </si>
  <si>
    <t>-</t>
    <phoneticPr fontId="5"/>
  </si>
  <si>
    <t xml:space="preserve">  未来投資戦略2018
　（平成30年6月15日閣議決定）
　経済財政運営と改革の基本方針2018
　（平成30年6月15日閣議決定）
　統合イノベーション戦略
　（平成30年6月15日閣議決定）
　第3期中期目標（平成28年3月1日文部科学大臣提示）
　第3期中期計画（平成28年3月31日文部科学大臣認可）
　第3期中期目標期間における国立大学法人運営費交付金
　の在り方について審議まとめ（平成27年6月）
  国立大学経営力戦略（平成27年6月）
　国立大学改革プラン（平成25年11月）
　大学改革実行プラン（平成24年6月）</t>
    <rPh sb="70" eb="72">
      <t>トウゴウ</t>
    </rPh>
    <phoneticPr fontId="5"/>
  </si>
  <si>
    <t>-</t>
    <phoneticPr fontId="5"/>
  </si>
  <si>
    <t>-</t>
    <phoneticPr fontId="5"/>
  </si>
  <si>
    <t>本法人が行う教育研究活動等の業務</t>
  </si>
  <si>
    <t>国立大学法人東京大学</t>
    <rPh sb="6" eb="8">
      <t>トウキョウ</t>
    </rPh>
    <rPh sb="8" eb="10">
      <t>ダイガク</t>
    </rPh>
    <phoneticPr fontId="5"/>
  </si>
  <si>
    <t>国立大学法人京都大学</t>
    <rPh sb="6" eb="8">
      <t>キョウト</t>
    </rPh>
    <rPh sb="8" eb="10">
      <t>ダイガク</t>
    </rPh>
    <phoneticPr fontId="5"/>
  </si>
  <si>
    <t>国立大学法人大阪大学</t>
    <rPh sb="6" eb="8">
      <t>オオサカ</t>
    </rPh>
    <rPh sb="8" eb="10">
      <t>ダイガク</t>
    </rPh>
    <phoneticPr fontId="5"/>
  </si>
  <si>
    <t>国立大学法人東北大学</t>
    <rPh sb="6" eb="8">
      <t>トウホク</t>
    </rPh>
    <rPh sb="8" eb="10">
      <t>ダイガク</t>
    </rPh>
    <phoneticPr fontId="5"/>
  </si>
  <si>
    <t>国立大学法人九州大学</t>
    <rPh sb="6" eb="8">
      <t>キュウシュウ</t>
    </rPh>
    <rPh sb="8" eb="10">
      <t>ダイガク</t>
    </rPh>
    <phoneticPr fontId="5"/>
  </si>
  <si>
    <t>国立大学法人筑波大学</t>
    <rPh sb="6" eb="8">
      <t>ツクバ</t>
    </rPh>
    <rPh sb="8" eb="10">
      <t>ダイガク</t>
    </rPh>
    <phoneticPr fontId="5"/>
  </si>
  <si>
    <t>国立大学法人北海道大学</t>
    <rPh sb="6" eb="9">
      <t>ホッカイドウ</t>
    </rPh>
    <rPh sb="9" eb="11">
      <t>ダイガク</t>
    </rPh>
    <phoneticPr fontId="5"/>
  </si>
  <si>
    <t>国立大学法人名古屋大学</t>
    <rPh sb="6" eb="9">
      <t>ナゴヤ</t>
    </rPh>
    <rPh sb="9" eb="11">
      <t>ダイガク</t>
    </rPh>
    <phoneticPr fontId="5"/>
  </si>
  <si>
    <t>大学共同利用機関法人自然科学研究機構</t>
    <rPh sb="0" eb="2">
      <t>ダイガク</t>
    </rPh>
    <rPh sb="2" eb="4">
      <t>キョウドウ</t>
    </rPh>
    <rPh sb="4" eb="6">
      <t>リヨウ</t>
    </rPh>
    <rPh sb="6" eb="8">
      <t>キカン</t>
    </rPh>
    <rPh sb="8" eb="10">
      <t>ホウジン</t>
    </rPh>
    <rPh sb="10" eb="12">
      <t>シゼン</t>
    </rPh>
    <rPh sb="12" eb="14">
      <t>カガク</t>
    </rPh>
    <rPh sb="14" eb="16">
      <t>ケンキュウ</t>
    </rPh>
    <rPh sb="16" eb="18">
      <t>キコウ</t>
    </rPh>
    <phoneticPr fontId="5"/>
  </si>
  <si>
    <t>国立大学法人広島大学</t>
    <rPh sb="6" eb="8">
      <t>ヒロシマ</t>
    </rPh>
    <rPh sb="8" eb="10">
      <t>ダイガク</t>
    </rPh>
    <phoneticPr fontId="5"/>
  </si>
  <si>
    <t>-</t>
    <phoneticPr fontId="5"/>
  </si>
  <si>
    <t>A.　東京大学（全体）</t>
    <rPh sb="3" eb="5">
      <t>トウキョウ</t>
    </rPh>
    <rPh sb="5" eb="7">
      <t>ダイガク</t>
    </rPh>
    <rPh sb="8" eb="10">
      <t>ゼンタイ</t>
    </rPh>
    <phoneticPr fontId="5"/>
  </si>
  <si>
    <t>B.　東京大学（学部・大学院・研究所等）</t>
    <rPh sb="3" eb="5">
      <t>トウキョウ</t>
    </rPh>
    <rPh sb="5" eb="7">
      <t>ダイガク</t>
    </rPh>
    <rPh sb="8" eb="10">
      <t>ガクブ</t>
    </rPh>
    <rPh sb="11" eb="14">
      <t>ダイガクイン</t>
    </rPh>
    <rPh sb="15" eb="17">
      <t>ケンキュウ</t>
    </rPh>
    <rPh sb="17" eb="18">
      <t>ショ</t>
    </rPh>
    <rPh sb="18" eb="19">
      <t>トウ</t>
    </rPh>
    <phoneticPr fontId="5"/>
  </si>
  <si>
    <t>教員人件費</t>
    <rPh sb="0" eb="2">
      <t>キョウイン</t>
    </rPh>
    <rPh sb="2" eb="5">
      <t>ジンケンヒ</t>
    </rPh>
    <phoneticPr fontId="2"/>
  </si>
  <si>
    <t>職員人件費</t>
    <rPh sb="0" eb="2">
      <t>ショクイン</t>
    </rPh>
    <rPh sb="2" eb="5">
      <t>ジンケンヒ</t>
    </rPh>
    <phoneticPr fontId="2"/>
  </si>
  <si>
    <t>研究経費</t>
    <rPh sb="0" eb="2">
      <t>ケンキュウ</t>
    </rPh>
    <rPh sb="2" eb="4">
      <t>ケイヒ</t>
    </rPh>
    <phoneticPr fontId="2"/>
  </si>
  <si>
    <t>診療経費</t>
    <rPh sb="0" eb="2">
      <t>シンリョウ</t>
    </rPh>
    <rPh sb="2" eb="4">
      <t>ケイヒ</t>
    </rPh>
    <phoneticPr fontId="2"/>
  </si>
  <si>
    <t>受託研究費</t>
    <rPh sb="0" eb="2">
      <t>ジュタク</t>
    </rPh>
    <rPh sb="2" eb="5">
      <t>ケンキュウヒ</t>
    </rPh>
    <phoneticPr fontId="2"/>
  </si>
  <si>
    <t>教育経費</t>
    <rPh sb="0" eb="2">
      <t>キョウイク</t>
    </rPh>
    <rPh sb="2" eb="4">
      <t>ケイヒ</t>
    </rPh>
    <phoneticPr fontId="2"/>
  </si>
  <si>
    <t>一般管理費</t>
    <rPh sb="0" eb="2">
      <t>イッパン</t>
    </rPh>
    <rPh sb="2" eb="5">
      <t>カンリヒ</t>
    </rPh>
    <phoneticPr fontId="2"/>
  </si>
  <si>
    <t>教育研究
支援経費</t>
    <rPh sb="0" eb="2">
      <t>キョウイク</t>
    </rPh>
    <rPh sb="2" eb="4">
      <t>ケンキュウ</t>
    </rPh>
    <rPh sb="5" eb="7">
      <t>シエン</t>
    </rPh>
    <rPh sb="7" eb="9">
      <t>ケイヒ</t>
    </rPh>
    <phoneticPr fontId="2"/>
  </si>
  <si>
    <t>受託事業費等</t>
    <rPh sb="0" eb="2">
      <t>ジュタク</t>
    </rPh>
    <rPh sb="2" eb="5">
      <t>ジギョウヒ</t>
    </rPh>
    <rPh sb="5" eb="6">
      <t>トウ</t>
    </rPh>
    <phoneticPr fontId="2"/>
  </si>
  <si>
    <t>その他</t>
    <rPh sb="2" eb="3">
      <t>タ</t>
    </rPh>
    <phoneticPr fontId="2"/>
  </si>
  <si>
    <t>教員に対し支払われる報酬、賞与、退職給付又はこれに類する経費</t>
    <rPh sb="0" eb="2">
      <t>キョウイン</t>
    </rPh>
    <rPh sb="3" eb="4">
      <t>タイ</t>
    </rPh>
    <rPh sb="5" eb="7">
      <t>シハラ</t>
    </rPh>
    <rPh sb="10" eb="12">
      <t>ホウシュウ</t>
    </rPh>
    <rPh sb="13" eb="15">
      <t>ショウヨ</t>
    </rPh>
    <rPh sb="16" eb="18">
      <t>タイショク</t>
    </rPh>
    <rPh sb="18" eb="20">
      <t>キュウフ</t>
    </rPh>
    <rPh sb="20" eb="21">
      <t>マタ</t>
    </rPh>
    <rPh sb="25" eb="26">
      <t>ルイ</t>
    </rPh>
    <rPh sb="28" eb="30">
      <t>ケイヒ</t>
    </rPh>
    <phoneticPr fontId="2"/>
  </si>
  <si>
    <t>職員に対し支払われる給与、賞与、諸手当、退職給付又はこれに類する経費</t>
    <rPh sb="0" eb="2">
      <t>ショクイン</t>
    </rPh>
    <rPh sb="3" eb="4">
      <t>タイ</t>
    </rPh>
    <rPh sb="5" eb="7">
      <t>シハラ</t>
    </rPh>
    <rPh sb="10" eb="12">
      <t>キュウヨ</t>
    </rPh>
    <rPh sb="13" eb="15">
      <t>ショウヨ</t>
    </rPh>
    <rPh sb="16" eb="19">
      <t>ショテアテ</t>
    </rPh>
    <rPh sb="20" eb="22">
      <t>タイショク</t>
    </rPh>
    <rPh sb="22" eb="24">
      <t>キュウフ</t>
    </rPh>
    <rPh sb="24" eb="25">
      <t>マタ</t>
    </rPh>
    <rPh sb="29" eb="30">
      <t>ルイ</t>
    </rPh>
    <rPh sb="32" eb="34">
      <t>ケイヒ</t>
    </rPh>
    <phoneticPr fontId="2"/>
  </si>
  <si>
    <t>研究に要する経費</t>
    <rPh sb="0" eb="2">
      <t>ケンキュウ</t>
    </rPh>
    <rPh sb="3" eb="4">
      <t>ヨウ</t>
    </rPh>
    <rPh sb="6" eb="8">
      <t>ケイヒ</t>
    </rPh>
    <phoneticPr fontId="2"/>
  </si>
  <si>
    <t>附属病院における診療報酬の獲得が予定される行為に要する経費</t>
    <rPh sb="0" eb="2">
      <t>フゾク</t>
    </rPh>
    <rPh sb="2" eb="4">
      <t>ビョウイン</t>
    </rPh>
    <rPh sb="8" eb="10">
      <t>シンリョウ</t>
    </rPh>
    <rPh sb="10" eb="12">
      <t>ホウシュウ</t>
    </rPh>
    <rPh sb="13" eb="15">
      <t>カクトク</t>
    </rPh>
    <rPh sb="16" eb="18">
      <t>ヨテイ</t>
    </rPh>
    <rPh sb="21" eb="23">
      <t>コウイ</t>
    </rPh>
    <rPh sb="24" eb="25">
      <t>ヨウ</t>
    </rPh>
    <rPh sb="27" eb="29">
      <t>ケイヒ</t>
    </rPh>
    <phoneticPr fontId="2"/>
  </si>
  <si>
    <t>学生等に対し行われる教育に要する経費</t>
    <rPh sb="0" eb="2">
      <t>ガクセイ</t>
    </rPh>
    <rPh sb="2" eb="3">
      <t>トウ</t>
    </rPh>
    <rPh sb="4" eb="5">
      <t>タイ</t>
    </rPh>
    <rPh sb="6" eb="7">
      <t>オコナ</t>
    </rPh>
    <rPh sb="10" eb="12">
      <t>キョウイク</t>
    </rPh>
    <rPh sb="13" eb="14">
      <t>ヨウ</t>
    </rPh>
    <rPh sb="16" eb="18">
      <t>ケイヒ</t>
    </rPh>
    <phoneticPr fontId="2"/>
  </si>
  <si>
    <t>受託研究及び共同研究の実施に要する経費</t>
    <rPh sb="0" eb="2">
      <t>ジュタク</t>
    </rPh>
    <rPh sb="2" eb="4">
      <t>ケンキュウ</t>
    </rPh>
    <rPh sb="4" eb="5">
      <t>オヨ</t>
    </rPh>
    <rPh sb="6" eb="8">
      <t>キョウドウ</t>
    </rPh>
    <rPh sb="8" eb="10">
      <t>ケンキュウ</t>
    </rPh>
    <rPh sb="11" eb="13">
      <t>ジッシ</t>
    </rPh>
    <rPh sb="14" eb="15">
      <t>ヨウ</t>
    </rPh>
    <rPh sb="17" eb="19">
      <t>ケイヒ</t>
    </rPh>
    <phoneticPr fontId="2"/>
  </si>
  <si>
    <t>管理運営を行うために要する経費</t>
    <rPh sb="0" eb="2">
      <t>カンリ</t>
    </rPh>
    <rPh sb="2" eb="4">
      <t>ウンエイ</t>
    </rPh>
    <rPh sb="5" eb="6">
      <t>オコナ</t>
    </rPh>
    <rPh sb="10" eb="11">
      <t>ヨウ</t>
    </rPh>
    <rPh sb="13" eb="15">
      <t>ケイヒ</t>
    </rPh>
    <phoneticPr fontId="2"/>
  </si>
  <si>
    <t>附属図書館、情報基盤センター等の運営に要する経費</t>
    <rPh sb="0" eb="2">
      <t>フゾク</t>
    </rPh>
    <rPh sb="2" eb="5">
      <t>トショカン</t>
    </rPh>
    <rPh sb="6" eb="8">
      <t>ジョウホウ</t>
    </rPh>
    <rPh sb="8" eb="10">
      <t>キバン</t>
    </rPh>
    <rPh sb="14" eb="15">
      <t>トウ</t>
    </rPh>
    <rPh sb="16" eb="18">
      <t>ウンエイ</t>
    </rPh>
    <rPh sb="19" eb="20">
      <t>ヨウ</t>
    </rPh>
    <rPh sb="22" eb="24">
      <t>ケイヒ</t>
    </rPh>
    <phoneticPr fontId="2"/>
  </si>
  <si>
    <t>受託事業及び共同事業の実施に要する経費</t>
    <rPh sb="0" eb="2">
      <t>ジュタク</t>
    </rPh>
    <rPh sb="2" eb="4">
      <t>ジギョウ</t>
    </rPh>
    <rPh sb="4" eb="5">
      <t>オヨ</t>
    </rPh>
    <rPh sb="6" eb="8">
      <t>キョウドウ</t>
    </rPh>
    <rPh sb="8" eb="10">
      <t>ジギョウ</t>
    </rPh>
    <rPh sb="11" eb="13">
      <t>ジッシ</t>
    </rPh>
    <rPh sb="14" eb="15">
      <t>ヨウ</t>
    </rPh>
    <rPh sb="17" eb="19">
      <t>ケイヒ</t>
    </rPh>
    <phoneticPr fontId="2"/>
  </si>
  <si>
    <t>役員人件費、支払利息、雑損等</t>
    <rPh sb="0" eb="2">
      <t>ヤクイン</t>
    </rPh>
    <rPh sb="2" eb="5">
      <t>ジンケンヒ</t>
    </rPh>
    <rPh sb="6" eb="8">
      <t>シハラ</t>
    </rPh>
    <rPh sb="8" eb="10">
      <t>リソク</t>
    </rPh>
    <rPh sb="11" eb="13">
      <t>ザッソン</t>
    </rPh>
    <rPh sb="13" eb="14">
      <t>トウ</t>
    </rPh>
    <phoneticPr fontId="5"/>
  </si>
  <si>
    <t>株式会社インテレクト</t>
    <rPh sb="0" eb="4">
      <t>カブシキガイシャ</t>
    </rPh>
    <phoneticPr fontId="5"/>
  </si>
  <si>
    <t>国立研究開発法人海洋研究開発機構</t>
  </si>
  <si>
    <t>国立研究開発法人理化学研究所</t>
    <phoneticPr fontId="5"/>
  </si>
  <si>
    <t>アイレット株式会社</t>
    <rPh sb="5" eb="9">
      <t>カブシキガイシャ</t>
    </rPh>
    <phoneticPr fontId="5"/>
  </si>
  <si>
    <t>国立大学法人京都大学</t>
    <rPh sb="0" eb="2">
      <t>コクリツ</t>
    </rPh>
    <rPh sb="2" eb="4">
      <t>ダイガク</t>
    </rPh>
    <rPh sb="4" eb="6">
      <t>ホウジン</t>
    </rPh>
    <rPh sb="6" eb="8">
      <t>キョウト</t>
    </rPh>
    <rPh sb="8" eb="10">
      <t>ダイガク</t>
    </rPh>
    <phoneticPr fontId="5"/>
  </si>
  <si>
    <t>株式会社新日本科学</t>
    <rPh sb="0" eb="4">
      <t>カブシキガイシャ</t>
    </rPh>
    <rPh sb="4" eb="7">
      <t>シンニホン</t>
    </rPh>
    <rPh sb="7" eb="9">
      <t>カガク</t>
    </rPh>
    <phoneticPr fontId="5"/>
  </si>
  <si>
    <t>オルガノ株式会社</t>
    <rPh sb="4" eb="8">
      <t>カブシキガイシャ</t>
    </rPh>
    <phoneticPr fontId="5"/>
  </si>
  <si>
    <t>川崎重工業株式会社</t>
    <rPh sb="0" eb="2">
      <t>カワサキ</t>
    </rPh>
    <rPh sb="2" eb="5">
      <t>ジュウコウギョウ</t>
    </rPh>
    <rPh sb="5" eb="9">
      <t>カブシキガイシャ</t>
    </rPh>
    <phoneticPr fontId="5"/>
  </si>
  <si>
    <t>一般財団法人日本海事協会</t>
    <phoneticPr fontId="5"/>
  </si>
  <si>
    <t>株式会社地球科学総合研究所</t>
    <rPh sb="0" eb="4">
      <t>カブシキガイシャ</t>
    </rPh>
    <rPh sb="4" eb="6">
      <t>チキュウ</t>
    </rPh>
    <rPh sb="6" eb="8">
      <t>カガク</t>
    </rPh>
    <rPh sb="8" eb="10">
      <t>ソウゴウ</t>
    </rPh>
    <rPh sb="10" eb="12">
      <t>ケンキュウ</t>
    </rPh>
    <rPh sb="12" eb="13">
      <t>ショ</t>
    </rPh>
    <phoneticPr fontId="5"/>
  </si>
  <si>
    <t>日本海地震・津波調査プロジェクトの実施</t>
    <phoneticPr fontId="5"/>
  </si>
  <si>
    <t>次世代アト秒レーザー光源と先端計測技術の開発</t>
    <phoneticPr fontId="5"/>
  </si>
  <si>
    <t>データベース実験等用パブリッククラウド基盤サービス業務</t>
    <phoneticPr fontId="5"/>
  </si>
  <si>
    <t>災害の軽減に貢献するための地震火山観測研究</t>
    <phoneticPr fontId="5"/>
  </si>
  <si>
    <t>サルを用いたワクチンの非臨床試験に係る業務</t>
    <phoneticPr fontId="5"/>
  </si>
  <si>
    <t>スーパーカミオカンデ給水設備整備</t>
    <phoneticPr fontId="5"/>
  </si>
  <si>
    <t>反射波を活用した油圧シリンダ鉛直配置式波力発電装置（平塚波力発電所）の海域実証</t>
    <phoneticPr fontId="5"/>
  </si>
  <si>
    <t>渡島半島横断海陸統合地殻構造探査</t>
    <phoneticPr fontId="5"/>
  </si>
  <si>
    <t>※複数契約のため、入札者数及び落札率は平均値を記載。</t>
    <rPh sb="1" eb="3">
      <t>フクスウ</t>
    </rPh>
    <rPh sb="3" eb="5">
      <t>ケイヤク</t>
    </rPh>
    <rPh sb="9" eb="12">
      <t>ニュウサツシャ</t>
    </rPh>
    <rPh sb="12" eb="13">
      <t>スウ</t>
    </rPh>
    <rPh sb="13" eb="14">
      <t>オヨ</t>
    </rPh>
    <rPh sb="15" eb="17">
      <t>ラクサツ</t>
    </rPh>
    <rPh sb="17" eb="18">
      <t>リツ</t>
    </rPh>
    <rPh sb="19" eb="22">
      <t>ヘイキンチ</t>
    </rPh>
    <rPh sb="23" eb="25">
      <t>キサイ</t>
    </rPh>
    <phoneticPr fontId="5"/>
  </si>
  <si>
    <t>東京大学アタカマ天文台ＴＡＯサイト現場巡回警備・管理業務※</t>
    <phoneticPr fontId="5"/>
  </si>
  <si>
    <t>診療経費</t>
  </si>
  <si>
    <t>職員人件費</t>
  </si>
  <si>
    <t>教員人件費</t>
  </si>
  <si>
    <t>受託研究費</t>
  </si>
  <si>
    <t>研究経費</t>
  </si>
  <si>
    <t>一般管理費</t>
  </si>
  <si>
    <t>その他</t>
  </si>
  <si>
    <t>教育研究支援経費</t>
  </si>
  <si>
    <t>受託事業費</t>
  </si>
  <si>
    <t>教育経費</t>
  </si>
  <si>
    <t>附属病院における診療報酬の獲得が予定される行為に要する経費</t>
  </si>
  <si>
    <t>職員に対し支払われる給与、賞与、諸手当、退職給付又はこれに類する経費</t>
  </si>
  <si>
    <t>教員に対し支払われる報酬、賞与、退職給付又はこれに類する経費</t>
  </si>
  <si>
    <t>受託研究及び共同研究の実施に要する経費</t>
    <rPh sb="4" eb="5">
      <t>オヨ</t>
    </rPh>
    <phoneticPr fontId="5"/>
  </si>
  <si>
    <t>研究に要する経費</t>
  </si>
  <si>
    <t>管理運営を行うために要する経費</t>
  </si>
  <si>
    <t>支払利息、雑損等</t>
  </si>
  <si>
    <t>運用支援に要する経費</t>
    <rPh sb="0" eb="2">
      <t>ウンヨウ</t>
    </rPh>
    <rPh sb="2" eb="4">
      <t>シエン</t>
    </rPh>
    <rPh sb="5" eb="6">
      <t>ヨウ</t>
    </rPh>
    <rPh sb="8" eb="10">
      <t>ケイヒ</t>
    </rPh>
    <phoneticPr fontId="5"/>
  </si>
  <si>
    <t>受託事業及び共同事業の実施に要する経費</t>
  </si>
  <si>
    <t>学生等に対し行われる教育に要する経費</t>
  </si>
  <si>
    <t>C.　東京大学（附属病院）</t>
    <rPh sb="3" eb="5">
      <t>トウキョウ</t>
    </rPh>
    <rPh sb="5" eb="7">
      <t>ダイガク</t>
    </rPh>
    <rPh sb="8" eb="10">
      <t>フゾク</t>
    </rPh>
    <rPh sb="10" eb="12">
      <t>ビョウイン</t>
    </rPh>
    <phoneticPr fontId="5"/>
  </si>
  <si>
    <t>文教・科学技術</t>
  </si>
  <si>
    <t>教育研究の質的改善に向けて、複数併存・重複する大学評価制度の関係整理、効率化、客観的指標に基づく、厳格な第三者による相対的かつメリハリのある評価への改善、大学の財政支援についてメリハリ付けを強化し、頑張る大学の後押し</t>
    <rPh sb="0" eb="2">
      <t>キョウイク</t>
    </rPh>
    <rPh sb="2" eb="4">
      <t>ケンキュウ</t>
    </rPh>
    <rPh sb="5" eb="7">
      <t>シツテキ</t>
    </rPh>
    <rPh sb="7" eb="9">
      <t>カイゼン</t>
    </rPh>
    <rPh sb="10" eb="11">
      <t>ム</t>
    </rPh>
    <rPh sb="14" eb="16">
      <t>フクスウ</t>
    </rPh>
    <rPh sb="16" eb="18">
      <t>ヘイゾン</t>
    </rPh>
    <rPh sb="19" eb="21">
      <t>チョウフク</t>
    </rPh>
    <rPh sb="23" eb="25">
      <t>ダイガク</t>
    </rPh>
    <rPh sb="25" eb="27">
      <t>ヒョウカ</t>
    </rPh>
    <rPh sb="27" eb="29">
      <t>セイド</t>
    </rPh>
    <rPh sb="30" eb="32">
      <t>カンケイ</t>
    </rPh>
    <rPh sb="32" eb="34">
      <t>セイリ</t>
    </rPh>
    <rPh sb="35" eb="38">
      <t>コウリツカ</t>
    </rPh>
    <rPh sb="39" eb="42">
      <t>キャッカンテキ</t>
    </rPh>
    <rPh sb="42" eb="44">
      <t>シヒョウ</t>
    </rPh>
    <rPh sb="45" eb="46">
      <t>モト</t>
    </rPh>
    <rPh sb="49" eb="51">
      <t>ゲンカク</t>
    </rPh>
    <rPh sb="52" eb="55">
      <t>ダイサンシャ</t>
    </rPh>
    <rPh sb="58" eb="61">
      <t>ソウタイテキ</t>
    </rPh>
    <rPh sb="70" eb="72">
      <t>ヒョウカ</t>
    </rPh>
    <rPh sb="74" eb="76">
      <t>カイゼン</t>
    </rPh>
    <rPh sb="77" eb="79">
      <t>ダイガク</t>
    </rPh>
    <rPh sb="80" eb="82">
      <t>ザイセイ</t>
    </rPh>
    <rPh sb="82" eb="84">
      <t>シエン</t>
    </rPh>
    <rPh sb="92" eb="93">
      <t>ヅ</t>
    </rPh>
    <rPh sb="95" eb="97">
      <t>キョウカ</t>
    </rPh>
    <rPh sb="99" eb="101">
      <t>ガンバ</t>
    </rPh>
    <rPh sb="102" eb="104">
      <t>ダイガク</t>
    </rPh>
    <rPh sb="105" eb="107">
      <t>アトオ</t>
    </rPh>
    <phoneticPr fontId="5"/>
  </si>
  <si>
    <t>学部・研究科別のセグメント毎の予算管理を実施している大学数、これに基づき、教育・研究成果を評価した上で学内予算配分を行う大学数</t>
    <rPh sb="0" eb="2">
      <t>ガクブ</t>
    </rPh>
    <rPh sb="3" eb="6">
      <t>ケンキュウカ</t>
    </rPh>
    <rPh sb="6" eb="7">
      <t>ベツ</t>
    </rPh>
    <rPh sb="13" eb="14">
      <t>ゴト</t>
    </rPh>
    <rPh sb="15" eb="17">
      <t>ヨサン</t>
    </rPh>
    <rPh sb="17" eb="19">
      <t>カンリ</t>
    </rPh>
    <rPh sb="20" eb="22">
      <t>ジッシ</t>
    </rPh>
    <rPh sb="26" eb="28">
      <t>ダイガク</t>
    </rPh>
    <rPh sb="28" eb="29">
      <t>スウ</t>
    </rPh>
    <rPh sb="33" eb="34">
      <t>モト</t>
    </rPh>
    <rPh sb="37" eb="39">
      <t>キョウイク</t>
    </rPh>
    <rPh sb="40" eb="42">
      <t>ケンキュウ</t>
    </rPh>
    <rPh sb="42" eb="44">
      <t>セイカ</t>
    </rPh>
    <rPh sb="45" eb="47">
      <t>ヒョウカ</t>
    </rPh>
    <rPh sb="49" eb="50">
      <t>ウエ</t>
    </rPh>
    <rPh sb="51" eb="53">
      <t>ガクナイ</t>
    </rPh>
    <rPh sb="53" eb="55">
      <t>ヨサン</t>
    </rPh>
    <rPh sb="55" eb="57">
      <t>ハイブン</t>
    </rPh>
    <rPh sb="58" eb="59">
      <t>オコナ</t>
    </rPh>
    <rPh sb="60" eb="62">
      <t>ダイガク</t>
    </rPh>
    <rPh sb="62" eb="63">
      <t>スウ</t>
    </rPh>
    <phoneticPr fontId="5"/>
  </si>
  <si>
    <t>-</t>
    <phoneticPr fontId="5"/>
  </si>
  <si>
    <t>億円</t>
    <rPh sb="0" eb="2">
      <t>オクエン</t>
    </rPh>
    <phoneticPr fontId="5"/>
  </si>
  <si>
    <t>-</t>
    <phoneticPr fontId="5"/>
  </si>
  <si>
    <t>国立大学法人における寄附金受入額の増加
（平成30年度に平成26年度(729億円）比1.2倍、平成32年度に平成26年度比1.3倍）</t>
    <rPh sb="0" eb="2">
      <t>コクリツ</t>
    </rPh>
    <rPh sb="2" eb="4">
      <t>ダイガク</t>
    </rPh>
    <rPh sb="4" eb="6">
      <t>ホウジン</t>
    </rPh>
    <rPh sb="10" eb="13">
      <t>キフキン</t>
    </rPh>
    <rPh sb="13" eb="14">
      <t>ウ</t>
    </rPh>
    <rPh sb="14" eb="15">
      <t>イ</t>
    </rPh>
    <rPh sb="15" eb="16">
      <t>ガク</t>
    </rPh>
    <rPh sb="17" eb="19">
      <t>ゾウカ</t>
    </rPh>
    <rPh sb="21" eb="23">
      <t>ヘイセイ</t>
    </rPh>
    <rPh sb="25" eb="27">
      <t>ネンド</t>
    </rPh>
    <rPh sb="28" eb="30">
      <t>ヘイセイ</t>
    </rPh>
    <rPh sb="32" eb="34">
      <t>ネンド</t>
    </rPh>
    <rPh sb="38" eb="39">
      <t>オク</t>
    </rPh>
    <rPh sb="39" eb="40">
      <t>エン</t>
    </rPh>
    <rPh sb="41" eb="42">
      <t>ヒ</t>
    </rPh>
    <rPh sb="45" eb="46">
      <t>バイ</t>
    </rPh>
    <rPh sb="47" eb="49">
      <t>ヘイセイ</t>
    </rPh>
    <rPh sb="51" eb="53">
      <t>ネンド</t>
    </rPh>
    <rPh sb="54" eb="56">
      <t>ヘイセイ</t>
    </rPh>
    <rPh sb="58" eb="60">
      <t>ネンド</t>
    </rPh>
    <rPh sb="60" eb="61">
      <t>ヒ</t>
    </rPh>
    <rPh sb="64" eb="65">
      <t>バイ</t>
    </rPh>
    <phoneticPr fontId="5"/>
  </si>
  <si>
    <t>倍</t>
    <rPh sb="0" eb="1">
      <t>バイ</t>
    </rPh>
    <phoneticPr fontId="5"/>
  </si>
  <si>
    <t>　平成１６年度の国立大学法人化以降、国立大学法人の教育研究の特性に配慮するとともに、教育研究の活性化につなげるため、全ての法人が安定的・継続的に運営を行うための基盤的な経費として「国立大学法人運営費交付金」を措置。
　平成２８年度からの第３期中期目標期間の国立大学法人運営費交付金においては、予算上、「３つの重点支援の枠組み」を創設し、各法人から拠出された財源を活用し、強み・特色を踏まえた機能強化に積極的に取り組む法人に、評価に基づく重点支援を行う再配分の仕組みを導入するとともに、令和元年度予算から共通指標に基づく客観性の高い評価・資源配分の仕組みを新たに導入。(平成２９年度から平成３０年度は「国立大学法人運営費交付金」「国立大学法人機能強化促進補助金」を一体的に措置。)</t>
    <rPh sb="242" eb="244">
      <t>レイワ</t>
    </rPh>
    <rPh sb="244" eb="245">
      <t>ガン</t>
    </rPh>
    <rPh sb="245" eb="246">
      <t>ネン</t>
    </rPh>
    <rPh sb="246" eb="247">
      <t>ド</t>
    </rPh>
    <rPh sb="247" eb="249">
      <t>ヨサン</t>
    </rPh>
    <rPh sb="251" eb="253">
      <t>キョウツウ</t>
    </rPh>
    <rPh sb="253" eb="255">
      <t>シヒョウ</t>
    </rPh>
    <rPh sb="256" eb="257">
      <t>モト</t>
    </rPh>
    <rPh sb="259" eb="262">
      <t>キャッカンセイ</t>
    </rPh>
    <rPh sb="263" eb="264">
      <t>タカ</t>
    </rPh>
    <rPh sb="265" eb="267">
      <t>ヒョウカ</t>
    </rPh>
    <rPh sb="268" eb="270">
      <t>シゲン</t>
    </rPh>
    <rPh sb="270" eb="272">
      <t>ハイブン</t>
    </rPh>
    <rPh sb="273" eb="275">
      <t>シク</t>
    </rPh>
    <rPh sb="277" eb="278">
      <t>アラ</t>
    </rPh>
    <rPh sb="280" eb="282">
      <t>ドウニュウ</t>
    </rPh>
    <rPh sb="284" eb="286">
      <t>ヘイセイ</t>
    </rPh>
    <rPh sb="288" eb="290">
      <t>ネンド</t>
    </rPh>
    <rPh sb="292" eb="294">
      <t>ヘイセイ</t>
    </rPh>
    <rPh sb="296" eb="298">
      <t>ネンド</t>
    </rPh>
    <phoneticPr fontId="5"/>
  </si>
  <si>
    <t>本事業は、全ての法人が安定的・継続的に運営を行うための基盤的な経費を措置するとともに、第３期中期目標期間においては予算上「３つの重点支援の枠組み」を設けて重点支援を行う事とし、各法人から拠出された財源について、評価に基づく重点支援を行う再配分の仕組みを導入している。さらに令和元年度予算から客観・共通的指標に基づき配分する新しい評価・資源配分の仕組みを導入した。
改革項目、ＫＰＩは、国立大学法人運営費交付金について、ＰＤＣＡを確立し、大学の財政支援についてメリハリ付けを強化するための指標を設定している。</t>
    <rPh sb="57" eb="60">
      <t>ヨサンジョウ</t>
    </rPh>
    <rPh sb="93" eb="95">
      <t>キョシュツ</t>
    </rPh>
    <rPh sb="98" eb="100">
      <t>ザイゲン</t>
    </rPh>
    <rPh sb="136" eb="138">
      <t>レイワ</t>
    </rPh>
    <rPh sb="138" eb="139">
      <t>ガン</t>
    </rPh>
    <rPh sb="139" eb="140">
      <t>ネン</t>
    </rPh>
    <rPh sb="140" eb="141">
      <t>ド</t>
    </rPh>
    <rPh sb="141" eb="143">
      <t>ヨサン</t>
    </rPh>
    <rPh sb="182" eb="184">
      <t>カイカク</t>
    </rPh>
    <rPh sb="184" eb="186">
      <t>コウモク</t>
    </rPh>
    <rPh sb="192" eb="194">
      <t>コクリツ</t>
    </rPh>
    <rPh sb="194" eb="196">
      <t>ダイガク</t>
    </rPh>
    <rPh sb="196" eb="198">
      <t>ホウジン</t>
    </rPh>
    <rPh sb="198" eb="201">
      <t>ウンエイヒ</t>
    </rPh>
    <rPh sb="201" eb="204">
      <t>コウフキン</t>
    </rPh>
    <rPh sb="214" eb="216">
      <t>カクリツ</t>
    </rPh>
    <rPh sb="218" eb="220">
      <t>ダイガク</t>
    </rPh>
    <rPh sb="221" eb="223">
      <t>ザイセイ</t>
    </rPh>
    <rPh sb="223" eb="225">
      <t>シエン</t>
    </rPh>
    <rPh sb="233" eb="234">
      <t>ヅ</t>
    </rPh>
    <rPh sb="236" eb="238">
      <t>キョウカ</t>
    </rPh>
    <rPh sb="243" eb="245">
      <t>シヒョウ</t>
    </rPh>
    <rPh sb="246" eb="248">
      <t>セッテイ</t>
    </rPh>
    <phoneticPr fontId="5"/>
  </si>
  <si>
    <t>1,107,296/90</t>
    <phoneticPr fontId="5"/>
  </si>
  <si>
    <t>運営費交付金交付</t>
  </si>
  <si>
    <t>本事業は、国立大学法人全体として事業の評価を行う必要があるため、個別に切り分けることが困難であり１事業としている。また、支出額の最も多い法人について、経費の内訳を「資金の流れ」欄に代表例（本レビューシートでは国立大学法人東京大学）として示すことで、国費の流れがわかるよう工夫を行っている。
【H30予算執行調査指摘事項】
○学長裁量経費について、客観的かつ定量的な成果指標に基づく取組計画、進捗・達成状況を把握し、事後検証等を活用して大学間でメリハリある配分とすべき。○機能強化促進分について、大学改革の取組に応じた支援とするため評価に基づく配分額を抜本的に拡大するとともに、客観的な指標による相対的な評価結果に基づきメリハリある配分を実現すべき。○附属病院機能強化分について、各附属病院の教育研究機能強化及び経営改善に関する具体的到達目標（客観的な数値）を設定するとともに、執行計画を策定すべき。診療報酬で対応すべき経費は対象外とすべき。○承継職員人件費等について、年俸制は厳格な業績評価に基づくものとし、若手教員確保・シニア教員流動化を確実に実施すべき。また退職手当の在り方を見直し、任期制の導入と併せ、60歳以上の教職員の給与水準適正化を図る観点から国家公務員の定年引き上げに関する検討動向等を反映した見直しを行うべき。○学内予算配分について、研究費の配分について学内外で公表するとともに、セグメント別の予算・決算を公表し、教育研究活動の「見える化」を実施すべき。
【H30秋レビュー指摘事項】
○人事給与マネジメント改革において、実際の若手教員の確保状況など客観的な成果指標（アウトカム）を設定した上で、適切に評価・検証していくことが必要。○外部資金などの資金調達の多様化を進めていくとともに、国立大学運営費交付金については限られた予算の中で、より一層のメリハリ付け・有効活用を図っていくことが必要。○客観的評価により配分する予算シェアを抜本的に増やすべき。あわせて重点３分野に基づく評価の在り方を抜本的に見直す必要。教育研究の成果（アウトカム）についても質の高い論文数など共通指標を設定し、厳格な第三者において定量的・相対的評価を行い、大胆に配分を見直す仕組みを導入すべき。○学長裁量経費については、学長のリーダーシップに基づく改革の取組が行われているか確認できるよう、学長裁量経費の使途と目的について透明性及び説明責任を確保すべき。○学内の予算配分に当たっては、学部・学科などのセグメント別の予算・決算を管理し、教育・研究成果を評価した上で行うべき。
【指摘事項への対応】
①各大学における教育研究の安定性・継続性に配慮しつつ改革インセンティブを向上させるため、令和元年度予算において、運営費交付金の基幹経費のうち700億円を対象に共通指標（会計マネジメント改革の推進状況、教員一人当たり外部資金獲得実績、若手研究者比率、運営費交付金等コスト当たりトップ10%論文数、人事給与・施設マネジメント改革の推進状況）に基づく客観性の高い評価・資源配分の仕組みを新たに導入した。②令和2年度以降は、共通指標による評価に基づく配分対象額を700億円から拡大するとともに、傾斜（変動幅）を拡大する。なお、教育・研究の成果に係る指標については、令和元年度においては試行導入とし、令和元年夏頃までに教育研究や学問分野ごとの特性を反映した客観・共通指標及び評価について検討し、検討結果を令和2年度以降に活用することとした。③各附属病院において平成30年度の到達目標を設定。附属病院機能強化分が教育・研究に対する支援であることを鑑み、平成30年度より支援対象を見直した。④人事給与マネジメント改革状況を共通指標に導入し、また平成31年2月に「国立大学法人等人事給与マネジメント改革に関するガイドライン」を策定した。⑤学長裁量経費については、広く社会に対してその使途や成果について説明責任を果たすため、平成28、29年度における学長裁量経費を活用した業務運営の改善の実績や教育研究活動等の状況について、確認・評価を実施した。また、他大学のモデルとなるような取組について、各大学に事例を紹介・公表する等により、透明性及び説明責任を確保した。⑥会計マネジメントの推進状況（学部・研究科ごとの予算決算の管理状況及びそれらの学内予算配分への活用状況等）を客観的な共通指標の一つとして活用した。</t>
    <rPh sb="1" eb="3">
      <t>ジギョウ</t>
    </rPh>
    <rPh sb="149" eb="151">
      <t>ヨサン</t>
    </rPh>
    <rPh sb="151" eb="153">
      <t>シッコウ</t>
    </rPh>
    <rPh sb="153" eb="155">
      <t>チョウサ</t>
    </rPh>
    <rPh sb="155" eb="157">
      <t>シテキ</t>
    </rPh>
    <rPh sb="157" eb="159">
      <t>ジコウ</t>
    </rPh>
    <rPh sb="162" eb="164">
      <t>ガクチョウ</t>
    </rPh>
    <rPh sb="164" eb="166">
      <t>サイリョウ</t>
    </rPh>
    <rPh sb="166" eb="168">
      <t>ケイヒ</t>
    </rPh>
    <rPh sb="173" eb="176">
      <t>キャッカンテキ</t>
    </rPh>
    <rPh sb="178" eb="181">
      <t>テイリョウテキ</t>
    </rPh>
    <rPh sb="182" eb="184">
      <t>セイカ</t>
    </rPh>
    <rPh sb="184" eb="186">
      <t>シヒョウ</t>
    </rPh>
    <rPh sb="187" eb="188">
      <t>モト</t>
    </rPh>
    <rPh sb="190" eb="192">
      <t>トリクミ</t>
    </rPh>
    <rPh sb="192" eb="194">
      <t>ケイカク</t>
    </rPh>
    <rPh sb="195" eb="197">
      <t>シンチョク</t>
    </rPh>
    <rPh sb="198" eb="200">
      <t>タッセイ</t>
    </rPh>
    <rPh sb="200" eb="202">
      <t>ジョウキョウ</t>
    </rPh>
    <rPh sb="203" eb="205">
      <t>ハアク</t>
    </rPh>
    <rPh sb="207" eb="209">
      <t>ジゴ</t>
    </rPh>
    <rPh sb="209" eb="211">
      <t>ケンショウ</t>
    </rPh>
    <rPh sb="211" eb="212">
      <t>トウ</t>
    </rPh>
    <rPh sb="213" eb="215">
      <t>カツヨウ</t>
    </rPh>
    <rPh sb="217" eb="220">
      <t>ダイガクカン</t>
    </rPh>
    <rPh sb="227" eb="229">
      <t>ハイブン</t>
    </rPh>
    <rPh sb="235" eb="237">
      <t>キノウ</t>
    </rPh>
    <rPh sb="237" eb="239">
      <t>キョウカ</t>
    </rPh>
    <rPh sb="239" eb="241">
      <t>ソクシン</t>
    </rPh>
    <rPh sb="241" eb="242">
      <t>ブン</t>
    </rPh>
    <rPh sb="247" eb="249">
      <t>ダイガク</t>
    </rPh>
    <rPh sb="249" eb="251">
      <t>カイカク</t>
    </rPh>
    <rPh sb="252" eb="254">
      <t>トリクミ</t>
    </rPh>
    <rPh sb="255" eb="256">
      <t>オウ</t>
    </rPh>
    <rPh sb="258" eb="260">
      <t>シエン</t>
    </rPh>
    <rPh sb="265" eb="267">
      <t>ヒョウカ</t>
    </rPh>
    <rPh sb="268" eb="269">
      <t>モト</t>
    </rPh>
    <rPh sb="271" eb="273">
      <t>ハイブン</t>
    </rPh>
    <rPh sb="273" eb="274">
      <t>ガク</t>
    </rPh>
    <rPh sb="275" eb="278">
      <t>バッポンテキ</t>
    </rPh>
    <rPh sb="279" eb="281">
      <t>カクダイ</t>
    </rPh>
    <rPh sb="288" eb="291">
      <t>キャッカンテキ</t>
    </rPh>
    <rPh sb="292" eb="294">
      <t>シヒョウ</t>
    </rPh>
    <rPh sb="297" eb="300">
      <t>ソウタイテキ</t>
    </rPh>
    <rPh sb="301" eb="303">
      <t>ヒョウカ</t>
    </rPh>
    <rPh sb="303" eb="305">
      <t>ケッカ</t>
    </rPh>
    <rPh sb="306" eb="307">
      <t>モト</t>
    </rPh>
    <rPh sb="315" eb="317">
      <t>ハイブン</t>
    </rPh>
    <rPh sb="318" eb="320">
      <t>ジツゲン</t>
    </rPh>
    <rPh sb="325" eb="327">
      <t>フゾク</t>
    </rPh>
    <rPh sb="327" eb="329">
      <t>ビョウイン</t>
    </rPh>
    <rPh sb="329" eb="331">
      <t>キノウ</t>
    </rPh>
    <rPh sb="331" eb="333">
      <t>キョウカ</t>
    </rPh>
    <rPh sb="333" eb="334">
      <t>ブン</t>
    </rPh>
    <rPh sb="339" eb="340">
      <t>カク</t>
    </rPh>
    <rPh sb="340" eb="342">
      <t>フゾク</t>
    </rPh>
    <rPh sb="342" eb="344">
      <t>ビョウイン</t>
    </rPh>
    <rPh sb="345" eb="347">
      <t>キョウイク</t>
    </rPh>
    <rPh sb="347" eb="349">
      <t>ケンキュウ</t>
    </rPh>
    <rPh sb="349" eb="351">
      <t>キノウ</t>
    </rPh>
    <rPh sb="351" eb="353">
      <t>キョウカ</t>
    </rPh>
    <rPh sb="353" eb="354">
      <t>オヨ</t>
    </rPh>
    <rPh sb="355" eb="357">
      <t>ケイエイ</t>
    </rPh>
    <rPh sb="357" eb="359">
      <t>カイゼン</t>
    </rPh>
    <rPh sb="360" eb="361">
      <t>カン</t>
    </rPh>
    <rPh sb="363" eb="366">
      <t>グタイテキ</t>
    </rPh>
    <rPh sb="366" eb="368">
      <t>トウタツ</t>
    </rPh>
    <rPh sb="368" eb="370">
      <t>モクヒョウ</t>
    </rPh>
    <rPh sb="371" eb="374">
      <t>キャッカンテキ</t>
    </rPh>
    <rPh sb="375" eb="377">
      <t>スウチ</t>
    </rPh>
    <rPh sb="379" eb="381">
      <t>セッテイ</t>
    </rPh>
    <rPh sb="388" eb="390">
      <t>シッコウ</t>
    </rPh>
    <rPh sb="390" eb="392">
      <t>ケイカク</t>
    </rPh>
    <rPh sb="393" eb="395">
      <t>サクテイ</t>
    </rPh>
    <rPh sb="399" eb="401">
      <t>シンリョウ</t>
    </rPh>
    <rPh sb="401" eb="403">
      <t>ホウシュウ</t>
    </rPh>
    <rPh sb="404" eb="406">
      <t>タイオウ</t>
    </rPh>
    <rPh sb="409" eb="411">
      <t>ケイヒ</t>
    </rPh>
    <rPh sb="412" eb="415">
      <t>タイショウガイ</t>
    </rPh>
    <rPh sb="421" eb="423">
      <t>ショウケイ</t>
    </rPh>
    <rPh sb="423" eb="425">
      <t>ショクイン</t>
    </rPh>
    <rPh sb="425" eb="428">
      <t>ジンケンヒ</t>
    </rPh>
    <rPh sb="428" eb="429">
      <t>トウ</t>
    </rPh>
    <rPh sb="434" eb="437">
      <t>ネンポウセイ</t>
    </rPh>
    <rPh sb="438" eb="440">
      <t>ゲンカク</t>
    </rPh>
    <rPh sb="441" eb="443">
      <t>ギョウセキ</t>
    </rPh>
    <rPh sb="443" eb="445">
      <t>ヒョウカ</t>
    </rPh>
    <rPh sb="446" eb="447">
      <t>モト</t>
    </rPh>
    <rPh sb="454" eb="456">
      <t>ワカテ</t>
    </rPh>
    <rPh sb="456" eb="458">
      <t>キョウイン</t>
    </rPh>
    <rPh sb="458" eb="460">
      <t>カクホ</t>
    </rPh>
    <rPh sb="464" eb="466">
      <t>キョウイン</t>
    </rPh>
    <rPh sb="466" eb="469">
      <t>リュウドウカ</t>
    </rPh>
    <rPh sb="470" eb="472">
      <t>カクジツ</t>
    </rPh>
    <rPh sb="473" eb="475">
      <t>ジッシ</t>
    </rPh>
    <rPh sb="481" eb="483">
      <t>タイショク</t>
    </rPh>
    <rPh sb="483" eb="485">
      <t>テアテ</t>
    </rPh>
    <rPh sb="486" eb="487">
      <t>ア</t>
    </rPh>
    <rPh sb="488" eb="489">
      <t>カタ</t>
    </rPh>
    <rPh sb="490" eb="492">
      <t>ミナオ</t>
    </rPh>
    <rPh sb="494" eb="497">
      <t>ニンキセイ</t>
    </rPh>
    <rPh sb="498" eb="500">
      <t>ドウニュウ</t>
    </rPh>
    <rPh sb="501" eb="502">
      <t>アワ</t>
    </rPh>
    <rPh sb="506" eb="509">
      <t>サイイジョウ</t>
    </rPh>
    <rPh sb="510" eb="513">
      <t>キョウショクイン</t>
    </rPh>
    <rPh sb="514" eb="516">
      <t>キュウヨ</t>
    </rPh>
    <rPh sb="516" eb="518">
      <t>スイジュン</t>
    </rPh>
    <rPh sb="518" eb="521">
      <t>テキセイカ</t>
    </rPh>
    <rPh sb="522" eb="523">
      <t>ハカ</t>
    </rPh>
    <rPh sb="524" eb="526">
      <t>カンテン</t>
    </rPh>
    <rPh sb="528" eb="530">
      <t>コッカ</t>
    </rPh>
    <rPh sb="530" eb="533">
      <t>コウムイン</t>
    </rPh>
    <rPh sb="534" eb="536">
      <t>テイネン</t>
    </rPh>
    <rPh sb="541" eb="542">
      <t>カン</t>
    </rPh>
    <rPh sb="544" eb="546">
      <t>ケントウ</t>
    </rPh>
    <rPh sb="546" eb="548">
      <t>ドウコウ</t>
    </rPh>
    <rPh sb="548" eb="549">
      <t>トウ</t>
    </rPh>
    <rPh sb="550" eb="552">
      <t>ハンエイ</t>
    </rPh>
    <rPh sb="554" eb="556">
      <t>ミナオ</t>
    </rPh>
    <rPh sb="558" eb="559">
      <t>オコナ</t>
    </rPh>
    <rPh sb="564" eb="566">
      <t>ガクナイ</t>
    </rPh>
    <rPh sb="566" eb="568">
      <t>ヨサン</t>
    </rPh>
    <rPh sb="568" eb="570">
      <t>ハイブン</t>
    </rPh>
    <rPh sb="575" eb="578">
      <t>ケンキュウヒ</t>
    </rPh>
    <rPh sb="579" eb="581">
      <t>ハイブン</t>
    </rPh>
    <rPh sb="585" eb="588">
      <t>ガクナイガイ</t>
    </rPh>
    <rPh sb="589" eb="591">
      <t>コウヒョウ</t>
    </rPh>
    <rPh sb="603" eb="604">
      <t>ベツ</t>
    </rPh>
    <rPh sb="605" eb="607">
      <t>ヨサン</t>
    </rPh>
    <rPh sb="608" eb="610">
      <t>ケッサン</t>
    </rPh>
    <rPh sb="611" eb="613">
      <t>コウヒョウ</t>
    </rPh>
    <rPh sb="615" eb="617">
      <t>キョウイク</t>
    </rPh>
    <rPh sb="617" eb="619">
      <t>ケンキュウ</t>
    </rPh>
    <rPh sb="619" eb="621">
      <t>カツドウ</t>
    </rPh>
    <rPh sb="623" eb="624">
      <t>ミ</t>
    </rPh>
    <rPh sb="626" eb="627">
      <t>カ</t>
    </rPh>
    <rPh sb="629" eb="631">
      <t>ジッシ</t>
    </rPh>
    <rPh sb="640" eb="641">
      <t>アキ</t>
    </rPh>
    <rPh sb="645" eb="647">
      <t>シテキ</t>
    </rPh>
    <rPh sb="647" eb="649">
      <t>ジコウ</t>
    </rPh>
    <rPh sb="652" eb="654">
      <t>ジンジ</t>
    </rPh>
    <rPh sb="654" eb="656">
      <t>キュウヨ</t>
    </rPh>
    <rPh sb="662" eb="664">
      <t>カイカク</t>
    </rPh>
    <rPh sb="669" eb="671">
      <t>ジッサイ</t>
    </rPh>
    <rPh sb="672" eb="674">
      <t>ワカテ</t>
    </rPh>
    <rPh sb="674" eb="676">
      <t>キョウイン</t>
    </rPh>
    <rPh sb="677" eb="679">
      <t>カクホ</t>
    </rPh>
    <rPh sb="679" eb="681">
      <t>ジョウキョウ</t>
    </rPh>
    <rPh sb="683" eb="686">
      <t>キャッカンテキ</t>
    </rPh>
    <rPh sb="687" eb="689">
      <t>セイカ</t>
    </rPh>
    <rPh sb="689" eb="691">
      <t>シヒョウ</t>
    </rPh>
    <rPh sb="699" eb="701">
      <t>セッテイ</t>
    </rPh>
    <rPh sb="703" eb="704">
      <t>ウエ</t>
    </rPh>
    <rPh sb="706" eb="708">
      <t>テキセツ</t>
    </rPh>
    <rPh sb="709" eb="711">
      <t>ヒョウカ</t>
    </rPh>
    <rPh sb="712" eb="714">
      <t>ケンショウ</t>
    </rPh>
    <rPh sb="721" eb="723">
      <t>ヒツヨウ</t>
    </rPh>
    <rPh sb="725" eb="727">
      <t>ガイブ</t>
    </rPh>
    <rPh sb="727" eb="729">
      <t>シキン</t>
    </rPh>
    <rPh sb="732" eb="734">
      <t>シキン</t>
    </rPh>
    <rPh sb="734" eb="736">
      <t>チョウタツ</t>
    </rPh>
    <rPh sb="737" eb="740">
      <t>タヨウカ</t>
    </rPh>
    <rPh sb="741" eb="742">
      <t>スス</t>
    </rPh>
    <rPh sb="751" eb="753">
      <t>コクリツ</t>
    </rPh>
    <rPh sb="753" eb="755">
      <t>ダイガク</t>
    </rPh>
    <rPh sb="755" eb="758">
      <t>ウンエイヒ</t>
    </rPh>
    <rPh sb="758" eb="761">
      <t>コウフキン</t>
    </rPh>
    <rPh sb="766" eb="767">
      <t>カギ</t>
    </rPh>
    <rPh sb="770" eb="772">
      <t>ヨサン</t>
    </rPh>
    <rPh sb="773" eb="774">
      <t>ナカ</t>
    </rPh>
    <rPh sb="778" eb="780">
      <t>イッソウ</t>
    </rPh>
    <rPh sb="785" eb="786">
      <t>ヅ</t>
    </rPh>
    <rPh sb="788" eb="790">
      <t>ユウコウ</t>
    </rPh>
    <rPh sb="790" eb="792">
      <t>カツヨウ</t>
    </rPh>
    <rPh sb="793" eb="794">
      <t>ハカ</t>
    </rPh>
    <rPh sb="801" eb="803">
      <t>ヒツヨウ</t>
    </rPh>
    <rPh sb="805" eb="808">
      <t>キャッカンテキ</t>
    </rPh>
    <rPh sb="808" eb="810">
      <t>ヒョウカ</t>
    </rPh>
    <rPh sb="813" eb="815">
      <t>ハイブン</t>
    </rPh>
    <rPh sb="817" eb="819">
      <t>ヨサン</t>
    </rPh>
    <rPh sb="823" eb="826">
      <t>バッポンテキ</t>
    </rPh>
    <rPh sb="827" eb="828">
      <t>フ</t>
    </rPh>
    <rPh sb="837" eb="839">
      <t>ジュウテン</t>
    </rPh>
    <rPh sb="840" eb="842">
      <t>ブンヤ</t>
    </rPh>
    <rPh sb="843" eb="844">
      <t>モト</t>
    </rPh>
    <rPh sb="846" eb="848">
      <t>ヒョウカ</t>
    </rPh>
    <rPh sb="849" eb="850">
      <t>ア</t>
    </rPh>
    <rPh sb="851" eb="852">
      <t>カタ</t>
    </rPh>
    <rPh sb="853" eb="856">
      <t>バッポンテキ</t>
    </rPh>
    <rPh sb="857" eb="859">
      <t>ミナオ</t>
    </rPh>
    <rPh sb="860" eb="862">
      <t>ヒツヨウ</t>
    </rPh>
    <rPh sb="863" eb="865">
      <t>キョウイク</t>
    </rPh>
    <rPh sb="865" eb="867">
      <t>ケンキュウ</t>
    </rPh>
    <rPh sb="868" eb="870">
      <t>セイカ</t>
    </rPh>
    <rPh sb="882" eb="883">
      <t>シツ</t>
    </rPh>
    <rPh sb="884" eb="885">
      <t>タカ</t>
    </rPh>
    <rPh sb="886" eb="888">
      <t>ロンブン</t>
    </rPh>
    <rPh sb="888" eb="889">
      <t>スウ</t>
    </rPh>
    <rPh sb="891" eb="893">
      <t>キョウツウ</t>
    </rPh>
    <rPh sb="893" eb="895">
      <t>シヒョウ</t>
    </rPh>
    <rPh sb="896" eb="898">
      <t>セッテイ</t>
    </rPh>
    <rPh sb="910" eb="913">
      <t>テイリョウテキ</t>
    </rPh>
    <rPh sb="914" eb="917">
      <t>ソウタイテキ</t>
    </rPh>
    <rPh sb="917" eb="919">
      <t>ヒョウカ</t>
    </rPh>
    <rPh sb="920" eb="921">
      <t>オコナ</t>
    </rPh>
    <rPh sb="923" eb="925">
      <t>ダイタン</t>
    </rPh>
    <rPh sb="926" eb="928">
      <t>ハイブン</t>
    </rPh>
    <rPh sb="929" eb="931">
      <t>ミナオ</t>
    </rPh>
    <rPh sb="932" eb="934">
      <t>シク</t>
    </rPh>
    <rPh sb="936" eb="938">
      <t>ドウニュウ</t>
    </rPh>
    <rPh sb="943" eb="945">
      <t>ガクチョウ</t>
    </rPh>
    <rPh sb="945" eb="947">
      <t>サイリョウ</t>
    </rPh>
    <rPh sb="947" eb="949">
      <t>ケイヒ</t>
    </rPh>
    <rPh sb="955" eb="957">
      <t>ガクチョウ</t>
    </rPh>
    <rPh sb="966" eb="967">
      <t>モト</t>
    </rPh>
    <rPh sb="969" eb="971">
      <t>カイカク</t>
    </rPh>
    <rPh sb="972" eb="974">
      <t>トリクミ</t>
    </rPh>
    <rPh sb="975" eb="976">
      <t>オコナ</t>
    </rPh>
    <rPh sb="982" eb="984">
      <t>カクニン</t>
    </rPh>
    <rPh sb="990" eb="992">
      <t>ガクチョウ</t>
    </rPh>
    <rPh sb="992" eb="994">
      <t>サイリョウ</t>
    </rPh>
    <rPh sb="994" eb="996">
      <t>ケイヒ</t>
    </rPh>
    <rPh sb="997" eb="999">
      <t>シト</t>
    </rPh>
    <rPh sb="1000" eb="1002">
      <t>モクテキ</t>
    </rPh>
    <rPh sb="1006" eb="1009">
      <t>トウメイセイ</t>
    </rPh>
    <rPh sb="1009" eb="1010">
      <t>オヨ</t>
    </rPh>
    <rPh sb="1011" eb="1013">
      <t>セツメイ</t>
    </rPh>
    <rPh sb="1013" eb="1015">
      <t>セキニン</t>
    </rPh>
    <rPh sb="1016" eb="1018">
      <t>カクホ</t>
    </rPh>
    <rPh sb="1023" eb="1025">
      <t>ガクナイ</t>
    </rPh>
    <rPh sb="1026" eb="1028">
      <t>ヨサン</t>
    </rPh>
    <rPh sb="1028" eb="1030">
      <t>ハイブン</t>
    </rPh>
    <rPh sb="1031" eb="1032">
      <t>ア</t>
    </rPh>
    <rPh sb="1037" eb="1039">
      <t>ガクブ</t>
    </rPh>
    <rPh sb="1040" eb="1042">
      <t>ガッカ</t>
    </rPh>
    <rPh sb="1050" eb="1051">
      <t>ベツ</t>
    </rPh>
    <rPh sb="1052" eb="1054">
      <t>ヨサン</t>
    </rPh>
    <rPh sb="1055" eb="1057">
      <t>ケッサン</t>
    </rPh>
    <rPh sb="1058" eb="1060">
      <t>カンリ</t>
    </rPh>
    <rPh sb="1062" eb="1064">
      <t>キョウイク</t>
    </rPh>
    <rPh sb="1065" eb="1067">
      <t>ケンキュウ</t>
    </rPh>
    <rPh sb="1067" eb="1069">
      <t>セイカ</t>
    </rPh>
    <rPh sb="1070" eb="1072">
      <t>ヒョウカ</t>
    </rPh>
    <rPh sb="1074" eb="1075">
      <t>ウエ</t>
    </rPh>
    <rPh sb="1076" eb="1077">
      <t>オコナ</t>
    </rPh>
    <rPh sb="1083" eb="1085">
      <t>シテキ</t>
    </rPh>
    <rPh sb="1085" eb="1087">
      <t>ジコウ</t>
    </rPh>
    <rPh sb="1089" eb="1091">
      <t>タイオウ</t>
    </rPh>
    <rPh sb="1094" eb="1097">
      <t>カクダイガク</t>
    </rPh>
    <rPh sb="1101" eb="1103">
      <t>キョウイク</t>
    </rPh>
    <rPh sb="1103" eb="1105">
      <t>ケンキュウ</t>
    </rPh>
    <rPh sb="1106" eb="1108">
      <t>アンテイ</t>
    </rPh>
    <rPh sb="1108" eb="1109">
      <t>セイ</t>
    </rPh>
    <rPh sb="1110" eb="1113">
      <t>ケイゾクセイ</t>
    </rPh>
    <rPh sb="1114" eb="1116">
      <t>ハイリョ</t>
    </rPh>
    <rPh sb="1119" eb="1121">
      <t>カイカク</t>
    </rPh>
    <rPh sb="1129" eb="1131">
      <t>コウジョウ</t>
    </rPh>
    <rPh sb="1137" eb="1139">
      <t>レイワ</t>
    </rPh>
    <rPh sb="1139" eb="1140">
      <t>ガン</t>
    </rPh>
    <rPh sb="1140" eb="1141">
      <t>ネン</t>
    </rPh>
    <rPh sb="1141" eb="1142">
      <t>ド</t>
    </rPh>
    <rPh sb="1142" eb="1144">
      <t>ヨサン</t>
    </rPh>
    <rPh sb="1149" eb="1152">
      <t>ウンエイヒ</t>
    </rPh>
    <rPh sb="1152" eb="1155">
      <t>コウフキン</t>
    </rPh>
    <rPh sb="1156" eb="1158">
      <t>キカン</t>
    </rPh>
    <rPh sb="1158" eb="1160">
      <t>ケイヒ</t>
    </rPh>
    <rPh sb="1166" eb="1168">
      <t>オクエン</t>
    </rPh>
    <rPh sb="1169" eb="1171">
      <t>タイショウ</t>
    </rPh>
    <rPh sb="1172" eb="1174">
      <t>キョウツウ</t>
    </rPh>
    <rPh sb="1174" eb="1176">
      <t>シヒョウ</t>
    </rPh>
    <rPh sb="1177" eb="1179">
      <t>カイケイ</t>
    </rPh>
    <rPh sb="1185" eb="1187">
      <t>カイカク</t>
    </rPh>
    <rPh sb="1188" eb="1190">
      <t>スイシン</t>
    </rPh>
    <rPh sb="1190" eb="1192">
      <t>ジョウキョウ</t>
    </rPh>
    <rPh sb="1193" eb="1195">
      <t>キョウイン</t>
    </rPh>
    <rPh sb="1195" eb="1197">
      <t>ヒトリ</t>
    </rPh>
    <rPh sb="1197" eb="1198">
      <t>ア</t>
    </rPh>
    <rPh sb="1200" eb="1202">
      <t>ガイブ</t>
    </rPh>
    <rPh sb="1202" eb="1204">
      <t>シキン</t>
    </rPh>
    <rPh sb="1204" eb="1206">
      <t>カクトク</t>
    </rPh>
    <rPh sb="1206" eb="1208">
      <t>ジッセキ</t>
    </rPh>
    <rPh sb="1209" eb="1211">
      <t>ワカテ</t>
    </rPh>
    <rPh sb="1211" eb="1214">
      <t>ケンキュウシャ</t>
    </rPh>
    <rPh sb="1214" eb="1216">
      <t>ヒリツ</t>
    </rPh>
    <rPh sb="1217" eb="1220">
      <t>ウンエイヒ</t>
    </rPh>
    <rPh sb="1220" eb="1223">
      <t>コウフキン</t>
    </rPh>
    <rPh sb="1223" eb="1224">
      <t>トウ</t>
    </rPh>
    <rPh sb="1227" eb="1228">
      <t>ア</t>
    </rPh>
    <rPh sb="1236" eb="1238">
      <t>ロンブン</t>
    </rPh>
    <rPh sb="1238" eb="1239">
      <t>スウ</t>
    </rPh>
    <rPh sb="1240" eb="1242">
      <t>ジンジ</t>
    </rPh>
    <rPh sb="1242" eb="1244">
      <t>キュウヨ</t>
    </rPh>
    <rPh sb="1245" eb="1247">
      <t>シセツ</t>
    </rPh>
    <rPh sb="1253" eb="1255">
      <t>カイカク</t>
    </rPh>
    <rPh sb="1256" eb="1258">
      <t>スイシン</t>
    </rPh>
    <rPh sb="1258" eb="1260">
      <t>ジョウキョウ</t>
    </rPh>
    <rPh sb="1262" eb="1263">
      <t>モト</t>
    </rPh>
    <rPh sb="1265" eb="1268">
      <t>キャッカンセイ</t>
    </rPh>
    <rPh sb="1269" eb="1270">
      <t>タカ</t>
    </rPh>
    <rPh sb="1271" eb="1273">
      <t>ヒョウカ</t>
    </rPh>
    <rPh sb="1274" eb="1276">
      <t>シゲン</t>
    </rPh>
    <rPh sb="1276" eb="1278">
      <t>ハイブン</t>
    </rPh>
    <rPh sb="1279" eb="1281">
      <t>シク</t>
    </rPh>
    <rPh sb="1283" eb="1284">
      <t>アラ</t>
    </rPh>
    <rPh sb="1286" eb="1288">
      <t>ドウニュウ</t>
    </rPh>
    <rPh sb="1292" eb="1294">
      <t>レイワ</t>
    </rPh>
    <rPh sb="1295" eb="1297">
      <t>ネンド</t>
    </rPh>
    <rPh sb="1297" eb="1299">
      <t>イコウ</t>
    </rPh>
    <rPh sb="1301" eb="1303">
      <t>キョウツウ</t>
    </rPh>
    <rPh sb="1303" eb="1305">
      <t>シヒョウ</t>
    </rPh>
    <rPh sb="1308" eb="1310">
      <t>ヒョウカ</t>
    </rPh>
    <rPh sb="1311" eb="1312">
      <t>モト</t>
    </rPh>
    <rPh sb="1314" eb="1316">
      <t>ハイブン</t>
    </rPh>
    <rPh sb="1316" eb="1318">
      <t>タイショウ</t>
    </rPh>
    <rPh sb="1318" eb="1319">
      <t>ガク</t>
    </rPh>
    <rPh sb="1323" eb="1325">
      <t>オクエン</t>
    </rPh>
    <rPh sb="1327" eb="1329">
      <t>カクダイ</t>
    </rPh>
    <rPh sb="1336" eb="1338">
      <t>ケイシャ</t>
    </rPh>
    <rPh sb="1339" eb="1342">
      <t>ヘンドウハバ</t>
    </rPh>
    <rPh sb="1344" eb="1346">
      <t>カクダイ</t>
    </rPh>
    <rPh sb="1352" eb="1354">
      <t>キョウイク</t>
    </rPh>
    <rPh sb="1355" eb="1357">
      <t>ケンキュウ</t>
    </rPh>
    <rPh sb="1358" eb="1360">
      <t>セイカ</t>
    </rPh>
    <rPh sb="1361" eb="1362">
      <t>カカ</t>
    </rPh>
    <rPh sb="1363" eb="1365">
      <t>シヒョウ</t>
    </rPh>
    <rPh sb="1371" eb="1373">
      <t>レイワ</t>
    </rPh>
    <rPh sb="1373" eb="1374">
      <t>ガン</t>
    </rPh>
    <rPh sb="1374" eb="1375">
      <t>ネン</t>
    </rPh>
    <rPh sb="1375" eb="1376">
      <t>ド</t>
    </rPh>
    <rPh sb="1381" eb="1383">
      <t>シコウ</t>
    </rPh>
    <rPh sb="1383" eb="1385">
      <t>ドウニュウ</t>
    </rPh>
    <rPh sb="1388" eb="1390">
      <t>レイワ</t>
    </rPh>
    <rPh sb="1390" eb="1391">
      <t>ガン</t>
    </rPh>
    <rPh sb="1391" eb="1392">
      <t>ネン</t>
    </rPh>
    <rPh sb="1392" eb="1393">
      <t>ナツ</t>
    </rPh>
    <rPh sb="1393" eb="1394">
      <t>ゴロ</t>
    </rPh>
    <rPh sb="1397" eb="1399">
      <t>キョウイク</t>
    </rPh>
    <rPh sb="1399" eb="1401">
      <t>ケンキュウ</t>
    </rPh>
    <rPh sb="1402" eb="1404">
      <t>ガクモン</t>
    </rPh>
    <rPh sb="1404" eb="1406">
      <t>ブンヤ</t>
    </rPh>
    <rPh sb="1409" eb="1411">
      <t>トクセイ</t>
    </rPh>
    <rPh sb="1412" eb="1414">
      <t>ハンエイ</t>
    </rPh>
    <rPh sb="1416" eb="1418">
      <t>キャッカン</t>
    </rPh>
    <rPh sb="1419" eb="1421">
      <t>キョウツウ</t>
    </rPh>
    <rPh sb="1421" eb="1423">
      <t>シヒョウ</t>
    </rPh>
    <rPh sb="1423" eb="1424">
      <t>オヨ</t>
    </rPh>
    <rPh sb="1425" eb="1427">
      <t>ヒョウカ</t>
    </rPh>
    <rPh sb="1431" eb="1433">
      <t>ケントウ</t>
    </rPh>
    <rPh sb="1435" eb="1437">
      <t>ケントウ</t>
    </rPh>
    <rPh sb="1437" eb="1439">
      <t>ケッカ</t>
    </rPh>
    <rPh sb="1440" eb="1442">
      <t>レイワ</t>
    </rPh>
    <rPh sb="1443" eb="1445">
      <t>ネンド</t>
    </rPh>
    <rPh sb="1445" eb="1447">
      <t>イコウ</t>
    </rPh>
    <rPh sb="1448" eb="1450">
      <t>カツヨウ</t>
    </rPh>
    <rPh sb="1459" eb="1460">
      <t>カク</t>
    </rPh>
    <rPh sb="1460" eb="1462">
      <t>フゾク</t>
    </rPh>
    <rPh sb="1462" eb="1464">
      <t>ビョウイン</t>
    </rPh>
    <rPh sb="1468" eb="1470">
      <t>ヘイセイ</t>
    </rPh>
    <rPh sb="1472" eb="1474">
      <t>ネンド</t>
    </rPh>
    <rPh sb="1475" eb="1477">
      <t>トウタツ</t>
    </rPh>
    <rPh sb="1477" eb="1479">
      <t>モクヒョウ</t>
    </rPh>
    <rPh sb="1480" eb="1482">
      <t>セッテイ</t>
    </rPh>
    <rPh sb="1483" eb="1485">
      <t>フゾク</t>
    </rPh>
    <rPh sb="1485" eb="1487">
      <t>ビョウイン</t>
    </rPh>
    <rPh sb="1487" eb="1489">
      <t>キノウ</t>
    </rPh>
    <rPh sb="1489" eb="1491">
      <t>キョウカ</t>
    </rPh>
    <rPh sb="1491" eb="1492">
      <t>ブン</t>
    </rPh>
    <rPh sb="1493" eb="1495">
      <t>キョウイク</t>
    </rPh>
    <rPh sb="1496" eb="1498">
      <t>ケンキュウ</t>
    </rPh>
    <rPh sb="1499" eb="1500">
      <t>タイ</t>
    </rPh>
    <rPh sb="1502" eb="1504">
      <t>シエン</t>
    </rPh>
    <rPh sb="1510" eb="1511">
      <t>カンガ</t>
    </rPh>
    <rPh sb="1513" eb="1515">
      <t>ヘイセイ</t>
    </rPh>
    <rPh sb="1517" eb="1519">
      <t>ネンド</t>
    </rPh>
    <rPh sb="1521" eb="1523">
      <t>シエン</t>
    </rPh>
    <rPh sb="1523" eb="1525">
      <t>タイショウ</t>
    </rPh>
    <rPh sb="1526" eb="1528">
      <t>ミナオ</t>
    </rPh>
    <rPh sb="1532" eb="1534">
      <t>ジンジ</t>
    </rPh>
    <rPh sb="1534" eb="1536">
      <t>キュウヨ</t>
    </rPh>
    <rPh sb="1542" eb="1544">
      <t>カイカク</t>
    </rPh>
    <rPh sb="1544" eb="1546">
      <t>ジョウキョウ</t>
    </rPh>
    <rPh sb="1547" eb="1549">
      <t>キョウツウ</t>
    </rPh>
    <rPh sb="1549" eb="1551">
      <t>シヒョウ</t>
    </rPh>
    <rPh sb="1552" eb="1554">
      <t>ドウニュウ</t>
    </rPh>
    <rPh sb="1558" eb="1560">
      <t>ヘイセイ</t>
    </rPh>
    <rPh sb="1562" eb="1563">
      <t>ネン</t>
    </rPh>
    <rPh sb="1564" eb="1565">
      <t>ガツ</t>
    </rPh>
    <rPh sb="1604" eb="1606">
      <t>ガクチョウ</t>
    </rPh>
    <rPh sb="1606" eb="1608">
      <t>サイリョウ</t>
    </rPh>
    <rPh sb="1608" eb="1610">
      <t>ケイヒ</t>
    </rPh>
    <rPh sb="1616" eb="1617">
      <t>ヒロ</t>
    </rPh>
    <rPh sb="1618" eb="1620">
      <t>シャカイ</t>
    </rPh>
    <rPh sb="1621" eb="1622">
      <t>タイ</t>
    </rPh>
    <rPh sb="1626" eb="1628">
      <t>シト</t>
    </rPh>
    <rPh sb="1629" eb="1631">
      <t>セイカ</t>
    </rPh>
    <rPh sb="1635" eb="1637">
      <t>セツメイ</t>
    </rPh>
    <rPh sb="1637" eb="1639">
      <t>セキニン</t>
    </rPh>
    <rPh sb="1640" eb="1641">
      <t>ハ</t>
    </rPh>
    <rPh sb="1646" eb="1648">
      <t>ヘイセイ</t>
    </rPh>
    <rPh sb="1653" eb="1655">
      <t>ネンド</t>
    </rPh>
    <rPh sb="1659" eb="1661">
      <t>ガクチョウ</t>
    </rPh>
    <rPh sb="1661" eb="1663">
      <t>サイリョウ</t>
    </rPh>
    <rPh sb="1663" eb="1665">
      <t>ケイヒ</t>
    </rPh>
    <rPh sb="1666" eb="1668">
      <t>カツヨウ</t>
    </rPh>
    <rPh sb="1670" eb="1672">
      <t>ギョウム</t>
    </rPh>
    <rPh sb="1672" eb="1674">
      <t>ウンエイ</t>
    </rPh>
    <rPh sb="1675" eb="1677">
      <t>カイゼン</t>
    </rPh>
    <rPh sb="1678" eb="1680">
      <t>ジッセキ</t>
    </rPh>
    <rPh sb="1681" eb="1683">
      <t>キョウイク</t>
    </rPh>
    <rPh sb="1683" eb="1685">
      <t>ケンキュウ</t>
    </rPh>
    <rPh sb="1685" eb="1687">
      <t>カツドウ</t>
    </rPh>
    <rPh sb="1687" eb="1688">
      <t>トウ</t>
    </rPh>
    <rPh sb="1689" eb="1691">
      <t>ジョウキョウ</t>
    </rPh>
    <rPh sb="1696" eb="1698">
      <t>カクニン</t>
    </rPh>
    <rPh sb="1699" eb="1701">
      <t>ヒョウカ</t>
    </rPh>
    <rPh sb="1702" eb="1704">
      <t>ジッシ</t>
    </rPh>
    <rPh sb="1710" eb="1713">
      <t>タダイガク</t>
    </rPh>
    <rPh sb="1723" eb="1725">
      <t>トリクミ</t>
    </rPh>
    <rPh sb="1730" eb="1733">
      <t>カクダイガク</t>
    </rPh>
    <rPh sb="1734" eb="1736">
      <t>ジレイ</t>
    </rPh>
    <rPh sb="1737" eb="1739">
      <t>ショウカイ</t>
    </rPh>
    <rPh sb="1740" eb="1742">
      <t>コウヒョウ</t>
    </rPh>
    <rPh sb="1744" eb="1745">
      <t>トウ</t>
    </rPh>
    <rPh sb="1749" eb="1752">
      <t>トウメイセイ</t>
    </rPh>
    <rPh sb="1752" eb="1753">
      <t>オヨ</t>
    </rPh>
    <rPh sb="1754" eb="1756">
      <t>セツメイ</t>
    </rPh>
    <rPh sb="1756" eb="1758">
      <t>セキニン</t>
    </rPh>
    <rPh sb="1759" eb="1761">
      <t>カクホ</t>
    </rPh>
    <rPh sb="1765" eb="1767">
      <t>カイケイ</t>
    </rPh>
    <rPh sb="1774" eb="1776">
      <t>スイシン</t>
    </rPh>
    <rPh sb="1776" eb="1778">
      <t>ジョウキョウ</t>
    </rPh>
    <rPh sb="1779" eb="1781">
      <t>ガクブ</t>
    </rPh>
    <rPh sb="1782" eb="1785">
      <t>ケンキュウカ</t>
    </rPh>
    <rPh sb="1788" eb="1790">
      <t>ヨサン</t>
    </rPh>
    <rPh sb="1790" eb="1792">
      <t>ケッサン</t>
    </rPh>
    <rPh sb="1793" eb="1795">
      <t>カンリ</t>
    </rPh>
    <rPh sb="1795" eb="1797">
      <t>ジョウキョウ</t>
    </rPh>
    <rPh sb="1797" eb="1798">
      <t>オヨ</t>
    </rPh>
    <rPh sb="1803" eb="1805">
      <t>ガクナイ</t>
    </rPh>
    <rPh sb="1805" eb="1807">
      <t>ヨサン</t>
    </rPh>
    <rPh sb="1807" eb="1809">
      <t>ハイブン</t>
    </rPh>
    <rPh sb="1811" eb="1813">
      <t>カツヨウ</t>
    </rPh>
    <rPh sb="1813" eb="1815">
      <t>ジョウキョウ</t>
    </rPh>
    <rPh sb="1815" eb="1816">
      <t>トウ</t>
    </rPh>
    <rPh sb="1818" eb="1821">
      <t>キャッカンテキ</t>
    </rPh>
    <rPh sb="1822" eb="1824">
      <t>キョウツウ</t>
    </rPh>
    <rPh sb="1824" eb="1826">
      <t>シヒョウ</t>
    </rPh>
    <rPh sb="1827" eb="1828">
      <t>ヒト</t>
    </rPh>
    <rPh sb="1832" eb="1834">
      <t>カツヨウ</t>
    </rPh>
    <phoneticPr fontId="5"/>
  </si>
  <si>
    <t>成果指標は、事業の成果を適切に測るため一層の工夫が必要であり、成果目標値についても水準の妥当性について判断できないため、検証する必要がある。支出先の選定については、競争性の確保に向け検証等が行われているものの、今後の対策について一層の工夫が必要である。行革推進会議からの指摘への対応は適切になされており、対応した結果や更なる改善点については、引き続きレビューシートの点検結果や改善の方向性の欄に記載し、丁寧に説明されたい。</t>
    <phoneticPr fontId="5"/>
  </si>
  <si>
    <t>１．事業評価の観点：この事業は、国立大学法人が我が国の学術研究と研究者等の人材養成の中核的機関としての機能を担うほか、地域の教育、文化、産業の基盤を支え、学生の経済状況に左右されない進学機会を提供するために必要な基盤的経費である運営費交付金を交付するものである。また、「3つの重点支援の枠組み」を創設し、評価に基づく重点支援の再配分の仕組みを導入しているものであり、事業成果等の検証の観点から検証を行った。
２．所見：この事業は、国立大学法人が各々の中期目標・中期計画に定められた教育研究活動等を継続的・安定的に実施するため、運営に必要な経費を措置し、教育研究の充実と活性化を図るものである。過去の「秋のレビュー」での指摘を踏まえ、事業内容の一部見直しを行っているが、外部有識者の所見を踏まえ、引き続き、効果的・効率的な事業となるよう努めるべきである。</t>
    <phoneticPr fontId="5"/>
  </si>
  <si>
    <t>執行等改善</t>
  </si>
  <si>
    <t>国立大学法人は、多額の運営費交付金によって支えられており、厳格な評価とそれに基づく資源配分が必要であることから、平成30年度秋の事業レビューの指摘等を踏まえ、令和元年度から、運営費交付金の基幹経費のうち700億円を対象に共通指標に基づく客観性の高い評価・資源配分の仕組みを新たに導入したところである。
令和２年度概算要求においては、教育研究や学問分野ごとの特性を反映した客観・共通指標及び評価について検討し、令和２年度以降の適用に活用することとしており、成果を適切に図るための一層の工夫について、引き続き検討を行う。支出先の選定については、各法人の会計規程に基づき、競争性のある契約や執行を行っているところであり、引き続き、各法人において競争性の確保等が図られるよう、必要に応じて指導・助言を行う。</t>
    <phoneticPr fontId="5"/>
  </si>
  <si>
    <t>「新しい日本のための優先課題推進枠」　103,696百万円</t>
    <rPh sb="1" eb="2">
      <t>アタラ</t>
    </rPh>
    <rPh sb="4" eb="6">
      <t>ニホン</t>
    </rPh>
    <rPh sb="10" eb="12">
      <t>ユウセン</t>
    </rPh>
    <rPh sb="12" eb="14">
      <t>カダイ</t>
    </rPh>
    <rPh sb="14" eb="16">
      <t>スイシン</t>
    </rPh>
    <rPh sb="16" eb="17">
      <t>ワク</t>
    </rPh>
    <rPh sb="26" eb="29">
      <t>ヒャクマンエン</t>
    </rPh>
    <phoneticPr fontId="5"/>
  </si>
  <si>
    <t>法人</t>
    <phoneticPr fontId="5"/>
  </si>
  <si>
    <t>⑥国立大学法人の第3期中期目標・中期計画の達成状況
【AP改革項目関連連：文教・科学技術分野①②】
【APのKPI】</t>
    <phoneticPr fontId="5"/>
  </si>
  <si>
    <t>　各法人の支出先の選定については、各法人の会計規程等に従った一般競争入札等を行っており、その妥当性や競争性を確保している。
　経費執行においても、各法人の会計規程等に従い、適正・公正な執行管理に努めている。</t>
    <phoneticPr fontId="5"/>
  </si>
  <si>
    <t>　各法人が各々の中期目標・中期計画に定める教育研究活動等を継続的・安定的に実施するための経費であり、有効性の高い事業となっている。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</si>
</sst>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89648</xdr:colOff>
      <xdr:row>741</xdr:row>
      <xdr:rowOff>156882</xdr:rowOff>
    </xdr:from>
    <xdr:to>
      <xdr:col>49</xdr:col>
      <xdr:colOff>403413</xdr:colOff>
      <xdr:row>769</xdr:row>
      <xdr:rowOff>223556</xdr:rowOff>
    </xdr:to>
    <xdr:pic>
      <xdr:nvPicPr>
        <xdr:cNvPr id="6" name="図 5">
          <a:extLst>
            <a:ext uri="{FF2B5EF4-FFF2-40B4-BE49-F238E27FC236}">
              <a16:creationId xmlns:a16="http://schemas.microsoft.com/office/drawing/2014/main" id="{6AF00B2B-0CF0-4709-81EA-B88F464871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883" y="59828206"/>
          <a:ext cx="8987118" cy="106002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09" zoomScale="75" zoomScaleNormal="75" zoomScaleSheetLayoutView="75" zoomScalePageLayoutView="85" workbookViewId="0">
      <selection activeCell="C713" sqref="C713:AC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c r="AP2" s="941"/>
      <c r="AQ2" s="941"/>
      <c r="AR2" s="79" t="str">
        <f>IF(OR(AO2="　", AO2=""), "", "-")</f>
        <v/>
      </c>
      <c r="AS2" s="942">
        <v>146</v>
      </c>
      <c r="AT2" s="942"/>
      <c r="AU2" s="942"/>
      <c r="AV2" s="52" t="str">
        <f>IF(AW2="", "", "-")</f>
        <v/>
      </c>
      <c r="AW2" s="913"/>
      <c r="AX2" s="913"/>
    </row>
    <row r="3" spans="1:50" ht="21" customHeight="1" thickBot="1" x14ac:dyDescent="0.2">
      <c r="A3" s="869" t="s">
        <v>541</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574</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614</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615</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575</v>
      </c>
      <c r="H5" s="842"/>
      <c r="I5" s="842"/>
      <c r="J5" s="842"/>
      <c r="K5" s="842"/>
      <c r="L5" s="842"/>
      <c r="M5" s="843" t="s">
        <v>66</v>
      </c>
      <c r="N5" s="844"/>
      <c r="O5" s="844"/>
      <c r="P5" s="844"/>
      <c r="Q5" s="844"/>
      <c r="R5" s="845"/>
      <c r="S5" s="846" t="s">
        <v>576</v>
      </c>
      <c r="T5" s="842"/>
      <c r="U5" s="842"/>
      <c r="V5" s="842"/>
      <c r="W5" s="842"/>
      <c r="X5" s="847"/>
      <c r="Y5" s="700" t="s">
        <v>3</v>
      </c>
      <c r="Z5" s="543"/>
      <c r="AA5" s="543"/>
      <c r="AB5" s="543"/>
      <c r="AC5" s="543"/>
      <c r="AD5" s="544"/>
      <c r="AE5" s="701" t="s">
        <v>616</v>
      </c>
      <c r="AF5" s="701"/>
      <c r="AG5" s="701"/>
      <c r="AH5" s="701"/>
      <c r="AI5" s="701"/>
      <c r="AJ5" s="701"/>
      <c r="AK5" s="701"/>
      <c r="AL5" s="701"/>
      <c r="AM5" s="701"/>
      <c r="AN5" s="701"/>
      <c r="AO5" s="701"/>
      <c r="AP5" s="702"/>
      <c r="AQ5" s="703" t="s">
        <v>577</v>
      </c>
      <c r="AR5" s="704"/>
      <c r="AS5" s="704"/>
      <c r="AT5" s="704"/>
      <c r="AU5" s="704"/>
      <c r="AV5" s="704"/>
      <c r="AW5" s="704"/>
      <c r="AX5" s="705"/>
    </row>
    <row r="6" spans="1:50" ht="30" customHeight="1" x14ac:dyDescent="0.15">
      <c r="A6" s="708" t="s">
        <v>4</v>
      </c>
      <c r="B6" s="709"/>
      <c r="C6" s="709"/>
      <c r="D6" s="709"/>
      <c r="E6" s="709"/>
      <c r="F6" s="709"/>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218.25" customHeight="1" x14ac:dyDescent="0.15">
      <c r="A7" s="495" t="s">
        <v>22</v>
      </c>
      <c r="B7" s="496"/>
      <c r="C7" s="496"/>
      <c r="D7" s="496"/>
      <c r="E7" s="496"/>
      <c r="F7" s="497"/>
      <c r="G7" s="498" t="s">
        <v>578</v>
      </c>
      <c r="H7" s="499"/>
      <c r="I7" s="499"/>
      <c r="J7" s="499"/>
      <c r="K7" s="499"/>
      <c r="L7" s="499"/>
      <c r="M7" s="499"/>
      <c r="N7" s="499"/>
      <c r="O7" s="499"/>
      <c r="P7" s="499"/>
      <c r="Q7" s="499"/>
      <c r="R7" s="499"/>
      <c r="S7" s="499"/>
      <c r="T7" s="499"/>
      <c r="U7" s="499"/>
      <c r="V7" s="499"/>
      <c r="W7" s="499"/>
      <c r="X7" s="500"/>
      <c r="Y7" s="924" t="s">
        <v>513</v>
      </c>
      <c r="Z7" s="443"/>
      <c r="AA7" s="443"/>
      <c r="AB7" s="443"/>
      <c r="AC7" s="443"/>
      <c r="AD7" s="925"/>
      <c r="AE7" s="914" t="s">
        <v>632</v>
      </c>
      <c r="AF7" s="915"/>
      <c r="AG7" s="915"/>
      <c r="AH7" s="915"/>
      <c r="AI7" s="915"/>
      <c r="AJ7" s="915"/>
      <c r="AK7" s="915"/>
      <c r="AL7" s="915"/>
      <c r="AM7" s="915"/>
      <c r="AN7" s="915"/>
      <c r="AO7" s="915"/>
      <c r="AP7" s="915"/>
      <c r="AQ7" s="915"/>
      <c r="AR7" s="915"/>
      <c r="AS7" s="915"/>
      <c r="AT7" s="915"/>
      <c r="AU7" s="915"/>
      <c r="AV7" s="915"/>
      <c r="AW7" s="915"/>
      <c r="AX7" s="916"/>
    </row>
    <row r="8" spans="1:50" ht="42" customHeight="1" x14ac:dyDescent="0.15">
      <c r="A8" s="495" t="s">
        <v>378</v>
      </c>
      <c r="B8" s="496"/>
      <c r="C8" s="496"/>
      <c r="D8" s="496"/>
      <c r="E8" s="496"/>
      <c r="F8" s="497"/>
      <c r="G8" s="943" t="str">
        <f>入力規則等!A28</f>
        <v>科学技術・イノベーション、子ども・若者育成支援、地方創生</v>
      </c>
      <c r="H8" s="722"/>
      <c r="I8" s="722"/>
      <c r="J8" s="722"/>
      <c r="K8" s="722"/>
      <c r="L8" s="722"/>
      <c r="M8" s="722"/>
      <c r="N8" s="722"/>
      <c r="O8" s="722"/>
      <c r="P8" s="722"/>
      <c r="Q8" s="722"/>
      <c r="R8" s="722"/>
      <c r="S8" s="722"/>
      <c r="T8" s="722"/>
      <c r="U8" s="722"/>
      <c r="V8" s="722"/>
      <c r="W8" s="722"/>
      <c r="X8" s="944"/>
      <c r="Y8" s="848" t="s">
        <v>379</v>
      </c>
      <c r="Z8" s="849"/>
      <c r="AA8" s="849"/>
      <c r="AB8" s="849"/>
      <c r="AC8" s="849"/>
      <c r="AD8" s="850"/>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6.25" customHeight="1" x14ac:dyDescent="0.15">
      <c r="A9" s="851" t="s">
        <v>23</v>
      </c>
      <c r="B9" s="852"/>
      <c r="C9" s="852"/>
      <c r="D9" s="852"/>
      <c r="E9" s="852"/>
      <c r="F9" s="852"/>
      <c r="G9" s="853" t="s">
        <v>628</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2.5" customHeight="1" x14ac:dyDescent="0.15">
      <c r="A10" s="662" t="s">
        <v>30</v>
      </c>
      <c r="B10" s="663"/>
      <c r="C10" s="663"/>
      <c r="D10" s="663"/>
      <c r="E10" s="663"/>
      <c r="F10" s="663"/>
      <c r="G10" s="756" t="s">
        <v>718</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32.25" customHeight="1" x14ac:dyDescent="0.15">
      <c r="A11" s="662" t="s">
        <v>5</v>
      </c>
      <c r="B11" s="663"/>
      <c r="C11" s="663"/>
      <c r="D11" s="663"/>
      <c r="E11" s="663"/>
      <c r="F11" s="664"/>
      <c r="G11" s="697" t="str">
        <f>入力規則等!P10</f>
        <v>補助、交付</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5" t="s">
        <v>24</v>
      </c>
      <c r="B12" s="946"/>
      <c r="C12" s="946"/>
      <c r="D12" s="946"/>
      <c r="E12" s="946"/>
      <c r="F12" s="947"/>
      <c r="G12" s="762"/>
      <c r="H12" s="763"/>
      <c r="I12" s="763"/>
      <c r="J12" s="763"/>
      <c r="K12" s="763"/>
      <c r="L12" s="763"/>
      <c r="M12" s="763"/>
      <c r="N12" s="763"/>
      <c r="O12" s="763"/>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4"/>
    </row>
    <row r="13" spans="1:50" ht="21" customHeight="1" x14ac:dyDescent="0.15">
      <c r="A13" s="614"/>
      <c r="B13" s="615"/>
      <c r="C13" s="615"/>
      <c r="D13" s="615"/>
      <c r="E13" s="615"/>
      <c r="F13" s="616"/>
      <c r="G13" s="725" t="s">
        <v>6</v>
      </c>
      <c r="H13" s="726"/>
      <c r="I13" s="766" t="s">
        <v>7</v>
      </c>
      <c r="J13" s="767"/>
      <c r="K13" s="767"/>
      <c r="L13" s="767"/>
      <c r="M13" s="767"/>
      <c r="N13" s="767"/>
      <c r="O13" s="768"/>
      <c r="P13" s="659">
        <v>1094546</v>
      </c>
      <c r="Q13" s="660"/>
      <c r="R13" s="660"/>
      <c r="S13" s="660"/>
      <c r="T13" s="660"/>
      <c r="U13" s="660"/>
      <c r="V13" s="661"/>
      <c r="W13" s="659">
        <v>1097058</v>
      </c>
      <c r="X13" s="660"/>
      <c r="Y13" s="660"/>
      <c r="Z13" s="660"/>
      <c r="AA13" s="660"/>
      <c r="AB13" s="660"/>
      <c r="AC13" s="661"/>
      <c r="AD13" s="659">
        <v>1097058</v>
      </c>
      <c r="AE13" s="660"/>
      <c r="AF13" s="660"/>
      <c r="AG13" s="660"/>
      <c r="AH13" s="660"/>
      <c r="AI13" s="660"/>
      <c r="AJ13" s="661"/>
      <c r="AK13" s="659">
        <v>1097055</v>
      </c>
      <c r="AL13" s="660"/>
      <c r="AM13" s="660"/>
      <c r="AN13" s="660"/>
      <c r="AO13" s="660"/>
      <c r="AP13" s="660"/>
      <c r="AQ13" s="661"/>
      <c r="AR13" s="921">
        <v>1130390</v>
      </c>
      <c r="AS13" s="922"/>
      <c r="AT13" s="922"/>
      <c r="AU13" s="922"/>
      <c r="AV13" s="922"/>
      <c r="AW13" s="922"/>
      <c r="AX13" s="923"/>
    </row>
    <row r="14" spans="1:50" ht="21" customHeight="1" x14ac:dyDescent="0.15">
      <c r="A14" s="614"/>
      <c r="B14" s="615"/>
      <c r="C14" s="615"/>
      <c r="D14" s="615"/>
      <c r="E14" s="615"/>
      <c r="F14" s="616"/>
      <c r="G14" s="727"/>
      <c r="H14" s="728"/>
      <c r="I14" s="713" t="s">
        <v>8</v>
      </c>
      <c r="J14" s="764"/>
      <c r="K14" s="764"/>
      <c r="L14" s="764"/>
      <c r="M14" s="764"/>
      <c r="N14" s="764"/>
      <c r="O14" s="765"/>
      <c r="P14" s="659">
        <v>2472</v>
      </c>
      <c r="Q14" s="660"/>
      <c r="R14" s="660"/>
      <c r="S14" s="660"/>
      <c r="T14" s="660"/>
      <c r="U14" s="660"/>
      <c r="V14" s="661"/>
      <c r="W14" s="659" t="s">
        <v>569</v>
      </c>
      <c r="X14" s="660"/>
      <c r="Y14" s="660"/>
      <c r="Z14" s="660"/>
      <c r="AA14" s="660"/>
      <c r="AB14" s="660"/>
      <c r="AC14" s="661"/>
      <c r="AD14" s="659">
        <v>10088</v>
      </c>
      <c r="AE14" s="660"/>
      <c r="AF14" s="660"/>
      <c r="AG14" s="660"/>
      <c r="AH14" s="660"/>
      <c r="AI14" s="660"/>
      <c r="AJ14" s="661"/>
      <c r="AK14" s="659"/>
      <c r="AL14" s="660"/>
      <c r="AM14" s="660"/>
      <c r="AN14" s="660"/>
      <c r="AO14" s="660"/>
      <c r="AP14" s="660"/>
      <c r="AQ14" s="661"/>
      <c r="AR14" s="790"/>
      <c r="AS14" s="790"/>
      <c r="AT14" s="790"/>
      <c r="AU14" s="790"/>
      <c r="AV14" s="790"/>
      <c r="AW14" s="790"/>
      <c r="AX14" s="791"/>
    </row>
    <row r="15" spans="1:50" ht="21" customHeight="1" x14ac:dyDescent="0.15">
      <c r="A15" s="614"/>
      <c r="B15" s="615"/>
      <c r="C15" s="615"/>
      <c r="D15" s="615"/>
      <c r="E15" s="615"/>
      <c r="F15" s="616"/>
      <c r="G15" s="727"/>
      <c r="H15" s="728"/>
      <c r="I15" s="713" t="s">
        <v>51</v>
      </c>
      <c r="J15" s="714"/>
      <c r="K15" s="714"/>
      <c r="L15" s="714"/>
      <c r="M15" s="714"/>
      <c r="N15" s="714"/>
      <c r="O15" s="715"/>
      <c r="P15" s="659" t="s">
        <v>569</v>
      </c>
      <c r="Q15" s="660"/>
      <c r="R15" s="660"/>
      <c r="S15" s="660"/>
      <c r="T15" s="660"/>
      <c r="U15" s="660"/>
      <c r="V15" s="661"/>
      <c r="W15" s="659" t="s">
        <v>569</v>
      </c>
      <c r="X15" s="660"/>
      <c r="Y15" s="660"/>
      <c r="Z15" s="660"/>
      <c r="AA15" s="660"/>
      <c r="AB15" s="660"/>
      <c r="AC15" s="661"/>
      <c r="AD15" s="659">
        <v>150</v>
      </c>
      <c r="AE15" s="660"/>
      <c r="AF15" s="660"/>
      <c r="AG15" s="660"/>
      <c r="AH15" s="660"/>
      <c r="AI15" s="660"/>
      <c r="AJ15" s="661"/>
      <c r="AK15" s="659" t="s">
        <v>633</v>
      </c>
      <c r="AL15" s="660"/>
      <c r="AM15" s="660"/>
      <c r="AN15" s="660"/>
      <c r="AO15" s="660"/>
      <c r="AP15" s="660"/>
      <c r="AQ15" s="661"/>
      <c r="AR15" s="659"/>
      <c r="AS15" s="660"/>
      <c r="AT15" s="660"/>
      <c r="AU15" s="660"/>
      <c r="AV15" s="660"/>
      <c r="AW15" s="660"/>
      <c r="AX15" s="808"/>
    </row>
    <row r="16" spans="1:50" ht="21" customHeight="1" x14ac:dyDescent="0.15">
      <c r="A16" s="614"/>
      <c r="B16" s="615"/>
      <c r="C16" s="615"/>
      <c r="D16" s="615"/>
      <c r="E16" s="615"/>
      <c r="F16" s="616"/>
      <c r="G16" s="727"/>
      <c r="H16" s="728"/>
      <c r="I16" s="713" t="s">
        <v>52</v>
      </c>
      <c r="J16" s="714"/>
      <c r="K16" s="714"/>
      <c r="L16" s="714"/>
      <c r="M16" s="714"/>
      <c r="N16" s="714"/>
      <c r="O16" s="715"/>
      <c r="P16" s="659" t="s">
        <v>569</v>
      </c>
      <c r="Q16" s="660"/>
      <c r="R16" s="660"/>
      <c r="S16" s="660"/>
      <c r="T16" s="660"/>
      <c r="U16" s="660"/>
      <c r="V16" s="661"/>
      <c r="W16" s="659">
        <v>-150</v>
      </c>
      <c r="X16" s="660"/>
      <c r="Y16" s="660"/>
      <c r="Z16" s="660"/>
      <c r="AA16" s="660"/>
      <c r="AB16" s="660"/>
      <c r="AC16" s="661"/>
      <c r="AD16" s="659" t="s">
        <v>621</v>
      </c>
      <c r="AE16" s="660"/>
      <c r="AF16" s="660"/>
      <c r="AG16" s="660"/>
      <c r="AH16" s="660"/>
      <c r="AI16" s="660"/>
      <c r="AJ16" s="661"/>
      <c r="AK16" s="659"/>
      <c r="AL16" s="660"/>
      <c r="AM16" s="660"/>
      <c r="AN16" s="660"/>
      <c r="AO16" s="660"/>
      <c r="AP16" s="660"/>
      <c r="AQ16" s="661"/>
      <c r="AR16" s="759"/>
      <c r="AS16" s="760"/>
      <c r="AT16" s="760"/>
      <c r="AU16" s="760"/>
      <c r="AV16" s="760"/>
      <c r="AW16" s="760"/>
      <c r="AX16" s="761"/>
    </row>
    <row r="17" spans="1:50" ht="24.75" customHeight="1" x14ac:dyDescent="0.15">
      <c r="A17" s="614"/>
      <c r="B17" s="615"/>
      <c r="C17" s="615"/>
      <c r="D17" s="615"/>
      <c r="E17" s="615"/>
      <c r="F17" s="616"/>
      <c r="G17" s="727"/>
      <c r="H17" s="728"/>
      <c r="I17" s="713" t="s">
        <v>50</v>
      </c>
      <c r="J17" s="764"/>
      <c r="K17" s="764"/>
      <c r="L17" s="764"/>
      <c r="M17" s="764"/>
      <c r="N17" s="764"/>
      <c r="O17" s="765"/>
      <c r="P17" s="659">
        <v>6551</v>
      </c>
      <c r="Q17" s="660"/>
      <c r="R17" s="660"/>
      <c r="S17" s="660"/>
      <c r="T17" s="660"/>
      <c r="U17" s="660"/>
      <c r="V17" s="661"/>
      <c r="W17" s="659" t="s">
        <v>569</v>
      </c>
      <c r="X17" s="660"/>
      <c r="Y17" s="660"/>
      <c r="Z17" s="660"/>
      <c r="AA17" s="660"/>
      <c r="AB17" s="660"/>
      <c r="AC17" s="661"/>
      <c r="AD17" s="659" t="s">
        <v>622</v>
      </c>
      <c r="AE17" s="660"/>
      <c r="AF17" s="660"/>
      <c r="AG17" s="660"/>
      <c r="AH17" s="660"/>
      <c r="AI17" s="660"/>
      <c r="AJ17" s="661"/>
      <c r="AK17" s="659"/>
      <c r="AL17" s="660"/>
      <c r="AM17" s="660"/>
      <c r="AN17" s="660"/>
      <c r="AO17" s="660"/>
      <c r="AP17" s="660"/>
      <c r="AQ17" s="661"/>
      <c r="AR17" s="919"/>
      <c r="AS17" s="919"/>
      <c r="AT17" s="919"/>
      <c r="AU17" s="919"/>
      <c r="AV17" s="919"/>
      <c r="AW17" s="919"/>
      <c r="AX17" s="920"/>
    </row>
    <row r="18" spans="1:50" ht="24.75" customHeight="1" x14ac:dyDescent="0.15">
      <c r="A18" s="614"/>
      <c r="B18" s="615"/>
      <c r="C18" s="615"/>
      <c r="D18" s="615"/>
      <c r="E18" s="615"/>
      <c r="F18" s="616"/>
      <c r="G18" s="729"/>
      <c r="H18" s="730"/>
      <c r="I18" s="718" t="s">
        <v>20</v>
      </c>
      <c r="J18" s="719"/>
      <c r="K18" s="719"/>
      <c r="L18" s="719"/>
      <c r="M18" s="719"/>
      <c r="N18" s="719"/>
      <c r="O18" s="720"/>
      <c r="P18" s="880">
        <f>SUM(P13:V17)</f>
        <v>1103569</v>
      </c>
      <c r="Q18" s="881"/>
      <c r="R18" s="881"/>
      <c r="S18" s="881"/>
      <c r="T18" s="881"/>
      <c r="U18" s="881"/>
      <c r="V18" s="882"/>
      <c r="W18" s="880">
        <f>SUM(W13:AC17)</f>
        <v>1096908</v>
      </c>
      <c r="X18" s="881"/>
      <c r="Y18" s="881"/>
      <c r="Z18" s="881"/>
      <c r="AA18" s="881"/>
      <c r="AB18" s="881"/>
      <c r="AC18" s="882"/>
      <c r="AD18" s="880">
        <f>SUM(AD13:AJ17)</f>
        <v>1107296</v>
      </c>
      <c r="AE18" s="881"/>
      <c r="AF18" s="881"/>
      <c r="AG18" s="881"/>
      <c r="AH18" s="881"/>
      <c r="AI18" s="881"/>
      <c r="AJ18" s="882"/>
      <c r="AK18" s="880">
        <f>SUM(AK13:AQ17)</f>
        <v>1097055</v>
      </c>
      <c r="AL18" s="881"/>
      <c r="AM18" s="881"/>
      <c r="AN18" s="881"/>
      <c r="AO18" s="881"/>
      <c r="AP18" s="881"/>
      <c r="AQ18" s="882"/>
      <c r="AR18" s="880">
        <f>SUM(AR13:AX17)</f>
        <v>1130390</v>
      </c>
      <c r="AS18" s="881"/>
      <c r="AT18" s="881"/>
      <c r="AU18" s="881"/>
      <c r="AV18" s="881"/>
      <c r="AW18" s="881"/>
      <c r="AX18" s="883"/>
    </row>
    <row r="19" spans="1:50" ht="24.75" customHeight="1" x14ac:dyDescent="0.15">
      <c r="A19" s="614"/>
      <c r="B19" s="615"/>
      <c r="C19" s="615"/>
      <c r="D19" s="615"/>
      <c r="E19" s="615"/>
      <c r="F19" s="616"/>
      <c r="G19" s="878" t="s">
        <v>9</v>
      </c>
      <c r="H19" s="879"/>
      <c r="I19" s="879"/>
      <c r="J19" s="879"/>
      <c r="K19" s="879"/>
      <c r="L19" s="879"/>
      <c r="M19" s="879"/>
      <c r="N19" s="879"/>
      <c r="O19" s="879"/>
      <c r="P19" s="659">
        <v>1103569</v>
      </c>
      <c r="Q19" s="660"/>
      <c r="R19" s="660"/>
      <c r="S19" s="660"/>
      <c r="T19" s="660"/>
      <c r="U19" s="660"/>
      <c r="V19" s="661"/>
      <c r="W19" s="659">
        <v>1096908</v>
      </c>
      <c r="X19" s="660"/>
      <c r="Y19" s="660"/>
      <c r="Z19" s="660"/>
      <c r="AA19" s="660"/>
      <c r="AB19" s="660"/>
      <c r="AC19" s="661"/>
      <c r="AD19" s="659">
        <v>1107296</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8" t="s">
        <v>10</v>
      </c>
      <c r="H20" s="879"/>
      <c r="I20" s="879"/>
      <c r="J20" s="879"/>
      <c r="K20" s="879"/>
      <c r="L20" s="879"/>
      <c r="M20" s="879"/>
      <c r="N20" s="879"/>
      <c r="O20" s="879"/>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1"/>
      <c r="B21" s="852"/>
      <c r="C21" s="852"/>
      <c r="D21" s="852"/>
      <c r="E21" s="852"/>
      <c r="F21" s="948"/>
      <c r="G21" s="316" t="s">
        <v>477</v>
      </c>
      <c r="H21" s="317"/>
      <c r="I21" s="317"/>
      <c r="J21" s="317"/>
      <c r="K21" s="317"/>
      <c r="L21" s="317"/>
      <c r="M21" s="317"/>
      <c r="N21" s="317"/>
      <c r="O21" s="317"/>
      <c r="P21" s="318">
        <f>IF(P19=0, "-", SUM(P19)/SUM(P13,P14))</f>
        <v>1.0059716431270955</v>
      </c>
      <c r="Q21" s="318"/>
      <c r="R21" s="318"/>
      <c r="S21" s="318"/>
      <c r="T21" s="318"/>
      <c r="U21" s="318"/>
      <c r="V21" s="318"/>
      <c r="W21" s="318">
        <f t="shared" ref="W21" si="2">IF(W19=0, "-", SUM(W19)/SUM(W13,W14))</f>
        <v>0.99986327067484126</v>
      </c>
      <c r="X21" s="318"/>
      <c r="Y21" s="318"/>
      <c r="Z21" s="318"/>
      <c r="AA21" s="318"/>
      <c r="AB21" s="318"/>
      <c r="AC21" s="318"/>
      <c r="AD21" s="318">
        <f t="shared" ref="AD21" si="3">IF(AD19=0, "-", SUM(AD19)/SUM(AD13,AD14))</f>
        <v>1.0001354834863694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6" t="s">
        <v>557</v>
      </c>
      <c r="B22" s="967"/>
      <c r="C22" s="967"/>
      <c r="D22" s="967"/>
      <c r="E22" s="967"/>
      <c r="F22" s="968"/>
      <c r="G22" s="953" t="s">
        <v>456</v>
      </c>
      <c r="H22" s="222"/>
      <c r="I22" s="222"/>
      <c r="J22" s="222"/>
      <c r="K22" s="222"/>
      <c r="L22" s="222"/>
      <c r="M22" s="222"/>
      <c r="N22" s="222"/>
      <c r="O22" s="223"/>
      <c r="P22" s="938" t="s">
        <v>518</v>
      </c>
      <c r="Q22" s="222"/>
      <c r="R22" s="222"/>
      <c r="S22" s="222"/>
      <c r="T22" s="222"/>
      <c r="U22" s="222"/>
      <c r="V22" s="223"/>
      <c r="W22" s="938" t="s">
        <v>514</v>
      </c>
      <c r="X22" s="222"/>
      <c r="Y22" s="222"/>
      <c r="Z22" s="222"/>
      <c r="AA22" s="222"/>
      <c r="AB22" s="222"/>
      <c r="AC22" s="223"/>
      <c r="AD22" s="938" t="s">
        <v>455</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35.25" customHeight="1" x14ac:dyDescent="0.15">
      <c r="A23" s="969"/>
      <c r="B23" s="970"/>
      <c r="C23" s="970"/>
      <c r="D23" s="970"/>
      <c r="E23" s="970"/>
      <c r="F23" s="971"/>
      <c r="G23" s="954" t="s">
        <v>579</v>
      </c>
      <c r="H23" s="955"/>
      <c r="I23" s="955"/>
      <c r="J23" s="955"/>
      <c r="K23" s="955"/>
      <c r="L23" s="955"/>
      <c r="M23" s="955"/>
      <c r="N23" s="955"/>
      <c r="O23" s="956"/>
      <c r="P23" s="921">
        <v>1097055</v>
      </c>
      <c r="Q23" s="922"/>
      <c r="R23" s="922"/>
      <c r="S23" s="922"/>
      <c r="T23" s="922"/>
      <c r="U23" s="922"/>
      <c r="V23" s="939"/>
      <c r="W23" s="921">
        <v>1130390</v>
      </c>
      <c r="X23" s="922"/>
      <c r="Y23" s="922"/>
      <c r="Z23" s="922"/>
      <c r="AA23" s="922"/>
      <c r="AB23" s="922"/>
      <c r="AC23" s="939"/>
      <c r="AD23" s="976" t="s">
        <v>727</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35.25" customHeight="1" x14ac:dyDescent="0.15">
      <c r="A24" s="969"/>
      <c r="B24" s="970"/>
      <c r="C24" s="970"/>
      <c r="D24" s="970"/>
      <c r="E24" s="970"/>
      <c r="F24" s="971"/>
      <c r="G24" s="957"/>
      <c r="H24" s="958"/>
      <c r="I24" s="958"/>
      <c r="J24" s="958"/>
      <c r="K24" s="958"/>
      <c r="L24" s="958"/>
      <c r="M24" s="958"/>
      <c r="N24" s="958"/>
      <c r="O24" s="959"/>
      <c r="P24" s="659"/>
      <c r="Q24" s="660"/>
      <c r="R24" s="660"/>
      <c r="S24" s="660"/>
      <c r="T24" s="660"/>
      <c r="U24" s="660"/>
      <c r="V24" s="661"/>
      <c r="W24" s="659"/>
      <c r="X24" s="660"/>
      <c r="Y24" s="660"/>
      <c r="Z24" s="660"/>
      <c r="AA24" s="660"/>
      <c r="AB24" s="660"/>
      <c r="AC24" s="661"/>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19.5" customHeight="1" x14ac:dyDescent="0.15">
      <c r="A25" s="969"/>
      <c r="B25" s="970"/>
      <c r="C25" s="970"/>
      <c r="D25" s="970"/>
      <c r="E25" s="970"/>
      <c r="F25" s="971"/>
      <c r="G25" s="957"/>
      <c r="H25" s="958"/>
      <c r="I25" s="958"/>
      <c r="J25" s="958"/>
      <c r="K25" s="958"/>
      <c r="L25" s="958"/>
      <c r="M25" s="958"/>
      <c r="N25" s="958"/>
      <c r="O25" s="959"/>
      <c r="P25" s="659"/>
      <c r="Q25" s="660"/>
      <c r="R25" s="660"/>
      <c r="S25" s="660"/>
      <c r="T25" s="660"/>
      <c r="U25" s="660"/>
      <c r="V25" s="661"/>
      <c r="W25" s="659"/>
      <c r="X25" s="660"/>
      <c r="Y25" s="660"/>
      <c r="Z25" s="660"/>
      <c r="AA25" s="660"/>
      <c r="AB25" s="660"/>
      <c r="AC25" s="661"/>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19.5" customHeight="1" x14ac:dyDescent="0.15">
      <c r="A26" s="969"/>
      <c r="B26" s="970"/>
      <c r="C26" s="970"/>
      <c r="D26" s="970"/>
      <c r="E26" s="970"/>
      <c r="F26" s="971"/>
      <c r="G26" s="957"/>
      <c r="H26" s="958"/>
      <c r="I26" s="958"/>
      <c r="J26" s="958"/>
      <c r="K26" s="958"/>
      <c r="L26" s="958"/>
      <c r="M26" s="958"/>
      <c r="N26" s="958"/>
      <c r="O26" s="959"/>
      <c r="P26" s="659"/>
      <c r="Q26" s="660"/>
      <c r="R26" s="660"/>
      <c r="S26" s="660"/>
      <c r="T26" s="660"/>
      <c r="U26" s="660"/>
      <c r="V26" s="661"/>
      <c r="W26" s="659"/>
      <c r="X26" s="660"/>
      <c r="Y26" s="660"/>
      <c r="Z26" s="660"/>
      <c r="AA26" s="660"/>
      <c r="AB26" s="660"/>
      <c r="AC26" s="661"/>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19.5" customHeight="1" x14ac:dyDescent="0.15">
      <c r="A27" s="969"/>
      <c r="B27" s="970"/>
      <c r="C27" s="970"/>
      <c r="D27" s="970"/>
      <c r="E27" s="970"/>
      <c r="F27" s="971"/>
      <c r="G27" s="957"/>
      <c r="H27" s="958"/>
      <c r="I27" s="958"/>
      <c r="J27" s="958"/>
      <c r="K27" s="958"/>
      <c r="L27" s="958"/>
      <c r="M27" s="958"/>
      <c r="N27" s="958"/>
      <c r="O27" s="959"/>
      <c r="P27" s="659"/>
      <c r="Q27" s="660"/>
      <c r="R27" s="660"/>
      <c r="S27" s="660"/>
      <c r="T27" s="660"/>
      <c r="U27" s="660"/>
      <c r="V27" s="661"/>
      <c r="W27" s="659"/>
      <c r="X27" s="660"/>
      <c r="Y27" s="660"/>
      <c r="Z27" s="660"/>
      <c r="AA27" s="660"/>
      <c r="AB27" s="660"/>
      <c r="AC27" s="661"/>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4" hidden="1" customHeight="1" x14ac:dyDescent="0.15">
      <c r="A28" s="969"/>
      <c r="B28" s="970"/>
      <c r="C28" s="970"/>
      <c r="D28" s="970"/>
      <c r="E28" s="970"/>
      <c r="F28" s="971"/>
      <c r="G28" s="960" t="s">
        <v>460</v>
      </c>
      <c r="H28" s="961"/>
      <c r="I28" s="961"/>
      <c r="J28" s="961"/>
      <c r="K28" s="961"/>
      <c r="L28" s="961"/>
      <c r="M28" s="961"/>
      <c r="N28" s="961"/>
      <c r="O28" s="962"/>
      <c r="P28" s="880">
        <f>P29-SUM(P23:P27)</f>
        <v>0</v>
      </c>
      <c r="Q28" s="881"/>
      <c r="R28" s="881"/>
      <c r="S28" s="881"/>
      <c r="T28" s="881"/>
      <c r="U28" s="881"/>
      <c r="V28" s="882"/>
      <c r="W28" s="880">
        <f>W29-SUM(W23:W27)</f>
        <v>0</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457</v>
      </c>
      <c r="H29" s="964"/>
      <c r="I29" s="964"/>
      <c r="J29" s="964"/>
      <c r="K29" s="964"/>
      <c r="L29" s="964"/>
      <c r="M29" s="964"/>
      <c r="N29" s="964"/>
      <c r="O29" s="965"/>
      <c r="P29" s="935">
        <f>AK13</f>
        <v>1097055</v>
      </c>
      <c r="Q29" s="936"/>
      <c r="R29" s="936"/>
      <c r="S29" s="936"/>
      <c r="T29" s="936"/>
      <c r="U29" s="936"/>
      <c r="V29" s="937"/>
      <c r="W29" s="935">
        <f>AR13</f>
        <v>1130390</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472</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533</v>
      </c>
      <c r="AF30" s="861"/>
      <c r="AG30" s="861"/>
      <c r="AH30" s="862"/>
      <c r="AI30" s="860" t="s">
        <v>530</v>
      </c>
      <c r="AJ30" s="861"/>
      <c r="AK30" s="861"/>
      <c r="AL30" s="862"/>
      <c r="AM30" s="917" t="s">
        <v>525</v>
      </c>
      <c r="AN30" s="917"/>
      <c r="AO30" s="917"/>
      <c r="AP30" s="860"/>
      <c r="AQ30" s="769" t="s">
        <v>354</v>
      </c>
      <c r="AR30" s="770"/>
      <c r="AS30" s="770"/>
      <c r="AT30" s="771"/>
      <c r="AU30" s="776" t="s">
        <v>253</v>
      </c>
      <c r="AV30" s="776"/>
      <c r="AW30" s="776"/>
      <c r="AX30" s="91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30</v>
      </c>
      <c r="AR31" s="200"/>
      <c r="AS31" s="133" t="s">
        <v>355</v>
      </c>
      <c r="AT31" s="134"/>
      <c r="AU31" s="199">
        <v>33</v>
      </c>
      <c r="AV31" s="199"/>
      <c r="AW31" s="398" t="s">
        <v>300</v>
      </c>
      <c r="AX31" s="399"/>
    </row>
    <row r="32" spans="1:50" ht="82.5" customHeight="1" x14ac:dyDescent="0.15">
      <c r="A32" s="403"/>
      <c r="B32" s="401"/>
      <c r="C32" s="401"/>
      <c r="D32" s="401"/>
      <c r="E32" s="401"/>
      <c r="F32" s="402"/>
      <c r="G32" s="564" t="s">
        <v>580</v>
      </c>
      <c r="H32" s="565"/>
      <c r="I32" s="565"/>
      <c r="J32" s="565"/>
      <c r="K32" s="565"/>
      <c r="L32" s="565"/>
      <c r="M32" s="565"/>
      <c r="N32" s="565"/>
      <c r="O32" s="566"/>
      <c r="P32" s="105" t="s">
        <v>617</v>
      </c>
      <c r="Q32" s="105"/>
      <c r="R32" s="105"/>
      <c r="S32" s="105"/>
      <c r="T32" s="105"/>
      <c r="U32" s="105"/>
      <c r="V32" s="105"/>
      <c r="W32" s="105"/>
      <c r="X32" s="106"/>
      <c r="Y32" s="471" t="s">
        <v>12</v>
      </c>
      <c r="Z32" s="531"/>
      <c r="AA32" s="532"/>
      <c r="AB32" s="461" t="s">
        <v>581</v>
      </c>
      <c r="AC32" s="461"/>
      <c r="AD32" s="461"/>
      <c r="AE32" s="218">
        <v>90</v>
      </c>
      <c r="AF32" s="219"/>
      <c r="AG32" s="219"/>
      <c r="AH32" s="219"/>
      <c r="AI32" s="218">
        <v>90</v>
      </c>
      <c r="AJ32" s="219"/>
      <c r="AK32" s="219"/>
      <c r="AL32" s="219"/>
      <c r="AM32" s="218" t="s">
        <v>620</v>
      </c>
      <c r="AN32" s="219"/>
      <c r="AO32" s="219"/>
      <c r="AP32" s="219"/>
      <c r="AQ32" s="340" t="s">
        <v>569</v>
      </c>
      <c r="AR32" s="207"/>
      <c r="AS32" s="207"/>
      <c r="AT32" s="341"/>
      <c r="AU32" s="219" t="s">
        <v>569</v>
      </c>
      <c r="AV32" s="219"/>
      <c r="AW32" s="219"/>
      <c r="AX32" s="221"/>
    </row>
    <row r="33" spans="1:50" ht="8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728</v>
      </c>
      <c r="AC33" s="523"/>
      <c r="AD33" s="523"/>
      <c r="AE33" s="218">
        <v>90</v>
      </c>
      <c r="AF33" s="219"/>
      <c r="AG33" s="219"/>
      <c r="AH33" s="219"/>
      <c r="AI33" s="218">
        <v>90</v>
      </c>
      <c r="AJ33" s="219"/>
      <c r="AK33" s="219"/>
      <c r="AL33" s="219"/>
      <c r="AM33" s="218">
        <v>90</v>
      </c>
      <c r="AN33" s="219"/>
      <c r="AO33" s="219"/>
      <c r="AP33" s="219"/>
      <c r="AQ33" s="340">
        <v>90</v>
      </c>
      <c r="AR33" s="207"/>
      <c r="AS33" s="207"/>
      <c r="AT33" s="341"/>
      <c r="AU33" s="219">
        <v>90</v>
      </c>
      <c r="AV33" s="219"/>
      <c r="AW33" s="219"/>
      <c r="AX33" s="221"/>
    </row>
    <row r="34" spans="1:50" ht="8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t="s">
        <v>618</v>
      </c>
      <c r="AN34" s="219"/>
      <c r="AO34" s="219"/>
      <c r="AP34" s="219"/>
      <c r="AQ34" s="340" t="s">
        <v>569</v>
      </c>
      <c r="AR34" s="207"/>
      <c r="AS34" s="207"/>
      <c r="AT34" s="341"/>
      <c r="AU34" s="219" t="s">
        <v>569</v>
      </c>
      <c r="AV34" s="219"/>
      <c r="AW34" s="219"/>
      <c r="AX34" s="221"/>
    </row>
    <row r="35" spans="1:50" ht="22.5" customHeight="1" x14ac:dyDescent="0.15">
      <c r="A35" s="226" t="s">
        <v>503</v>
      </c>
      <c r="B35" s="227"/>
      <c r="C35" s="227"/>
      <c r="D35" s="227"/>
      <c r="E35" s="227"/>
      <c r="F35" s="228"/>
      <c r="G35" s="232" t="s">
        <v>619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2" t="s">
        <v>472</v>
      </c>
      <c r="B37" s="773"/>
      <c r="C37" s="773"/>
      <c r="D37" s="773"/>
      <c r="E37" s="773"/>
      <c r="F37" s="774"/>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2"/>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2" t="s">
        <v>472</v>
      </c>
      <c r="B44" s="773"/>
      <c r="C44" s="773"/>
      <c r="D44" s="773"/>
      <c r="E44" s="773"/>
      <c r="F44" s="774"/>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2"/>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6" t="s">
        <v>253</v>
      </c>
      <c r="AV51" s="926"/>
      <c r="AW51" s="926"/>
      <c r="AX51" s="92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6" t="s">
        <v>253</v>
      </c>
      <c r="AV58" s="926"/>
      <c r="AW58" s="926"/>
      <c r="AX58" s="92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2"/>
      <c r="AF77" s="893"/>
      <c r="AG77" s="893"/>
      <c r="AH77" s="893"/>
      <c r="AI77" s="892"/>
      <c r="AJ77" s="893"/>
      <c r="AK77" s="893"/>
      <c r="AL77" s="893"/>
      <c r="AM77" s="892"/>
      <c r="AN77" s="893"/>
      <c r="AO77" s="893"/>
      <c r="AP77" s="893"/>
      <c r="AQ77" s="340"/>
      <c r="AR77" s="207"/>
      <c r="AS77" s="207"/>
      <c r="AT77" s="341"/>
      <c r="AU77" s="219"/>
      <c r="AV77" s="219"/>
      <c r="AW77" s="219"/>
      <c r="AX77" s="221"/>
    </row>
    <row r="78" spans="1:50" ht="69.75" hidden="1" customHeight="1" x14ac:dyDescent="0.15">
      <c r="A78" s="335" t="s">
        <v>506</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49"/>
    </row>
    <row r="80" spans="1:50" ht="18.75" hidden="1" customHeight="1" x14ac:dyDescent="0.15">
      <c r="A80" s="866"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7"/>
      <c r="B82" s="527"/>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7"/>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7"/>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7"/>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6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7"/>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8"/>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7" t="s">
        <v>13</v>
      </c>
      <c r="Z99" s="898"/>
      <c r="AA99" s="899"/>
      <c r="AB99" s="894" t="s">
        <v>14</v>
      </c>
      <c r="AC99" s="895"/>
      <c r="AD99" s="89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6"/>
      <c r="Z100" s="857"/>
      <c r="AA100" s="858"/>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582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581</v>
      </c>
      <c r="AC101" s="461"/>
      <c r="AD101" s="461"/>
      <c r="AE101" s="218">
        <v>90</v>
      </c>
      <c r="AF101" s="219"/>
      <c r="AG101" s="219"/>
      <c r="AH101" s="220"/>
      <c r="AI101" s="218">
        <v>90</v>
      </c>
      <c r="AJ101" s="219"/>
      <c r="AK101" s="219"/>
      <c r="AL101" s="220"/>
      <c r="AM101" s="218">
        <v>90</v>
      </c>
      <c r="AN101" s="219"/>
      <c r="AO101" s="219"/>
      <c r="AP101" s="220"/>
      <c r="AQ101" s="218">
        <v>90</v>
      </c>
      <c r="AR101" s="219"/>
      <c r="AS101" s="219"/>
      <c r="AT101" s="220"/>
      <c r="AU101" s="218" t="s">
        <v>634</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728</v>
      </c>
      <c r="AC102" s="461"/>
      <c r="AD102" s="461"/>
      <c r="AE102" s="418">
        <v>90</v>
      </c>
      <c r="AF102" s="418"/>
      <c r="AG102" s="418"/>
      <c r="AH102" s="418"/>
      <c r="AI102" s="418">
        <v>90</v>
      </c>
      <c r="AJ102" s="418"/>
      <c r="AK102" s="418"/>
      <c r="AL102" s="418"/>
      <c r="AM102" s="418">
        <v>90</v>
      </c>
      <c r="AN102" s="418"/>
      <c r="AO102" s="418"/>
      <c r="AP102" s="418"/>
      <c r="AQ102" s="273">
        <v>90</v>
      </c>
      <c r="AR102" s="274"/>
      <c r="AS102" s="274"/>
      <c r="AT102" s="319"/>
      <c r="AU102" s="273">
        <v>90</v>
      </c>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1" t="s">
        <v>520</v>
      </c>
      <c r="AR115" s="592"/>
      <c r="AS115" s="592"/>
      <c r="AT115" s="592"/>
      <c r="AU115" s="592"/>
      <c r="AV115" s="592"/>
      <c r="AW115" s="592"/>
      <c r="AX115" s="593"/>
    </row>
    <row r="116" spans="1:50" ht="23.25" customHeight="1" x14ac:dyDescent="0.15">
      <c r="A116" s="439"/>
      <c r="B116" s="440"/>
      <c r="C116" s="440"/>
      <c r="D116" s="440"/>
      <c r="E116" s="440"/>
      <c r="F116" s="441"/>
      <c r="G116" s="393" t="s">
        <v>583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584</v>
      </c>
      <c r="AC116" s="463"/>
      <c r="AD116" s="464"/>
      <c r="AE116" s="418">
        <v>12262</v>
      </c>
      <c r="AF116" s="418"/>
      <c r="AG116" s="418"/>
      <c r="AH116" s="418"/>
      <c r="AI116" s="418">
        <v>12190</v>
      </c>
      <c r="AJ116" s="418"/>
      <c r="AK116" s="418"/>
      <c r="AL116" s="418"/>
      <c r="AM116" s="418">
        <v>12303</v>
      </c>
      <c r="AN116" s="418"/>
      <c r="AO116" s="418"/>
      <c r="AP116" s="418"/>
      <c r="AQ116" s="218">
        <v>12190</v>
      </c>
      <c r="AR116" s="219"/>
      <c r="AS116" s="219"/>
      <c r="AT116" s="219"/>
      <c r="AU116" s="219"/>
      <c r="AV116" s="219"/>
      <c r="AW116" s="219"/>
      <c r="AX116" s="221"/>
    </row>
    <row r="117" spans="1:50" ht="41.2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585</v>
      </c>
      <c r="AC117" s="473"/>
      <c r="AD117" s="474"/>
      <c r="AE117" s="551" t="s">
        <v>586</v>
      </c>
      <c r="AF117" s="551"/>
      <c r="AG117" s="551"/>
      <c r="AH117" s="551"/>
      <c r="AI117" s="551" t="s">
        <v>587</v>
      </c>
      <c r="AJ117" s="551"/>
      <c r="AK117" s="551"/>
      <c r="AL117" s="551"/>
      <c r="AM117" s="551" t="s">
        <v>720</v>
      </c>
      <c r="AN117" s="551"/>
      <c r="AO117" s="551"/>
      <c r="AP117" s="551"/>
      <c r="AQ117" s="551" t="s">
        <v>623</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1" t="s">
        <v>520</v>
      </c>
      <c r="AR118" s="592"/>
      <c r="AS118" s="592"/>
      <c r="AT118" s="592"/>
      <c r="AU118" s="592"/>
      <c r="AV118" s="592"/>
      <c r="AW118" s="592"/>
      <c r="AX118" s="593"/>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481</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1" t="s">
        <v>520</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481</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1" t="s">
        <v>520</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2"/>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8"/>
      <c r="Z127" s="929"/>
      <c r="AA127" s="930"/>
      <c r="AB127" s="247" t="s">
        <v>11</v>
      </c>
      <c r="AC127" s="248"/>
      <c r="AD127" s="249"/>
      <c r="AE127" s="415" t="s">
        <v>533</v>
      </c>
      <c r="AF127" s="416"/>
      <c r="AG127" s="416"/>
      <c r="AH127" s="417"/>
      <c r="AI127" s="415" t="s">
        <v>530</v>
      </c>
      <c r="AJ127" s="416"/>
      <c r="AK127" s="416"/>
      <c r="AL127" s="417"/>
      <c r="AM127" s="415" t="s">
        <v>525</v>
      </c>
      <c r="AN127" s="416"/>
      <c r="AO127" s="416"/>
      <c r="AP127" s="417"/>
      <c r="AQ127" s="591" t="s">
        <v>520</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39" customHeight="1" x14ac:dyDescent="0.15">
      <c r="A130" s="188" t="s">
        <v>563</v>
      </c>
      <c r="B130" s="185"/>
      <c r="C130" s="184" t="s">
        <v>358</v>
      </c>
      <c r="D130" s="185"/>
      <c r="E130" s="169" t="s">
        <v>387</v>
      </c>
      <c r="F130" s="170"/>
      <c r="G130" s="171" t="s">
        <v>612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9" customHeight="1" x14ac:dyDescent="0.15">
      <c r="A131" s="189"/>
      <c r="B131" s="186"/>
      <c r="C131" s="180"/>
      <c r="D131" s="186"/>
      <c r="E131" s="174" t="s">
        <v>386</v>
      </c>
      <c r="F131" s="175"/>
      <c r="G131" s="110" t="s">
        <v>613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30</v>
      </c>
      <c r="AR133" s="199"/>
      <c r="AS133" s="133" t="s">
        <v>355</v>
      </c>
      <c r="AT133" s="134"/>
      <c r="AU133" s="200">
        <v>32</v>
      </c>
      <c r="AV133" s="200"/>
      <c r="AW133" s="133" t="s">
        <v>300</v>
      </c>
      <c r="AX133" s="195"/>
    </row>
    <row r="134" spans="1:50" ht="33" customHeight="1" x14ac:dyDescent="0.15">
      <c r="A134" s="189"/>
      <c r="B134" s="186"/>
      <c r="C134" s="180"/>
      <c r="D134" s="186"/>
      <c r="E134" s="180"/>
      <c r="F134" s="181"/>
      <c r="G134" s="104" t="s">
        <v>627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494</v>
      </c>
      <c r="AC134" s="205"/>
      <c r="AD134" s="205"/>
      <c r="AE134" s="206">
        <v>27</v>
      </c>
      <c r="AF134" s="207"/>
      <c r="AG134" s="207"/>
      <c r="AH134" s="207"/>
      <c r="AI134" s="206">
        <v>39</v>
      </c>
      <c r="AJ134" s="207"/>
      <c r="AK134" s="207"/>
      <c r="AL134" s="207"/>
      <c r="AM134" s="206">
        <v>63</v>
      </c>
      <c r="AN134" s="207"/>
      <c r="AO134" s="207"/>
      <c r="AP134" s="207"/>
      <c r="AQ134" s="206">
        <v>63</v>
      </c>
      <c r="AR134" s="207"/>
      <c r="AS134" s="207"/>
      <c r="AT134" s="207"/>
      <c r="AU134" s="206" t="s">
        <v>569</v>
      </c>
      <c r="AV134" s="207"/>
      <c r="AW134" s="207"/>
      <c r="AX134" s="208"/>
    </row>
    <row r="135" spans="1:50" ht="33"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494</v>
      </c>
      <c r="AC135" s="213"/>
      <c r="AD135" s="213"/>
      <c r="AE135" s="206" t="s">
        <v>569</v>
      </c>
      <c r="AF135" s="207"/>
      <c r="AG135" s="207"/>
      <c r="AH135" s="207"/>
      <c r="AI135" s="206" t="s">
        <v>569</v>
      </c>
      <c r="AJ135" s="207"/>
      <c r="AK135" s="207"/>
      <c r="AL135" s="207"/>
      <c r="AM135" s="206" t="s">
        <v>630</v>
      </c>
      <c r="AN135" s="207"/>
      <c r="AO135" s="207"/>
      <c r="AP135" s="207"/>
      <c r="AQ135" s="206">
        <v>50</v>
      </c>
      <c r="AR135" s="207"/>
      <c r="AS135" s="207"/>
      <c r="AT135" s="207"/>
      <c r="AU135" s="206">
        <v>90</v>
      </c>
      <c r="AV135" s="207"/>
      <c r="AW135" s="207"/>
      <c r="AX135" s="208"/>
    </row>
    <row r="136" spans="1:50" ht="18"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v>30</v>
      </c>
      <c r="AR137" s="199"/>
      <c r="AS137" s="133" t="s">
        <v>355</v>
      </c>
      <c r="AT137" s="134"/>
      <c r="AU137" s="200">
        <v>32</v>
      </c>
      <c r="AV137" s="200"/>
      <c r="AW137" s="133" t="s">
        <v>300</v>
      </c>
      <c r="AX137" s="195"/>
    </row>
    <row r="138" spans="1:50" ht="34.5" customHeight="1" x14ac:dyDescent="0.15">
      <c r="A138" s="189"/>
      <c r="B138" s="186"/>
      <c r="C138" s="180"/>
      <c r="D138" s="186"/>
      <c r="E138" s="180"/>
      <c r="F138" s="181"/>
      <c r="G138" s="104" t="s">
        <v>588</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494</v>
      </c>
      <c r="AC138" s="205"/>
      <c r="AD138" s="205"/>
      <c r="AE138" s="206">
        <v>30</v>
      </c>
      <c r="AF138" s="207"/>
      <c r="AG138" s="207"/>
      <c r="AH138" s="207"/>
      <c r="AI138" s="206">
        <v>68</v>
      </c>
      <c r="AJ138" s="207"/>
      <c r="AK138" s="207"/>
      <c r="AL138" s="207"/>
      <c r="AM138" s="206">
        <v>81</v>
      </c>
      <c r="AN138" s="207"/>
      <c r="AO138" s="207"/>
      <c r="AP138" s="207"/>
      <c r="AQ138" s="206">
        <v>81</v>
      </c>
      <c r="AR138" s="207"/>
      <c r="AS138" s="207"/>
      <c r="AT138" s="207"/>
      <c r="AU138" s="206" t="s">
        <v>569</v>
      </c>
      <c r="AV138" s="207"/>
      <c r="AW138" s="207"/>
      <c r="AX138" s="208"/>
    </row>
    <row r="139" spans="1:50" ht="34.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494</v>
      </c>
      <c r="AC139" s="213"/>
      <c r="AD139" s="213"/>
      <c r="AE139" s="206" t="s">
        <v>569</v>
      </c>
      <c r="AF139" s="207"/>
      <c r="AG139" s="207"/>
      <c r="AH139" s="207"/>
      <c r="AI139" s="206" t="s">
        <v>569</v>
      </c>
      <c r="AJ139" s="207"/>
      <c r="AK139" s="207"/>
      <c r="AL139" s="207"/>
      <c r="AM139" s="206" t="s">
        <v>631</v>
      </c>
      <c r="AN139" s="207"/>
      <c r="AO139" s="207"/>
      <c r="AP139" s="207"/>
      <c r="AQ139" s="206">
        <v>60</v>
      </c>
      <c r="AR139" s="207"/>
      <c r="AS139" s="207"/>
      <c r="AT139" s="207"/>
      <c r="AU139" s="206">
        <v>90</v>
      </c>
      <c r="AV139" s="207"/>
      <c r="AW139" s="207"/>
      <c r="AX139" s="208"/>
    </row>
    <row r="140" spans="1:50" ht="18"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569</v>
      </c>
      <c r="AR141" s="199"/>
      <c r="AS141" s="133" t="s">
        <v>355</v>
      </c>
      <c r="AT141" s="134"/>
      <c r="AU141" s="200">
        <v>33</v>
      </c>
      <c r="AV141" s="200"/>
      <c r="AW141" s="133" t="s">
        <v>300</v>
      </c>
      <c r="AX141" s="195"/>
    </row>
    <row r="142" spans="1:50" ht="33" customHeight="1" x14ac:dyDescent="0.15">
      <c r="A142" s="189"/>
      <c r="B142" s="186"/>
      <c r="C142" s="180"/>
      <c r="D142" s="186"/>
      <c r="E142" s="180"/>
      <c r="F142" s="181"/>
      <c r="G142" s="104" t="s">
        <v>729</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494</v>
      </c>
      <c r="AC142" s="205"/>
      <c r="AD142" s="205"/>
      <c r="AE142" s="206" t="s">
        <v>569</v>
      </c>
      <c r="AF142" s="207"/>
      <c r="AG142" s="207"/>
      <c r="AH142" s="207"/>
      <c r="AI142" s="206" t="s">
        <v>569</v>
      </c>
      <c r="AJ142" s="207"/>
      <c r="AK142" s="207"/>
      <c r="AL142" s="207"/>
      <c r="AM142" s="206" t="s">
        <v>622</v>
      </c>
      <c r="AN142" s="207"/>
      <c r="AO142" s="207"/>
      <c r="AP142" s="207"/>
      <c r="AQ142" s="206" t="s">
        <v>569</v>
      </c>
      <c r="AR142" s="207"/>
      <c r="AS142" s="207"/>
      <c r="AT142" s="207"/>
      <c r="AU142" s="206">
        <v>100</v>
      </c>
      <c r="AV142" s="207"/>
      <c r="AW142" s="207"/>
      <c r="AX142" s="208"/>
    </row>
    <row r="143" spans="1:50" ht="33"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494</v>
      </c>
      <c r="AC143" s="213"/>
      <c r="AD143" s="213"/>
      <c r="AE143" s="206" t="s">
        <v>569</v>
      </c>
      <c r="AF143" s="207"/>
      <c r="AG143" s="207"/>
      <c r="AH143" s="207"/>
      <c r="AI143" s="206" t="s">
        <v>569</v>
      </c>
      <c r="AJ143" s="207"/>
      <c r="AK143" s="207"/>
      <c r="AL143" s="207"/>
      <c r="AM143" s="206" t="s">
        <v>622</v>
      </c>
      <c r="AN143" s="207"/>
      <c r="AO143" s="207"/>
      <c r="AP143" s="207"/>
      <c r="AQ143" s="206" t="s">
        <v>569</v>
      </c>
      <c r="AR143" s="207"/>
      <c r="AS143" s="207"/>
      <c r="AT143" s="207"/>
      <c r="AU143" s="206" t="s">
        <v>569</v>
      </c>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3.25" customHeight="1" x14ac:dyDescent="0.15">
      <c r="A188" s="189"/>
      <c r="B188" s="186"/>
      <c r="C188" s="180"/>
      <c r="D188" s="186"/>
      <c r="E188" s="125" t="s">
        <v>589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3.2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customHeight="1" x14ac:dyDescent="0.15">
      <c r="A190" s="189"/>
      <c r="B190" s="186"/>
      <c r="C190" s="180"/>
      <c r="D190" s="186"/>
      <c r="E190" s="169" t="s">
        <v>387</v>
      </c>
      <c r="F190" s="170"/>
      <c r="G190" s="171" t="s">
        <v>608</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customHeight="1" x14ac:dyDescent="0.15">
      <c r="A191" s="189"/>
      <c r="B191" s="186"/>
      <c r="C191" s="180"/>
      <c r="D191" s="186"/>
      <c r="E191" s="174" t="s">
        <v>386</v>
      </c>
      <c r="F191" s="175"/>
      <c r="G191" s="110" t="s">
        <v>609</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t="s">
        <v>569</v>
      </c>
      <c r="AR193" s="199"/>
      <c r="AS193" s="133" t="s">
        <v>355</v>
      </c>
      <c r="AT193" s="134"/>
      <c r="AU193" s="200" t="s">
        <v>569</v>
      </c>
      <c r="AV193" s="200"/>
      <c r="AW193" s="133" t="s">
        <v>300</v>
      </c>
      <c r="AX193" s="195"/>
    </row>
    <row r="194" spans="1:50" ht="39.75" customHeight="1" x14ac:dyDescent="0.15">
      <c r="A194" s="189"/>
      <c r="B194" s="186"/>
      <c r="C194" s="180"/>
      <c r="D194" s="186"/>
      <c r="E194" s="180"/>
      <c r="F194" s="181"/>
      <c r="G194" s="104" t="s">
        <v>569</v>
      </c>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t="s">
        <v>569</v>
      </c>
      <c r="AC194" s="205"/>
      <c r="AD194" s="205"/>
      <c r="AE194" s="206" t="s">
        <v>569</v>
      </c>
      <c r="AF194" s="207"/>
      <c r="AG194" s="207"/>
      <c r="AH194" s="207"/>
      <c r="AI194" s="206" t="s">
        <v>569</v>
      </c>
      <c r="AJ194" s="207"/>
      <c r="AK194" s="207"/>
      <c r="AL194" s="207"/>
      <c r="AM194" s="206"/>
      <c r="AN194" s="207"/>
      <c r="AO194" s="207"/>
      <c r="AP194" s="207"/>
      <c r="AQ194" s="206" t="s">
        <v>569</v>
      </c>
      <c r="AR194" s="207"/>
      <c r="AS194" s="207"/>
      <c r="AT194" s="207"/>
      <c r="AU194" s="206" t="s">
        <v>569</v>
      </c>
      <c r="AV194" s="207"/>
      <c r="AW194" s="207"/>
      <c r="AX194" s="208"/>
    </row>
    <row r="195" spans="1:50" ht="39.75"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569</v>
      </c>
      <c r="AC195" s="213"/>
      <c r="AD195" s="213"/>
      <c r="AE195" s="206" t="s">
        <v>569</v>
      </c>
      <c r="AF195" s="207"/>
      <c r="AG195" s="207"/>
      <c r="AH195" s="207"/>
      <c r="AI195" s="206" t="s">
        <v>569</v>
      </c>
      <c r="AJ195" s="207"/>
      <c r="AK195" s="207"/>
      <c r="AL195" s="207"/>
      <c r="AM195" s="206"/>
      <c r="AN195" s="207"/>
      <c r="AO195" s="207"/>
      <c r="AP195" s="207"/>
      <c r="AQ195" s="206" t="s">
        <v>569</v>
      </c>
      <c r="AR195" s="207"/>
      <c r="AS195" s="207"/>
      <c r="AT195" s="207"/>
      <c r="AU195" s="206" t="s">
        <v>569</v>
      </c>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15">
      <c r="A248" s="189"/>
      <c r="B248" s="186"/>
      <c r="C248" s="180"/>
      <c r="D248" s="186"/>
      <c r="E248" s="125" t="s">
        <v>610</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51" customHeight="1" x14ac:dyDescent="0.15">
      <c r="A430" s="189"/>
      <c r="B430" s="186"/>
      <c r="C430" s="178" t="s">
        <v>559</v>
      </c>
      <c r="D430" s="933"/>
      <c r="E430" s="174" t="s">
        <v>543</v>
      </c>
      <c r="F430" s="900"/>
      <c r="G430" s="901" t="s">
        <v>374</v>
      </c>
      <c r="H430" s="123"/>
      <c r="I430" s="123"/>
      <c r="J430" s="902" t="s">
        <v>710</v>
      </c>
      <c r="K430" s="903"/>
      <c r="L430" s="903"/>
      <c r="M430" s="903"/>
      <c r="N430" s="903"/>
      <c r="O430" s="903"/>
      <c r="P430" s="903"/>
      <c r="Q430" s="903"/>
      <c r="R430" s="903"/>
      <c r="S430" s="903"/>
      <c r="T430" s="904"/>
      <c r="U430" s="588" t="s">
        <v>711</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5"/>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v>30</v>
      </c>
      <c r="AF432" s="200"/>
      <c r="AG432" s="133" t="s">
        <v>355</v>
      </c>
      <c r="AH432" s="134"/>
      <c r="AI432" s="156"/>
      <c r="AJ432" s="156"/>
      <c r="AK432" s="156"/>
      <c r="AL432" s="154"/>
      <c r="AM432" s="156"/>
      <c r="AN432" s="156"/>
      <c r="AO432" s="156"/>
      <c r="AP432" s="154"/>
      <c r="AQ432" s="590" t="s">
        <v>713</v>
      </c>
      <c r="AR432" s="200"/>
      <c r="AS432" s="133" t="s">
        <v>355</v>
      </c>
      <c r="AT432" s="134"/>
      <c r="AU432" s="200">
        <v>33</v>
      </c>
      <c r="AV432" s="200"/>
      <c r="AW432" s="133" t="s">
        <v>300</v>
      </c>
      <c r="AX432" s="195"/>
    </row>
    <row r="433" spans="1:50" ht="23.25" customHeight="1" x14ac:dyDescent="0.15">
      <c r="A433" s="189"/>
      <c r="B433" s="186"/>
      <c r="C433" s="180"/>
      <c r="D433" s="186"/>
      <c r="E433" s="342"/>
      <c r="F433" s="343"/>
      <c r="G433" s="104" t="s">
        <v>712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14</v>
      </c>
      <c r="AC433" s="213"/>
      <c r="AD433" s="213"/>
      <c r="AE433" s="340" t="s">
        <v>715</v>
      </c>
      <c r="AF433" s="207"/>
      <c r="AG433" s="207"/>
      <c r="AH433" s="341"/>
      <c r="AI433" s="340"/>
      <c r="AJ433" s="207"/>
      <c r="AK433" s="207"/>
      <c r="AL433" s="207"/>
      <c r="AM433" s="340" t="s">
        <v>569</v>
      </c>
      <c r="AN433" s="207"/>
      <c r="AO433" s="207"/>
      <c r="AP433" s="341"/>
      <c r="AQ433" s="340" t="s">
        <v>713</v>
      </c>
      <c r="AR433" s="207"/>
      <c r="AS433" s="207"/>
      <c r="AT433" s="341"/>
      <c r="AU433" s="207" t="s">
        <v>590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14</v>
      </c>
      <c r="AC434" s="205"/>
      <c r="AD434" s="205"/>
      <c r="AE434" s="340" t="s">
        <v>590</v>
      </c>
      <c r="AF434" s="207"/>
      <c r="AG434" s="207"/>
      <c r="AH434" s="341"/>
      <c r="AI434" s="340" t="s">
        <v>591</v>
      </c>
      <c r="AJ434" s="207"/>
      <c r="AK434" s="207"/>
      <c r="AL434" s="207"/>
      <c r="AM434" s="340" t="s">
        <v>569</v>
      </c>
      <c r="AN434" s="207"/>
      <c r="AO434" s="207"/>
      <c r="AP434" s="341"/>
      <c r="AQ434" s="340" t="s">
        <v>713</v>
      </c>
      <c r="AR434" s="207"/>
      <c r="AS434" s="207"/>
      <c r="AT434" s="341"/>
      <c r="AU434" s="207">
        <v>100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591</v>
      </c>
      <c r="AF435" s="207"/>
      <c r="AG435" s="207"/>
      <c r="AH435" s="341"/>
      <c r="AI435" s="340" t="s">
        <v>591</v>
      </c>
      <c r="AJ435" s="207"/>
      <c r="AK435" s="207"/>
      <c r="AL435" s="207"/>
      <c r="AM435" s="340" t="s">
        <v>569</v>
      </c>
      <c r="AN435" s="207"/>
      <c r="AO435" s="207"/>
      <c r="AP435" s="341"/>
      <c r="AQ435" s="340" t="s">
        <v>591</v>
      </c>
      <c r="AR435" s="207"/>
      <c r="AS435" s="207"/>
      <c r="AT435" s="341"/>
      <c r="AU435" s="207" t="s">
        <v>591</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v>26</v>
      </c>
      <c r="AF457" s="200"/>
      <c r="AG457" s="133" t="s">
        <v>355</v>
      </c>
      <c r="AH457" s="134"/>
      <c r="AI457" s="156"/>
      <c r="AJ457" s="156"/>
      <c r="AK457" s="156"/>
      <c r="AL457" s="154"/>
      <c r="AM457" s="156"/>
      <c r="AN457" s="156"/>
      <c r="AO457" s="156"/>
      <c r="AP457" s="154"/>
      <c r="AQ457" s="590">
        <v>30</v>
      </c>
      <c r="AR457" s="200"/>
      <c r="AS457" s="133" t="s">
        <v>355</v>
      </c>
      <c r="AT457" s="134"/>
      <c r="AU457" s="200">
        <v>32</v>
      </c>
      <c r="AV457" s="200"/>
      <c r="AW457" s="133" t="s">
        <v>300</v>
      </c>
      <c r="AX457" s="195"/>
    </row>
    <row r="458" spans="1:50" ht="23.25" customHeight="1" x14ac:dyDescent="0.15">
      <c r="A458" s="189"/>
      <c r="B458" s="186"/>
      <c r="C458" s="180"/>
      <c r="D458" s="186"/>
      <c r="E458" s="342"/>
      <c r="F458" s="343"/>
      <c r="G458" s="104" t="s">
        <v>716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714</v>
      </c>
      <c r="AC458" s="213"/>
      <c r="AD458" s="213"/>
      <c r="AE458" s="340">
        <v>729</v>
      </c>
      <c r="AF458" s="207"/>
      <c r="AG458" s="207"/>
      <c r="AH458" s="207"/>
      <c r="AI458" s="340"/>
      <c r="AJ458" s="207"/>
      <c r="AK458" s="207"/>
      <c r="AL458" s="207"/>
      <c r="AM458" s="340" t="s">
        <v>569</v>
      </c>
      <c r="AN458" s="207"/>
      <c r="AO458" s="207"/>
      <c r="AP458" s="341"/>
      <c r="AQ458" s="340"/>
      <c r="AR458" s="207"/>
      <c r="AS458" s="207"/>
      <c r="AT458" s="341"/>
      <c r="AU458" s="207" t="s">
        <v>591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717</v>
      </c>
      <c r="AC459" s="205"/>
      <c r="AD459" s="205"/>
      <c r="AE459" s="340">
        <v>1</v>
      </c>
      <c r="AF459" s="207"/>
      <c r="AG459" s="207"/>
      <c r="AH459" s="341"/>
      <c r="AI459" s="340" t="s">
        <v>590</v>
      </c>
      <c r="AJ459" s="207"/>
      <c r="AK459" s="207"/>
      <c r="AL459" s="207"/>
      <c r="AM459" s="340" t="s">
        <v>569</v>
      </c>
      <c r="AN459" s="207"/>
      <c r="AO459" s="207"/>
      <c r="AP459" s="341"/>
      <c r="AQ459" s="340">
        <v>1.2</v>
      </c>
      <c r="AR459" s="207"/>
      <c r="AS459" s="207"/>
      <c r="AT459" s="341"/>
      <c r="AU459" s="207">
        <v>1.3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591</v>
      </c>
      <c r="AF460" s="207"/>
      <c r="AG460" s="207"/>
      <c r="AH460" s="341"/>
      <c r="AI460" s="340" t="s">
        <v>591</v>
      </c>
      <c r="AJ460" s="207"/>
      <c r="AK460" s="207"/>
      <c r="AL460" s="207"/>
      <c r="AM460" s="340" t="s">
        <v>569</v>
      </c>
      <c r="AN460" s="207"/>
      <c r="AO460" s="207"/>
      <c r="AP460" s="341"/>
      <c r="AQ460" s="340" t="s">
        <v>591</v>
      </c>
      <c r="AR460" s="207"/>
      <c r="AS460" s="207"/>
      <c r="AT460" s="341"/>
      <c r="AU460" s="207" t="s">
        <v>591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35.25" customHeight="1" x14ac:dyDescent="0.15">
      <c r="A482" s="189"/>
      <c r="B482" s="186"/>
      <c r="C482" s="180"/>
      <c r="D482" s="186"/>
      <c r="E482" s="125" t="s">
        <v>719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35.2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1" t="s">
        <v>374</v>
      </c>
      <c r="H484" s="123"/>
      <c r="I484" s="123"/>
      <c r="J484" s="902"/>
      <c r="K484" s="903"/>
      <c r="L484" s="903"/>
      <c r="M484" s="903"/>
      <c r="N484" s="903"/>
      <c r="O484" s="903"/>
      <c r="P484" s="903"/>
      <c r="Q484" s="903"/>
      <c r="R484" s="903"/>
      <c r="S484" s="903"/>
      <c r="T484" s="90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1" t="s">
        <v>374</v>
      </c>
      <c r="H538" s="123"/>
      <c r="I538" s="123"/>
      <c r="J538" s="902"/>
      <c r="K538" s="903"/>
      <c r="L538" s="903"/>
      <c r="M538" s="903"/>
      <c r="N538" s="903"/>
      <c r="O538" s="903"/>
      <c r="P538" s="903"/>
      <c r="Q538" s="903"/>
      <c r="R538" s="903"/>
      <c r="S538" s="903"/>
      <c r="T538" s="90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1" t="s">
        <v>374</v>
      </c>
      <c r="H592" s="123"/>
      <c r="I592" s="123"/>
      <c r="J592" s="902"/>
      <c r="K592" s="903"/>
      <c r="L592" s="903"/>
      <c r="M592" s="903"/>
      <c r="N592" s="903"/>
      <c r="O592" s="903"/>
      <c r="P592" s="903"/>
      <c r="Q592" s="903"/>
      <c r="R592" s="903"/>
      <c r="S592" s="903"/>
      <c r="T592" s="90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1" t="s">
        <v>374</v>
      </c>
      <c r="H646" s="123"/>
      <c r="I646" s="123"/>
      <c r="J646" s="902"/>
      <c r="K646" s="903"/>
      <c r="L646" s="903"/>
      <c r="M646" s="903"/>
      <c r="N646" s="903"/>
      <c r="O646" s="903"/>
      <c r="P646" s="903"/>
      <c r="Q646" s="903"/>
      <c r="R646" s="903"/>
      <c r="S646" s="903"/>
      <c r="T646" s="90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143.2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611</v>
      </c>
      <c r="AE702" s="346"/>
      <c r="AF702" s="346"/>
      <c r="AG702" s="385" t="s">
        <v>592</v>
      </c>
      <c r="AH702" s="386"/>
      <c r="AI702" s="386"/>
      <c r="AJ702" s="386"/>
      <c r="AK702" s="386"/>
      <c r="AL702" s="386"/>
      <c r="AM702" s="386"/>
      <c r="AN702" s="386"/>
      <c r="AO702" s="386"/>
      <c r="AP702" s="386"/>
      <c r="AQ702" s="386"/>
      <c r="AR702" s="386"/>
      <c r="AS702" s="386"/>
      <c r="AT702" s="386"/>
      <c r="AU702" s="386"/>
      <c r="AV702" s="386"/>
      <c r="AW702" s="386"/>
      <c r="AX702" s="387"/>
    </row>
    <row r="703" spans="1:50" ht="144"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8" t="s">
        <v>611</v>
      </c>
      <c r="AE703" s="329"/>
      <c r="AF703" s="329"/>
      <c r="AG703" s="101" t="s">
        <v>593</v>
      </c>
      <c r="AH703" s="102"/>
      <c r="AI703" s="102"/>
      <c r="AJ703" s="102"/>
      <c r="AK703" s="102"/>
      <c r="AL703" s="102"/>
      <c r="AM703" s="102"/>
      <c r="AN703" s="102"/>
      <c r="AO703" s="102"/>
      <c r="AP703" s="102"/>
      <c r="AQ703" s="102"/>
      <c r="AR703" s="102"/>
      <c r="AS703" s="102"/>
      <c r="AT703" s="102"/>
      <c r="AU703" s="102"/>
      <c r="AV703" s="102"/>
      <c r="AW703" s="102"/>
      <c r="AX703" s="103"/>
    </row>
    <row r="704" spans="1:50" ht="123"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611</v>
      </c>
      <c r="AE704" s="785"/>
      <c r="AF704" s="785"/>
      <c r="AG704" s="167" t="s">
        <v>594</v>
      </c>
      <c r="AH704" s="108"/>
      <c r="AI704" s="108"/>
      <c r="AJ704" s="108"/>
      <c r="AK704" s="108"/>
      <c r="AL704" s="108"/>
      <c r="AM704" s="108"/>
      <c r="AN704" s="108"/>
      <c r="AO704" s="108"/>
      <c r="AP704" s="108"/>
      <c r="AQ704" s="108"/>
      <c r="AR704" s="108"/>
      <c r="AS704" s="108"/>
      <c r="AT704" s="108"/>
      <c r="AU704" s="108"/>
      <c r="AV704" s="108"/>
      <c r="AW704" s="108"/>
      <c r="AX704" s="168"/>
    </row>
    <row r="705" spans="1:50" ht="39.75" customHeight="1" x14ac:dyDescent="0.15">
      <c r="A705" s="642" t="s">
        <v>39</v>
      </c>
      <c r="B705" s="643"/>
      <c r="C705" s="823" t="s">
        <v>41</v>
      </c>
      <c r="D705" s="8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5"/>
      <c r="AD705" s="716" t="s">
        <v>611</v>
      </c>
      <c r="AE705" s="717"/>
      <c r="AF705" s="717"/>
      <c r="AG705" s="125" t="s">
        <v>595</v>
      </c>
      <c r="AH705" s="105"/>
      <c r="AI705" s="105"/>
      <c r="AJ705" s="105"/>
      <c r="AK705" s="105"/>
      <c r="AL705" s="105"/>
      <c r="AM705" s="105"/>
      <c r="AN705" s="105"/>
      <c r="AO705" s="105"/>
      <c r="AP705" s="105"/>
      <c r="AQ705" s="105"/>
      <c r="AR705" s="105"/>
      <c r="AS705" s="105"/>
      <c r="AT705" s="105"/>
      <c r="AU705" s="105"/>
      <c r="AV705" s="105"/>
      <c r="AW705" s="105"/>
      <c r="AX705" s="126"/>
    </row>
    <row r="706" spans="1:50" ht="39.75" customHeight="1" x14ac:dyDescent="0.15">
      <c r="A706" s="644"/>
      <c r="B706" s="645"/>
      <c r="C706" s="796"/>
      <c r="D706" s="797"/>
      <c r="E706" s="732" t="s">
        <v>504</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624</v>
      </c>
      <c r="AE706" s="329"/>
      <c r="AF706" s="665"/>
      <c r="AG706" s="167"/>
      <c r="AH706" s="108"/>
      <c r="AI706" s="108"/>
      <c r="AJ706" s="108"/>
      <c r="AK706" s="108"/>
      <c r="AL706" s="108"/>
      <c r="AM706" s="108"/>
      <c r="AN706" s="108"/>
      <c r="AO706" s="108"/>
      <c r="AP706" s="108"/>
      <c r="AQ706" s="108"/>
      <c r="AR706" s="108"/>
      <c r="AS706" s="108"/>
      <c r="AT706" s="108"/>
      <c r="AU706" s="108"/>
      <c r="AV706" s="108"/>
      <c r="AW706" s="108"/>
      <c r="AX706" s="168"/>
    </row>
    <row r="707" spans="1:50" ht="39.75" customHeight="1" x14ac:dyDescent="0.15">
      <c r="A707" s="644"/>
      <c r="B707" s="645"/>
      <c r="C707" s="798"/>
      <c r="D707" s="79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624</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8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4" t="s">
        <v>611</v>
      </c>
      <c r="AE708" s="605"/>
      <c r="AF708" s="605"/>
      <c r="AG708" s="744" t="s">
        <v>596</v>
      </c>
      <c r="AH708" s="745"/>
      <c r="AI708" s="745"/>
      <c r="AJ708" s="745"/>
      <c r="AK708" s="745"/>
      <c r="AL708" s="745"/>
      <c r="AM708" s="745"/>
      <c r="AN708" s="745"/>
      <c r="AO708" s="745"/>
      <c r="AP708" s="745"/>
      <c r="AQ708" s="745"/>
      <c r="AR708" s="745"/>
      <c r="AS708" s="745"/>
      <c r="AT708" s="745"/>
      <c r="AU708" s="745"/>
      <c r="AV708" s="745"/>
      <c r="AW708" s="745"/>
      <c r="AX708" s="746"/>
    </row>
    <row r="709" spans="1:50" ht="86.25" customHeight="1" x14ac:dyDescent="0.15">
      <c r="A709" s="644"/>
      <c r="B709" s="646"/>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611</v>
      </c>
      <c r="AE709" s="329"/>
      <c r="AF709" s="329"/>
      <c r="AG709" s="101" t="s">
        <v>596</v>
      </c>
      <c r="AH709" s="102"/>
      <c r="AI709" s="102"/>
      <c r="AJ709" s="102"/>
      <c r="AK709" s="102"/>
      <c r="AL709" s="102"/>
      <c r="AM709" s="102"/>
      <c r="AN709" s="102"/>
      <c r="AO709" s="102"/>
      <c r="AP709" s="102"/>
      <c r="AQ709" s="102"/>
      <c r="AR709" s="102"/>
      <c r="AS709" s="102"/>
      <c r="AT709" s="102"/>
      <c r="AU709" s="102"/>
      <c r="AV709" s="102"/>
      <c r="AW709" s="102"/>
      <c r="AX709" s="103"/>
    </row>
    <row r="710" spans="1:50" ht="91.5" customHeight="1" x14ac:dyDescent="0.15">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611</v>
      </c>
      <c r="AE710" s="329"/>
      <c r="AF710" s="329"/>
      <c r="AG710" s="101" t="s">
        <v>597</v>
      </c>
      <c r="AH710" s="102"/>
      <c r="AI710" s="102"/>
      <c r="AJ710" s="102"/>
      <c r="AK710" s="102"/>
      <c r="AL710" s="102"/>
      <c r="AM710" s="102"/>
      <c r="AN710" s="102"/>
      <c r="AO710" s="102"/>
      <c r="AP710" s="102"/>
      <c r="AQ710" s="102"/>
      <c r="AR710" s="102"/>
      <c r="AS710" s="102"/>
      <c r="AT710" s="102"/>
      <c r="AU710" s="102"/>
      <c r="AV710" s="102"/>
      <c r="AW710" s="102"/>
      <c r="AX710" s="103"/>
    </row>
    <row r="711" spans="1:50" ht="78.75" customHeight="1" x14ac:dyDescent="0.15">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611</v>
      </c>
      <c r="AE711" s="329"/>
      <c r="AF711" s="329"/>
      <c r="AG711" s="101" t="s">
        <v>598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4"/>
      <c r="B712" s="646"/>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4" t="s">
        <v>625</v>
      </c>
      <c r="AE712" s="785"/>
      <c r="AF712" s="785"/>
      <c r="AG712" s="812" t="s">
        <v>569</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50" t="s">
        <v>470</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8" t="s">
        <v>625</v>
      </c>
      <c r="AE713" s="329"/>
      <c r="AF713" s="665"/>
      <c r="AG713" s="101" t="s">
        <v>569</v>
      </c>
      <c r="AH713" s="102"/>
      <c r="AI713" s="102"/>
      <c r="AJ713" s="102"/>
      <c r="AK713" s="102"/>
      <c r="AL713" s="102"/>
      <c r="AM713" s="102"/>
      <c r="AN713" s="102"/>
      <c r="AO713" s="102"/>
      <c r="AP713" s="102"/>
      <c r="AQ713" s="102"/>
      <c r="AR713" s="102"/>
      <c r="AS713" s="102"/>
      <c r="AT713" s="102"/>
      <c r="AU713" s="102"/>
      <c r="AV713" s="102"/>
      <c r="AW713" s="102"/>
      <c r="AX713" s="103"/>
    </row>
    <row r="714" spans="1:50" ht="84" customHeight="1" x14ac:dyDescent="0.15">
      <c r="A714" s="647"/>
      <c r="B714" s="648"/>
      <c r="C714" s="649" t="s">
        <v>446</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611</v>
      </c>
      <c r="AE714" s="810"/>
      <c r="AF714" s="811"/>
      <c r="AG714" s="738" t="s">
        <v>730</v>
      </c>
      <c r="AH714" s="739"/>
      <c r="AI714" s="739"/>
      <c r="AJ714" s="739"/>
      <c r="AK714" s="739"/>
      <c r="AL714" s="739"/>
      <c r="AM714" s="739"/>
      <c r="AN714" s="739"/>
      <c r="AO714" s="739"/>
      <c r="AP714" s="739"/>
      <c r="AQ714" s="739"/>
      <c r="AR714" s="739"/>
      <c r="AS714" s="739"/>
      <c r="AT714" s="739"/>
      <c r="AU714" s="739"/>
      <c r="AV714" s="739"/>
      <c r="AW714" s="739"/>
      <c r="AX714" s="740"/>
    </row>
    <row r="715" spans="1:50" ht="57.75" customHeight="1" x14ac:dyDescent="0.15">
      <c r="A715" s="642" t="s">
        <v>40</v>
      </c>
      <c r="B715" s="786"/>
      <c r="C715" s="787" t="s">
        <v>447</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4" t="s">
        <v>611</v>
      </c>
      <c r="AE715" s="605"/>
      <c r="AF715" s="658"/>
      <c r="AG715" s="744" t="s">
        <v>731</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625</v>
      </c>
      <c r="AE716" s="627"/>
      <c r="AF716" s="627"/>
      <c r="AG716" s="101" t="s">
        <v>569</v>
      </c>
      <c r="AH716" s="102"/>
      <c r="AI716" s="102"/>
      <c r="AJ716" s="102"/>
      <c r="AK716" s="102"/>
      <c r="AL716" s="102"/>
      <c r="AM716" s="102"/>
      <c r="AN716" s="102"/>
      <c r="AO716" s="102"/>
      <c r="AP716" s="102"/>
      <c r="AQ716" s="102"/>
      <c r="AR716" s="102"/>
      <c r="AS716" s="102"/>
      <c r="AT716" s="102"/>
      <c r="AU716" s="102"/>
      <c r="AV716" s="102"/>
      <c r="AW716" s="102"/>
      <c r="AX716" s="103"/>
    </row>
    <row r="717" spans="1:50" ht="52.5" customHeight="1" x14ac:dyDescent="0.15">
      <c r="A717" s="644"/>
      <c r="B717" s="646"/>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611</v>
      </c>
      <c r="AE717" s="329"/>
      <c r="AF717" s="329"/>
      <c r="AG717" s="101" t="s">
        <v>599</v>
      </c>
      <c r="AH717" s="102"/>
      <c r="AI717" s="102"/>
      <c r="AJ717" s="102"/>
      <c r="AK717" s="102"/>
      <c r="AL717" s="102"/>
      <c r="AM717" s="102"/>
      <c r="AN717" s="102"/>
      <c r="AO717" s="102"/>
      <c r="AP717" s="102"/>
      <c r="AQ717" s="102"/>
      <c r="AR717" s="102"/>
      <c r="AS717" s="102"/>
      <c r="AT717" s="102"/>
      <c r="AU717" s="102"/>
      <c r="AV717" s="102"/>
      <c r="AW717" s="102"/>
      <c r="AX717" s="103"/>
    </row>
    <row r="718" spans="1:50" ht="54.75" customHeight="1" x14ac:dyDescent="0.15">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611</v>
      </c>
      <c r="AE718" s="329"/>
      <c r="AF718" s="329"/>
      <c r="AG718" s="127" t="s">
        <v>600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625</v>
      </c>
      <c r="AE719" s="605"/>
      <c r="AF719" s="605"/>
      <c r="AG719" s="125" t="s">
        <v>569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0"/>
      <c r="B721" s="78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0"/>
      <c r="B722" s="78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7" customHeight="1" x14ac:dyDescent="0.15">
      <c r="A726" s="642" t="s">
        <v>48</v>
      </c>
      <c r="B726" s="804"/>
      <c r="C726" s="817" t="s">
        <v>53</v>
      </c>
      <c r="D726" s="839"/>
      <c r="E726" s="839"/>
      <c r="F726" s="840"/>
      <c r="G726" s="577" t="s">
        <v>626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5"/>
      <c r="B727" s="806"/>
      <c r="C727" s="750" t="s">
        <v>57</v>
      </c>
      <c r="D727" s="751"/>
      <c r="E727" s="751"/>
      <c r="F727" s="752"/>
      <c r="G727" s="575" t="s">
        <v>629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79.5" customHeight="1" thickBot="1" x14ac:dyDescent="0.2">
      <c r="A729" s="636" t="s">
        <v>723</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119.25" customHeight="1" thickBot="1" x14ac:dyDescent="0.2">
      <c r="A731" s="801" t="s">
        <v>256</v>
      </c>
      <c r="B731" s="802"/>
      <c r="C731" s="802"/>
      <c r="D731" s="802"/>
      <c r="E731" s="803"/>
      <c r="F731" s="731" t="s">
        <v>724</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109.5" customHeight="1" thickBot="1" x14ac:dyDescent="0.2">
      <c r="A733" s="675" t="s">
        <v>725</v>
      </c>
      <c r="B733" s="676"/>
      <c r="C733" s="676"/>
      <c r="D733" s="676"/>
      <c r="E733" s="677"/>
      <c r="F733" s="639" t="s">
        <v>726</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409.5" customHeight="1" thickBot="1" x14ac:dyDescent="0.2">
      <c r="A735" s="792" t="s">
        <v>722</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475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547</v>
      </c>
      <c r="B737" s="210"/>
      <c r="C737" s="210"/>
      <c r="D737" s="211"/>
      <c r="E737" s="992" t="s">
        <v>601</v>
      </c>
      <c r="F737" s="992"/>
      <c r="G737" s="992"/>
      <c r="H737" s="992"/>
      <c r="I737" s="992"/>
      <c r="J737" s="992"/>
      <c r="K737" s="992"/>
      <c r="L737" s="992"/>
      <c r="M737" s="992"/>
      <c r="N737" s="365" t="s">
        <v>540</v>
      </c>
      <c r="O737" s="365"/>
      <c r="P737" s="365"/>
      <c r="Q737" s="365"/>
      <c r="R737" s="992" t="s">
        <v>602</v>
      </c>
      <c r="S737" s="992"/>
      <c r="T737" s="992"/>
      <c r="U737" s="992"/>
      <c r="V737" s="992"/>
      <c r="W737" s="992"/>
      <c r="X737" s="992"/>
      <c r="Y737" s="992"/>
      <c r="Z737" s="992"/>
      <c r="AA737" s="365" t="s">
        <v>539</v>
      </c>
      <c r="AB737" s="365"/>
      <c r="AC737" s="365"/>
      <c r="AD737" s="365"/>
      <c r="AE737" s="992" t="s">
        <v>603</v>
      </c>
      <c r="AF737" s="992"/>
      <c r="AG737" s="992"/>
      <c r="AH737" s="992"/>
      <c r="AI737" s="992"/>
      <c r="AJ737" s="992"/>
      <c r="AK737" s="992"/>
      <c r="AL737" s="992"/>
      <c r="AM737" s="992"/>
      <c r="AN737" s="365" t="s">
        <v>538</v>
      </c>
      <c r="AO737" s="365"/>
      <c r="AP737" s="365"/>
      <c r="AQ737" s="365"/>
      <c r="AR737" s="984" t="s">
        <v>604</v>
      </c>
      <c r="AS737" s="985"/>
      <c r="AT737" s="985"/>
      <c r="AU737" s="985"/>
      <c r="AV737" s="985"/>
      <c r="AW737" s="985"/>
      <c r="AX737" s="986"/>
      <c r="AY737" s="89"/>
      <c r="AZ737" s="89"/>
    </row>
    <row r="738" spans="1:52" ht="24.75" customHeight="1" x14ac:dyDescent="0.15">
      <c r="A738" s="993" t="s">
        <v>537</v>
      </c>
      <c r="B738" s="210"/>
      <c r="C738" s="210"/>
      <c r="D738" s="211"/>
      <c r="E738" s="992" t="s">
        <v>605</v>
      </c>
      <c r="F738" s="992"/>
      <c r="G738" s="992"/>
      <c r="H738" s="992"/>
      <c r="I738" s="992"/>
      <c r="J738" s="992"/>
      <c r="K738" s="992"/>
      <c r="L738" s="992"/>
      <c r="M738" s="992"/>
      <c r="N738" s="365" t="s">
        <v>536</v>
      </c>
      <c r="O738" s="365"/>
      <c r="P738" s="365"/>
      <c r="Q738" s="365"/>
      <c r="R738" s="992" t="s">
        <v>606</v>
      </c>
      <c r="S738" s="992"/>
      <c r="T738" s="992"/>
      <c r="U738" s="992"/>
      <c r="V738" s="992"/>
      <c r="W738" s="992"/>
      <c r="X738" s="992"/>
      <c r="Y738" s="992"/>
      <c r="Z738" s="992"/>
      <c r="AA738" s="365" t="s">
        <v>535</v>
      </c>
      <c r="AB738" s="365"/>
      <c r="AC738" s="365"/>
      <c r="AD738" s="365"/>
      <c r="AE738" s="992" t="s">
        <v>607</v>
      </c>
      <c r="AF738" s="992"/>
      <c r="AG738" s="992"/>
      <c r="AH738" s="992"/>
      <c r="AI738" s="992"/>
      <c r="AJ738" s="992"/>
      <c r="AK738" s="992"/>
      <c r="AL738" s="992"/>
      <c r="AM738" s="992"/>
      <c r="AN738" s="365" t="s">
        <v>531</v>
      </c>
      <c r="AO738" s="365"/>
      <c r="AP738" s="365"/>
      <c r="AQ738" s="365"/>
      <c r="AR738" s="984">
        <v>140</v>
      </c>
      <c r="AS738" s="985"/>
      <c r="AT738" s="985"/>
      <c r="AU738" s="985"/>
      <c r="AV738" s="985"/>
      <c r="AW738" s="985"/>
      <c r="AX738" s="986"/>
    </row>
    <row r="739" spans="1:52" ht="24.75" customHeight="1" thickBot="1" x14ac:dyDescent="0.2">
      <c r="A739" s="994" t="s">
        <v>527</v>
      </c>
      <c r="B739" s="995"/>
      <c r="C739" s="995"/>
      <c r="D739" s="996"/>
      <c r="E739" s="997" t="s">
        <v>567</v>
      </c>
      <c r="F739" s="987"/>
      <c r="G739" s="987"/>
      <c r="H739" s="93" t="str">
        <f>IF(E739="", "", "(")</f>
        <v>(</v>
      </c>
      <c r="I739" s="987"/>
      <c r="J739" s="987"/>
      <c r="K739" s="93" t="str">
        <f>IF(OR(I739="　", I739=""), "", "-")</f>
        <v/>
      </c>
      <c r="L739" s="988">
        <v>153</v>
      </c>
      <c r="M739" s="988"/>
      <c r="N739" s="94" t="str">
        <f>IF(O739="", "", "-")</f>
        <v/>
      </c>
      <c r="O739" s="95"/>
      <c r="P739" s="94" t="str">
        <f>IF(E739="", "", ")")</f>
        <v>)</v>
      </c>
      <c r="Q739" s="997"/>
      <c r="R739" s="987"/>
      <c r="S739" s="987"/>
      <c r="T739" s="93" t="str">
        <f>IF(Q739="", "", "(")</f>
        <v/>
      </c>
      <c r="U739" s="987"/>
      <c r="V739" s="987"/>
      <c r="W739" s="93" t="str">
        <f>IF(OR(U739="　", U739=""), "", "-")</f>
        <v/>
      </c>
      <c r="X739" s="988"/>
      <c r="Y739" s="988"/>
      <c r="Z739" s="94" t="str">
        <f>IF(AA739="", "", "-")</f>
        <v/>
      </c>
      <c r="AA739" s="95"/>
      <c r="AB739" s="94" t="str">
        <f>IF(Q739="", "", ")")</f>
        <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4" t="s">
        <v>507</v>
      </c>
      <c r="B740" s="615"/>
      <c r="C740" s="615"/>
      <c r="D740" s="615"/>
      <c r="E740" s="615"/>
      <c r="F740" s="61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0.75" customHeight="1" x14ac:dyDescent="0.15">
      <c r="A779" s="628" t="s">
        <v>509</v>
      </c>
      <c r="B779" s="629"/>
      <c r="C779" s="629"/>
      <c r="D779" s="629"/>
      <c r="E779" s="629"/>
      <c r="F779" s="630"/>
      <c r="G779" s="595" t="s">
        <v>647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648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5"/>
    </row>
    <row r="780" spans="1:50" ht="30.75" customHeight="1" x14ac:dyDescent="0.15">
      <c r="A780" s="631"/>
      <c r="B780" s="632"/>
      <c r="C780" s="632"/>
      <c r="D780" s="632"/>
      <c r="E780" s="632"/>
      <c r="F780" s="633"/>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30.75" customHeight="1" x14ac:dyDescent="0.15">
      <c r="A781" s="631"/>
      <c r="B781" s="632"/>
      <c r="C781" s="632"/>
      <c r="D781" s="632"/>
      <c r="E781" s="632"/>
      <c r="F781" s="633"/>
      <c r="G781" s="672" t="s">
        <v>649</v>
      </c>
      <c r="H781" s="673"/>
      <c r="I781" s="673"/>
      <c r="J781" s="673"/>
      <c r="K781" s="674"/>
      <c r="L781" s="666" t="s">
        <v>659</v>
      </c>
      <c r="M781" s="667"/>
      <c r="N781" s="667"/>
      <c r="O781" s="667"/>
      <c r="P781" s="667"/>
      <c r="Q781" s="667"/>
      <c r="R781" s="667"/>
      <c r="S781" s="667"/>
      <c r="T781" s="667"/>
      <c r="U781" s="667"/>
      <c r="V781" s="667"/>
      <c r="W781" s="667"/>
      <c r="X781" s="668"/>
      <c r="Y781" s="388">
        <v>54712</v>
      </c>
      <c r="Z781" s="389"/>
      <c r="AA781" s="389"/>
      <c r="AB781" s="807"/>
      <c r="AC781" s="672" t="s">
        <v>649</v>
      </c>
      <c r="AD781" s="673"/>
      <c r="AE781" s="673"/>
      <c r="AF781" s="673"/>
      <c r="AG781" s="674"/>
      <c r="AH781" s="666" t="s">
        <v>659</v>
      </c>
      <c r="AI781" s="667"/>
      <c r="AJ781" s="667"/>
      <c r="AK781" s="667"/>
      <c r="AL781" s="667"/>
      <c r="AM781" s="667"/>
      <c r="AN781" s="667"/>
      <c r="AO781" s="667"/>
      <c r="AP781" s="667"/>
      <c r="AQ781" s="667"/>
      <c r="AR781" s="667"/>
      <c r="AS781" s="667"/>
      <c r="AT781" s="668"/>
      <c r="AU781" s="388">
        <v>50634</v>
      </c>
      <c r="AV781" s="389"/>
      <c r="AW781" s="389"/>
      <c r="AX781" s="390"/>
    </row>
    <row r="782" spans="1:50" ht="30.75" customHeight="1" x14ac:dyDescent="0.15">
      <c r="A782" s="631"/>
      <c r="B782" s="632"/>
      <c r="C782" s="632"/>
      <c r="D782" s="632"/>
      <c r="E782" s="632"/>
      <c r="F782" s="633"/>
      <c r="G782" s="606" t="s">
        <v>650</v>
      </c>
      <c r="H782" s="607"/>
      <c r="I782" s="607"/>
      <c r="J782" s="607"/>
      <c r="K782" s="608"/>
      <c r="L782" s="598" t="s">
        <v>660</v>
      </c>
      <c r="M782" s="599"/>
      <c r="N782" s="599"/>
      <c r="O782" s="599"/>
      <c r="P782" s="599"/>
      <c r="Q782" s="599"/>
      <c r="R782" s="599"/>
      <c r="S782" s="599"/>
      <c r="T782" s="599"/>
      <c r="U782" s="599"/>
      <c r="V782" s="599"/>
      <c r="W782" s="599"/>
      <c r="X782" s="600"/>
      <c r="Y782" s="601">
        <v>43987</v>
      </c>
      <c r="Z782" s="602"/>
      <c r="AA782" s="602"/>
      <c r="AB782" s="612"/>
      <c r="AC782" s="606" t="s">
        <v>651</v>
      </c>
      <c r="AD782" s="607"/>
      <c r="AE782" s="607"/>
      <c r="AF782" s="607"/>
      <c r="AG782" s="608"/>
      <c r="AH782" s="598" t="s">
        <v>661</v>
      </c>
      <c r="AI782" s="599"/>
      <c r="AJ782" s="599"/>
      <c r="AK782" s="599"/>
      <c r="AL782" s="599"/>
      <c r="AM782" s="599"/>
      <c r="AN782" s="599"/>
      <c r="AO782" s="599"/>
      <c r="AP782" s="599"/>
      <c r="AQ782" s="599"/>
      <c r="AR782" s="599"/>
      <c r="AS782" s="599"/>
      <c r="AT782" s="600"/>
      <c r="AU782" s="601">
        <v>38323</v>
      </c>
      <c r="AV782" s="602"/>
      <c r="AW782" s="602"/>
      <c r="AX782" s="603"/>
    </row>
    <row r="783" spans="1:50" ht="30.75" customHeight="1" x14ac:dyDescent="0.15">
      <c r="A783" s="631"/>
      <c r="B783" s="632"/>
      <c r="C783" s="632"/>
      <c r="D783" s="632"/>
      <c r="E783" s="632"/>
      <c r="F783" s="633"/>
      <c r="G783" s="606" t="s">
        <v>651</v>
      </c>
      <c r="H783" s="607"/>
      <c r="I783" s="607"/>
      <c r="J783" s="607"/>
      <c r="K783" s="608"/>
      <c r="L783" s="598" t="s">
        <v>661</v>
      </c>
      <c r="M783" s="599"/>
      <c r="N783" s="599"/>
      <c r="O783" s="599"/>
      <c r="P783" s="599"/>
      <c r="Q783" s="599"/>
      <c r="R783" s="599"/>
      <c r="S783" s="599"/>
      <c r="T783" s="599"/>
      <c r="U783" s="599"/>
      <c r="V783" s="599"/>
      <c r="W783" s="599"/>
      <c r="X783" s="600"/>
      <c r="Y783" s="601">
        <v>40910</v>
      </c>
      <c r="Z783" s="602"/>
      <c r="AA783" s="602"/>
      <c r="AB783" s="612"/>
      <c r="AC783" s="606" t="s">
        <v>650</v>
      </c>
      <c r="AD783" s="607"/>
      <c r="AE783" s="607"/>
      <c r="AF783" s="607"/>
      <c r="AG783" s="608"/>
      <c r="AH783" s="598" t="s">
        <v>660</v>
      </c>
      <c r="AI783" s="599"/>
      <c r="AJ783" s="599"/>
      <c r="AK783" s="599"/>
      <c r="AL783" s="599"/>
      <c r="AM783" s="599"/>
      <c r="AN783" s="599"/>
      <c r="AO783" s="599"/>
      <c r="AP783" s="599"/>
      <c r="AQ783" s="599"/>
      <c r="AR783" s="599"/>
      <c r="AS783" s="599"/>
      <c r="AT783" s="600"/>
      <c r="AU783" s="601">
        <v>24425</v>
      </c>
      <c r="AV783" s="602"/>
      <c r="AW783" s="602"/>
      <c r="AX783" s="603"/>
    </row>
    <row r="784" spans="1:50" ht="30.75" customHeight="1" x14ac:dyDescent="0.15">
      <c r="A784" s="631"/>
      <c r="B784" s="632"/>
      <c r="C784" s="632"/>
      <c r="D784" s="632"/>
      <c r="E784" s="632"/>
      <c r="F784" s="633"/>
      <c r="G784" s="606" t="s">
        <v>653</v>
      </c>
      <c r="H784" s="607"/>
      <c r="I784" s="607"/>
      <c r="J784" s="607"/>
      <c r="K784" s="608"/>
      <c r="L784" s="598" t="s">
        <v>664</v>
      </c>
      <c r="M784" s="599"/>
      <c r="N784" s="599"/>
      <c r="O784" s="599"/>
      <c r="P784" s="599"/>
      <c r="Q784" s="599"/>
      <c r="R784" s="599"/>
      <c r="S784" s="599"/>
      <c r="T784" s="599"/>
      <c r="U784" s="599"/>
      <c r="V784" s="599"/>
      <c r="W784" s="599"/>
      <c r="X784" s="600"/>
      <c r="Y784" s="601">
        <v>37181</v>
      </c>
      <c r="Z784" s="602"/>
      <c r="AA784" s="602"/>
      <c r="AB784" s="612"/>
      <c r="AC784" s="606" t="s">
        <v>653</v>
      </c>
      <c r="AD784" s="607"/>
      <c r="AE784" s="607"/>
      <c r="AF784" s="607"/>
      <c r="AG784" s="608"/>
      <c r="AH784" s="598" t="s">
        <v>664</v>
      </c>
      <c r="AI784" s="599"/>
      <c r="AJ784" s="599"/>
      <c r="AK784" s="599"/>
      <c r="AL784" s="599"/>
      <c r="AM784" s="599"/>
      <c r="AN784" s="599"/>
      <c r="AO784" s="599"/>
      <c r="AP784" s="599"/>
      <c r="AQ784" s="599"/>
      <c r="AR784" s="599"/>
      <c r="AS784" s="599"/>
      <c r="AT784" s="600"/>
      <c r="AU784" s="601">
        <v>33571</v>
      </c>
      <c r="AV784" s="602"/>
      <c r="AW784" s="602"/>
      <c r="AX784" s="603"/>
    </row>
    <row r="785" spans="1:50" ht="30.75" customHeight="1" x14ac:dyDescent="0.15">
      <c r="A785" s="631"/>
      <c r="B785" s="632"/>
      <c r="C785" s="632"/>
      <c r="D785" s="632"/>
      <c r="E785" s="632"/>
      <c r="F785" s="633"/>
      <c r="G785" s="606" t="s">
        <v>652</v>
      </c>
      <c r="H785" s="607"/>
      <c r="I785" s="607"/>
      <c r="J785" s="607"/>
      <c r="K785" s="608"/>
      <c r="L785" s="598" t="s">
        <v>662</v>
      </c>
      <c r="M785" s="599"/>
      <c r="N785" s="599"/>
      <c r="O785" s="599"/>
      <c r="P785" s="599"/>
      <c r="Q785" s="599"/>
      <c r="R785" s="599"/>
      <c r="S785" s="599"/>
      <c r="T785" s="599"/>
      <c r="U785" s="599"/>
      <c r="V785" s="599"/>
      <c r="W785" s="599"/>
      <c r="X785" s="600"/>
      <c r="Y785" s="601">
        <v>34320</v>
      </c>
      <c r="Z785" s="602"/>
      <c r="AA785" s="602"/>
      <c r="AB785" s="612"/>
      <c r="AC785" s="606" t="s">
        <v>654</v>
      </c>
      <c r="AD785" s="607"/>
      <c r="AE785" s="607"/>
      <c r="AF785" s="607"/>
      <c r="AG785" s="608"/>
      <c r="AH785" s="598" t="s">
        <v>663</v>
      </c>
      <c r="AI785" s="599"/>
      <c r="AJ785" s="599"/>
      <c r="AK785" s="599"/>
      <c r="AL785" s="599"/>
      <c r="AM785" s="599"/>
      <c r="AN785" s="599"/>
      <c r="AO785" s="599"/>
      <c r="AP785" s="599"/>
      <c r="AQ785" s="599"/>
      <c r="AR785" s="599"/>
      <c r="AS785" s="599"/>
      <c r="AT785" s="600"/>
      <c r="AU785" s="601">
        <v>12015</v>
      </c>
      <c r="AV785" s="602"/>
      <c r="AW785" s="602"/>
      <c r="AX785" s="603"/>
    </row>
    <row r="786" spans="1:50" ht="30.75" customHeight="1" x14ac:dyDescent="0.15">
      <c r="A786" s="631"/>
      <c r="B786" s="632"/>
      <c r="C786" s="632"/>
      <c r="D786" s="632"/>
      <c r="E786" s="632"/>
      <c r="F786" s="633"/>
      <c r="G786" s="606" t="s">
        <v>654</v>
      </c>
      <c r="H786" s="607"/>
      <c r="I786" s="607"/>
      <c r="J786" s="607"/>
      <c r="K786" s="608"/>
      <c r="L786" s="598" t="s">
        <v>663</v>
      </c>
      <c r="M786" s="599"/>
      <c r="N786" s="599"/>
      <c r="O786" s="599"/>
      <c r="P786" s="599"/>
      <c r="Q786" s="599"/>
      <c r="R786" s="599"/>
      <c r="S786" s="599"/>
      <c r="T786" s="599"/>
      <c r="U786" s="599"/>
      <c r="V786" s="599"/>
      <c r="W786" s="599"/>
      <c r="X786" s="600"/>
      <c r="Y786" s="601">
        <v>12082</v>
      </c>
      <c r="Z786" s="602"/>
      <c r="AA786" s="602"/>
      <c r="AB786" s="612"/>
      <c r="AC786" s="606" t="s">
        <v>655</v>
      </c>
      <c r="AD786" s="607"/>
      <c r="AE786" s="607"/>
      <c r="AF786" s="607"/>
      <c r="AG786" s="608"/>
      <c r="AH786" s="598" t="s">
        <v>665</v>
      </c>
      <c r="AI786" s="599"/>
      <c r="AJ786" s="599"/>
      <c r="AK786" s="599"/>
      <c r="AL786" s="599"/>
      <c r="AM786" s="599"/>
      <c r="AN786" s="599"/>
      <c r="AO786" s="599"/>
      <c r="AP786" s="599"/>
      <c r="AQ786" s="599"/>
      <c r="AR786" s="599"/>
      <c r="AS786" s="599"/>
      <c r="AT786" s="600"/>
      <c r="AU786" s="601">
        <v>6051</v>
      </c>
      <c r="AV786" s="602"/>
      <c r="AW786" s="602"/>
      <c r="AX786" s="603"/>
    </row>
    <row r="787" spans="1:50" ht="30.75" customHeight="1" x14ac:dyDescent="0.15">
      <c r="A787" s="631"/>
      <c r="B787" s="632"/>
      <c r="C787" s="632"/>
      <c r="D787" s="632"/>
      <c r="E787" s="632"/>
      <c r="F787" s="633"/>
      <c r="G787" s="606" t="s">
        <v>655</v>
      </c>
      <c r="H787" s="607"/>
      <c r="I787" s="607"/>
      <c r="J787" s="607"/>
      <c r="K787" s="608"/>
      <c r="L787" s="598" t="s">
        <v>665</v>
      </c>
      <c r="M787" s="634"/>
      <c r="N787" s="634"/>
      <c r="O787" s="634"/>
      <c r="P787" s="634"/>
      <c r="Q787" s="634"/>
      <c r="R787" s="634"/>
      <c r="S787" s="634"/>
      <c r="T787" s="634"/>
      <c r="U787" s="634"/>
      <c r="V787" s="634"/>
      <c r="W787" s="634"/>
      <c r="X787" s="635"/>
      <c r="Y787" s="601">
        <v>6826</v>
      </c>
      <c r="Z787" s="602"/>
      <c r="AA787" s="602"/>
      <c r="AB787" s="612"/>
      <c r="AC787" s="606" t="s">
        <v>656</v>
      </c>
      <c r="AD787" s="607"/>
      <c r="AE787" s="607"/>
      <c r="AF787" s="607"/>
      <c r="AG787" s="608"/>
      <c r="AH787" s="598" t="s">
        <v>666</v>
      </c>
      <c r="AI787" s="599"/>
      <c r="AJ787" s="599"/>
      <c r="AK787" s="599"/>
      <c r="AL787" s="599"/>
      <c r="AM787" s="599"/>
      <c r="AN787" s="599"/>
      <c r="AO787" s="599"/>
      <c r="AP787" s="599"/>
      <c r="AQ787" s="599"/>
      <c r="AR787" s="599"/>
      <c r="AS787" s="599"/>
      <c r="AT787" s="600"/>
      <c r="AU787" s="601">
        <v>3486</v>
      </c>
      <c r="AV787" s="602"/>
      <c r="AW787" s="602"/>
      <c r="AX787" s="603"/>
    </row>
    <row r="788" spans="1:50" ht="30.75" customHeight="1" x14ac:dyDescent="0.15">
      <c r="A788" s="631"/>
      <c r="B788" s="632"/>
      <c r="C788" s="632"/>
      <c r="D788" s="632"/>
      <c r="E788" s="632"/>
      <c r="F788" s="633"/>
      <c r="G788" s="606" t="s">
        <v>656</v>
      </c>
      <c r="H788" s="607"/>
      <c r="I788" s="607"/>
      <c r="J788" s="607"/>
      <c r="K788" s="608"/>
      <c r="L788" s="598" t="s">
        <v>666</v>
      </c>
      <c r="M788" s="599"/>
      <c r="N788" s="599"/>
      <c r="O788" s="599"/>
      <c r="P788" s="599"/>
      <c r="Q788" s="599"/>
      <c r="R788" s="599"/>
      <c r="S788" s="599"/>
      <c r="T788" s="599"/>
      <c r="U788" s="599"/>
      <c r="V788" s="599"/>
      <c r="W788" s="599"/>
      <c r="X788" s="600"/>
      <c r="Y788" s="601">
        <v>3731</v>
      </c>
      <c r="Z788" s="602"/>
      <c r="AA788" s="602"/>
      <c r="AB788" s="612"/>
      <c r="AC788" s="606" t="s">
        <v>658</v>
      </c>
      <c r="AD788" s="607"/>
      <c r="AE788" s="607"/>
      <c r="AF788" s="607"/>
      <c r="AG788" s="608"/>
      <c r="AH788" s="598" t="s">
        <v>668</v>
      </c>
      <c r="AI788" s="599"/>
      <c r="AJ788" s="599"/>
      <c r="AK788" s="599"/>
      <c r="AL788" s="599"/>
      <c r="AM788" s="599"/>
      <c r="AN788" s="599"/>
      <c r="AO788" s="599"/>
      <c r="AP788" s="599"/>
      <c r="AQ788" s="599"/>
      <c r="AR788" s="599"/>
      <c r="AS788" s="599"/>
      <c r="AT788" s="600"/>
      <c r="AU788" s="601">
        <v>804</v>
      </c>
      <c r="AV788" s="602"/>
      <c r="AW788" s="602"/>
      <c r="AX788" s="603"/>
    </row>
    <row r="789" spans="1:50" ht="30.75" customHeight="1" x14ac:dyDescent="0.15">
      <c r="A789" s="631"/>
      <c r="B789" s="632"/>
      <c r="C789" s="632"/>
      <c r="D789" s="632"/>
      <c r="E789" s="632"/>
      <c r="F789" s="633"/>
      <c r="G789" s="606" t="s">
        <v>658</v>
      </c>
      <c r="H789" s="607"/>
      <c r="I789" s="607"/>
      <c r="J789" s="607"/>
      <c r="K789" s="608"/>
      <c r="L789" s="598" t="s">
        <v>668</v>
      </c>
      <c r="M789" s="599"/>
      <c r="N789" s="599"/>
      <c r="O789" s="599"/>
      <c r="P789" s="599"/>
      <c r="Q789" s="599"/>
      <c r="R789" s="599"/>
      <c r="S789" s="599"/>
      <c r="T789" s="599"/>
      <c r="U789" s="599"/>
      <c r="V789" s="599"/>
      <c r="W789" s="599"/>
      <c r="X789" s="600"/>
      <c r="Y789" s="601">
        <v>1126</v>
      </c>
      <c r="Z789" s="602"/>
      <c r="AA789" s="602"/>
      <c r="AB789" s="612"/>
      <c r="AC789" s="606" t="s">
        <v>657</v>
      </c>
      <c r="AD789" s="607"/>
      <c r="AE789" s="607"/>
      <c r="AF789" s="607"/>
      <c r="AG789" s="608"/>
      <c r="AH789" s="598" t="s">
        <v>667</v>
      </c>
      <c r="AI789" s="599"/>
      <c r="AJ789" s="599"/>
      <c r="AK789" s="599"/>
      <c r="AL789" s="599"/>
      <c r="AM789" s="599"/>
      <c r="AN789" s="599"/>
      <c r="AO789" s="599"/>
      <c r="AP789" s="599"/>
      <c r="AQ789" s="599"/>
      <c r="AR789" s="599"/>
      <c r="AS789" s="599"/>
      <c r="AT789" s="600"/>
      <c r="AU789" s="601">
        <v>767</v>
      </c>
      <c r="AV789" s="602"/>
      <c r="AW789" s="602"/>
      <c r="AX789" s="603"/>
    </row>
    <row r="790" spans="1:50" ht="30.75" customHeight="1" x14ac:dyDescent="0.15">
      <c r="A790" s="631"/>
      <c r="B790" s="632"/>
      <c r="C790" s="632"/>
      <c r="D790" s="632"/>
      <c r="E790" s="632"/>
      <c r="F790" s="633"/>
      <c r="G790" s="606" t="s">
        <v>657</v>
      </c>
      <c r="H790" s="607"/>
      <c r="I790" s="607"/>
      <c r="J790" s="607"/>
      <c r="K790" s="608"/>
      <c r="L790" s="598" t="s">
        <v>667</v>
      </c>
      <c r="M790" s="599"/>
      <c r="N790" s="599"/>
      <c r="O790" s="599"/>
      <c r="P790" s="599"/>
      <c r="Q790" s="599"/>
      <c r="R790" s="599"/>
      <c r="S790" s="599"/>
      <c r="T790" s="599"/>
      <c r="U790" s="599"/>
      <c r="V790" s="599"/>
      <c r="W790" s="599"/>
      <c r="X790" s="600"/>
      <c r="Y790" s="601">
        <v>897</v>
      </c>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30.75" customHeight="1" x14ac:dyDescent="0.15">
      <c r="A791" s="631"/>
      <c r="B791" s="632"/>
      <c r="C791" s="632"/>
      <c r="D791" s="632"/>
      <c r="E791" s="632"/>
      <c r="F791" s="633"/>
      <c r="G791" s="828" t="s">
        <v>20</v>
      </c>
      <c r="H791" s="829"/>
      <c r="I791" s="829"/>
      <c r="J791" s="829"/>
      <c r="K791" s="829"/>
      <c r="L791" s="830"/>
      <c r="M791" s="831"/>
      <c r="N791" s="831"/>
      <c r="O791" s="831"/>
      <c r="P791" s="831"/>
      <c r="Q791" s="831"/>
      <c r="R791" s="831"/>
      <c r="S791" s="831"/>
      <c r="T791" s="831"/>
      <c r="U791" s="831"/>
      <c r="V791" s="831"/>
      <c r="W791" s="831"/>
      <c r="X791" s="832"/>
      <c r="Y791" s="833">
        <f>SUM(Y781:AB790)</f>
        <v>235772</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170076</v>
      </c>
      <c r="AV791" s="834"/>
      <c r="AW791" s="834"/>
      <c r="AX791" s="836"/>
    </row>
    <row r="792" spans="1:50" ht="24.75" hidden="1" customHeight="1" x14ac:dyDescent="0.15">
      <c r="A792" s="631"/>
      <c r="B792" s="632"/>
      <c r="C792" s="632"/>
      <c r="D792" s="632"/>
      <c r="E792" s="632"/>
      <c r="F792" s="633"/>
      <c r="G792" s="595" t="s">
        <v>709</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5"/>
    </row>
    <row r="793" spans="1:50" ht="24.75" hidden="1" customHeight="1" x14ac:dyDescent="0.15">
      <c r="A793" s="631"/>
      <c r="B793" s="632"/>
      <c r="C793" s="632"/>
      <c r="D793" s="632"/>
      <c r="E793" s="632"/>
      <c r="F793" s="633"/>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1"/>
      <c r="B794" s="632"/>
      <c r="C794" s="632"/>
      <c r="D794" s="632"/>
      <c r="E794" s="632"/>
      <c r="F794" s="633"/>
      <c r="G794" s="672" t="s">
        <v>689</v>
      </c>
      <c r="H794" s="673"/>
      <c r="I794" s="673"/>
      <c r="J794" s="673"/>
      <c r="K794" s="674"/>
      <c r="L794" s="666" t="s">
        <v>699</v>
      </c>
      <c r="M794" s="667"/>
      <c r="N794" s="667"/>
      <c r="O794" s="667"/>
      <c r="P794" s="667"/>
      <c r="Q794" s="667"/>
      <c r="R794" s="667"/>
      <c r="S794" s="667"/>
      <c r="T794" s="667"/>
      <c r="U794" s="667"/>
      <c r="V794" s="667"/>
      <c r="W794" s="667"/>
      <c r="X794" s="668"/>
      <c r="Y794" s="388">
        <v>34320</v>
      </c>
      <c r="Z794" s="389"/>
      <c r="AA794" s="389"/>
      <c r="AB794" s="807"/>
      <c r="AC794" s="672"/>
      <c r="AD794" s="673"/>
      <c r="AE794" s="673"/>
      <c r="AF794" s="673"/>
      <c r="AG794" s="674"/>
      <c r="AH794" s="666"/>
      <c r="AI794" s="667"/>
      <c r="AJ794" s="667"/>
      <c r="AK794" s="667"/>
      <c r="AL794" s="667"/>
      <c r="AM794" s="667"/>
      <c r="AN794" s="667"/>
      <c r="AO794" s="667"/>
      <c r="AP794" s="667"/>
      <c r="AQ794" s="667"/>
      <c r="AR794" s="667"/>
      <c r="AS794" s="667"/>
      <c r="AT794" s="668"/>
      <c r="AU794" s="388"/>
      <c r="AV794" s="389"/>
      <c r="AW794" s="389"/>
      <c r="AX794" s="390"/>
    </row>
    <row r="795" spans="1:50" ht="24.75" hidden="1" customHeight="1" x14ac:dyDescent="0.15">
      <c r="A795" s="631"/>
      <c r="B795" s="632"/>
      <c r="C795" s="632"/>
      <c r="D795" s="632"/>
      <c r="E795" s="632"/>
      <c r="F795" s="633"/>
      <c r="G795" s="606" t="s">
        <v>690</v>
      </c>
      <c r="H795" s="607"/>
      <c r="I795" s="607"/>
      <c r="J795" s="607"/>
      <c r="K795" s="608"/>
      <c r="L795" s="598" t="s">
        <v>700</v>
      </c>
      <c r="M795" s="599"/>
      <c r="N795" s="599"/>
      <c r="O795" s="599"/>
      <c r="P795" s="599"/>
      <c r="Q795" s="599"/>
      <c r="R795" s="599"/>
      <c r="S795" s="599"/>
      <c r="T795" s="599"/>
      <c r="U795" s="599"/>
      <c r="V795" s="599"/>
      <c r="W795" s="599"/>
      <c r="X795" s="600"/>
      <c r="Y795" s="601">
        <v>19562</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t="s">
        <v>691</v>
      </c>
      <c r="H796" s="607"/>
      <c r="I796" s="607"/>
      <c r="J796" s="607"/>
      <c r="K796" s="608"/>
      <c r="L796" s="598" t="s">
        <v>701</v>
      </c>
      <c r="M796" s="599"/>
      <c r="N796" s="599"/>
      <c r="O796" s="599"/>
      <c r="P796" s="599"/>
      <c r="Q796" s="599"/>
      <c r="R796" s="599"/>
      <c r="S796" s="599"/>
      <c r="T796" s="599"/>
      <c r="U796" s="599"/>
      <c r="V796" s="599"/>
      <c r="W796" s="599"/>
      <c r="X796" s="600"/>
      <c r="Y796" s="601">
        <v>4078</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t="s">
        <v>692</v>
      </c>
      <c r="H797" s="607"/>
      <c r="I797" s="607"/>
      <c r="J797" s="607"/>
      <c r="K797" s="608"/>
      <c r="L797" s="598" t="s">
        <v>702</v>
      </c>
      <c r="M797" s="599"/>
      <c r="N797" s="599"/>
      <c r="O797" s="599"/>
      <c r="P797" s="599"/>
      <c r="Q797" s="599"/>
      <c r="R797" s="599"/>
      <c r="S797" s="599"/>
      <c r="T797" s="599"/>
      <c r="U797" s="599"/>
      <c r="V797" s="599"/>
      <c r="W797" s="599"/>
      <c r="X797" s="600"/>
      <c r="Y797" s="601">
        <v>3610</v>
      </c>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t="s">
        <v>693</v>
      </c>
      <c r="H798" s="607"/>
      <c r="I798" s="607"/>
      <c r="J798" s="607"/>
      <c r="K798" s="608"/>
      <c r="L798" s="598" t="s">
        <v>703</v>
      </c>
      <c r="M798" s="599"/>
      <c r="N798" s="599"/>
      <c r="O798" s="599"/>
      <c r="P798" s="599"/>
      <c r="Q798" s="599"/>
      <c r="R798" s="599"/>
      <c r="S798" s="599"/>
      <c r="T798" s="599"/>
      <c r="U798" s="599"/>
      <c r="V798" s="599"/>
      <c r="W798" s="599"/>
      <c r="X798" s="600"/>
      <c r="Y798" s="601">
        <v>2587</v>
      </c>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t="s">
        <v>694</v>
      </c>
      <c r="H799" s="607"/>
      <c r="I799" s="607"/>
      <c r="J799" s="607"/>
      <c r="K799" s="608"/>
      <c r="L799" s="598" t="s">
        <v>704</v>
      </c>
      <c r="M799" s="599"/>
      <c r="N799" s="599"/>
      <c r="O799" s="599"/>
      <c r="P799" s="599"/>
      <c r="Q799" s="599"/>
      <c r="R799" s="599"/>
      <c r="S799" s="599"/>
      <c r="T799" s="599"/>
      <c r="U799" s="599"/>
      <c r="V799" s="599"/>
      <c r="W799" s="599"/>
      <c r="X799" s="600"/>
      <c r="Y799" s="601">
        <v>775</v>
      </c>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t="s">
        <v>695</v>
      </c>
      <c r="H800" s="607"/>
      <c r="I800" s="607"/>
      <c r="J800" s="607"/>
      <c r="K800" s="608"/>
      <c r="L800" s="598" t="s">
        <v>705</v>
      </c>
      <c r="M800" s="599"/>
      <c r="N800" s="599"/>
      <c r="O800" s="599"/>
      <c r="P800" s="599"/>
      <c r="Q800" s="599"/>
      <c r="R800" s="599"/>
      <c r="S800" s="599"/>
      <c r="T800" s="599"/>
      <c r="U800" s="599"/>
      <c r="V800" s="599"/>
      <c r="W800" s="599"/>
      <c r="X800" s="600"/>
      <c r="Y800" s="601">
        <v>322</v>
      </c>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t="s">
        <v>696</v>
      </c>
      <c r="H801" s="607"/>
      <c r="I801" s="607"/>
      <c r="J801" s="607"/>
      <c r="K801" s="608"/>
      <c r="L801" s="598" t="s">
        <v>706</v>
      </c>
      <c r="M801" s="599"/>
      <c r="N801" s="599"/>
      <c r="O801" s="599"/>
      <c r="P801" s="599"/>
      <c r="Q801" s="599"/>
      <c r="R801" s="599"/>
      <c r="S801" s="599"/>
      <c r="T801" s="599"/>
      <c r="U801" s="599"/>
      <c r="V801" s="599"/>
      <c r="W801" s="599"/>
      <c r="X801" s="600"/>
      <c r="Y801" s="601">
        <v>245</v>
      </c>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t="s">
        <v>697</v>
      </c>
      <c r="H802" s="607"/>
      <c r="I802" s="607"/>
      <c r="J802" s="607"/>
      <c r="K802" s="608"/>
      <c r="L802" s="598" t="s">
        <v>707</v>
      </c>
      <c r="M802" s="599"/>
      <c r="N802" s="599"/>
      <c r="O802" s="599"/>
      <c r="P802" s="599"/>
      <c r="Q802" s="599"/>
      <c r="R802" s="599"/>
      <c r="S802" s="599"/>
      <c r="T802" s="599"/>
      <c r="U802" s="599"/>
      <c r="V802" s="599"/>
      <c r="W802" s="599"/>
      <c r="X802" s="600"/>
      <c r="Y802" s="601">
        <v>130</v>
      </c>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t="s">
        <v>698</v>
      </c>
      <c r="H803" s="607"/>
      <c r="I803" s="607"/>
      <c r="J803" s="607"/>
      <c r="K803" s="608"/>
      <c r="L803" s="598" t="s">
        <v>708</v>
      </c>
      <c r="M803" s="599"/>
      <c r="N803" s="599"/>
      <c r="O803" s="599"/>
      <c r="P803" s="599"/>
      <c r="Q803" s="599"/>
      <c r="R803" s="599"/>
      <c r="S803" s="599"/>
      <c r="T803" s="599"/>
      <c r="U803" s="599"/>
      <c r="V803" s="599"/>
      <c r="W803" s="599"/>
      <c r="X803" s="600"/>
      <c r="Y803" s="601">
        <v>67</v>
      </c>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8" t="s">
        <v>20</v>
      </c>
      <c r="H804" s="829"/>
      <c r="I804" s="829"/>
      <c r="J804" s="829"/>
      <c r="K804" s="829"/>
      <c r="L804" s="830"/>
      <c r="M804" s="831"/>
      <c r="N804" s="831"/>
      <c r="O804" s="831"/>
      <c r="P804" s="831"/>
      <c r="Q804" s="831"/>
      <c r="R804" s="831"/>
      <c r="S804" s="831"/>
      <c r="T804" s="831"/>
      <c r="U804" s="831"/>
      <c r="V804" s="831"/>
      <c r="W804" s="831"/>
      <c r="X804" s="832"/>
      <c r="Y804" s="833">
        <f>SUM(Y794:AB803)</f>
        <v>65696</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5"/>
    </row>
    <row r="806" spans="1:50" ht="24.75" hidden="1" customHeight="1" x14ac:dyDescent="0.15">
      <c r="A806" s="631"/>
      <c r="B806" s="632"/>
      <c r="C806" s="632"/>
      <c r="D806" s="632"/>
      <c r="E806" s="632"/>
      <c r="F806" s="633"/>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1"/>
      <c r="B807" s="632"/>
      <c r="C807" s="632"/>
      <c r="D807" s="632"/>
      <c r="E807" s="632"/>
      <c r="F807" s="633"/>
      <c r="G807" s="672"/>
      <c r="H807" s="673"/>
      <c r="I807" s="673"/>
      <c r="J807" s="673"/>
      <c r="K807" s="674"/>
      <c r="L807" s="666"/>
      <c r="M807" s="667"/>
      <c r="N807" s="667"/>
      <c r="O807" s="667"/>
      <c r="P807" s="667"/>
      <c r="Q807" s="667"/>
      <c r="R807" s="667"/>
      <c r="S807" s="667"/>
      <c r="T807" s="667"/>
      <c r="U807" s="667"/>
      <c r="V807" s="667"/>
      <c r="W807" s="667"/>
      <c r="X807" s="668"/>
      <c r="Y807" s="388"/>
      <c r="Z807" s="389"/>
      <c r="AA807" s="389"/>
      <c r="AB807" s="807"/>
      <c r="AC807" s="672"/>
      <c r="AD807" s="673"/>
      <c r="AE807" s="673"/>
      <c r="AF807" s="673"/>
      <c r="AG807" s="674"/>
      <c r="AH807" s="666"/>
      <c r="AI807" s="667"/>
      <c r="AJ807" s="667"/>
      <c r="AK807" s="667"/>
      <c r="AL807" s="667"/>
      <c r="AM807" s="667"/>
      <c r="AN807" s="667"/>
      <c r="AO807" s="667"/>
      <c r="AP807" s="667"/>
      <c r="AQ807" s="667"/>
      <c r="AR807" s="667"/>
      <c r="AS807" s="667"/>
      <c r="AT807" s="668"/>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5"/>
    </row>
    <row r="819" spans="1:50" ht="24.75" hidden="1" customHeight="1" x14ac:dyDescent="0.15">
      <c r="A819" s="631"/>
      <c r="B819" s="632"/>
      <c r="C819" s="632"/>
      <c r="D819" s="632"/>
      <c r="E819" s="632"/>
      <c r="F819" s="633"/>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1"/>
      <c r="B820" s="632"/>
      <c r="C820" s="632"/>
      <c r="D820" s="632"/>
      <c r="E820" s="632"/>
      <c r="F820" s="633"/>
      <c r="G820" s="672"/>
      <c r="H820" s="673"/>
      <c r="I820" s="673"/>
      <c r="J820" s="673"/>
      <c r="K820" s="674"/>
      <c r="L820" s="666"/>
      <c r="M820" s="667"/>
      <c r="N820" s="667"/>
      <c r="O820" s="667"/>
      <c r="P820" s="667"/>
      <c r="Q820" s="667"/>
      <c r="R820" s="667"/>
      <c r="S820" s="667"/>
      <c r="T820" s="667"/>
      <c r="U820" s="667"/>
      <c r="V820" s="667"/>
      <c r="W820" s="667"/>
      <c r="X820" s="668"/>
      <c r="Y820" s="388"/>
      <c r="Z820" s="389"/>
      <c r="AA820" s="389"/>
      <c r="AB820" s="807"/>
      <c r="AC820" s="672"/>
      <c r="AD820" s="673"/>
      <c r="AE820" s="673"/>
      <c r="AF820" s="673"/>
      <c r="AG820" s="674"/>
      <c r="AH820" s="666"/>
      <c r="AI820" s="667"/>
      <c r="AJ820" s="667"/>
      <c r="AK820" s="667"/>
      <c r="AL820" s="667"/>
      <c r="AM820" s="667"/>
      <c r="AN820" s="667"/>
      <c r="AO820" s="667"/>
      <c r="AP820" s="667"/>
      <c r="AQ820" s="667"/>
      <c r="AR820" s="667"/>
      <c r="AS820" s="667"/>
      <c r="AT820" s="668"/>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0" t="s">
        <v>467</v>
      </c>
      <c r="AM831" s="281"/>
      <c r="AN831" s="281"/>
      <c r="AO831" s="82" t="s">
        <v>465</v>
      </c>
      <c r="AP831" s="21"/>
      <c r="AQ831" s="21"/>
      <c r="AR831" s="21"/>
      <c r="AS831" s="21"/>
      <c r="AT831" s="21"/>
      <c r="AU831" s="21"/>
      <c r="AV831" s="21"/>
      <c r="AW831" s="21"/>
      <c r="AX831" s="22"/>
    </row>
    <row r="832" spans="1:50" ht="30"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48" customHeight="1" x14ac:dyDescent="0.15">
      <c r="A837" s="376">
        <v>1</v>
      </c>
      <c r="B837" s="376">
        <v>1</v>
      </c>
      <c r="C837" s="361" t="s">
        <v>636</v>
      </c>
      <c r="D837" s="347"/>
      <c r="E837" s="347"/>
      <c r="F837" s="347"/>
      <c r="G837" s="347"/>
      <c r="H837" s="347"/>
      <c r="I837" s="347"/>
      <c r="J837" s="348">
        <v>5010005007398</v>
      </c>
      <c r="K837" s="349"/>
      <c r="L837" s="349"/>
      <c r="M837" s="349"/>
      <c r="N837" s="349"/>
      <c r="O837" s="349"/>
      <c r="P837" s="362" t="s">
        <v>635</v>
      </c>
      <c r="Q837" s="350"/>
      <c r="R837" s="350"/>
      <c r="S837" s="350"/>
      <c r="T837" s="350"/>
      <c r="U837" s="350"/>
      <c r="V837" s="350"/>
      <c r="W837" s="350"/>
      <c r="X837" s="350"/>
      <c r="Y837" s="351">
        <v>82341</v>
      </c>
      <c r="Z837" s="352"/>
      <c r="AA837" s="352"/>
      <c r="AB837" s="353"/>
      <c r="AC837" s="363" t="s">
        <v>721</v>
      </c>
      <c r="AD837" s="371"/>
      <c r="AE837" s="371"/>
      <c r="AF837" s="371"/>
      <c r="AG837" s="371"/>
      <c r="AH837" s="372" t="s">
        <v>569</v>
      </c>
      <c r="AI837" s="373"/>
      <c r="AJ837" s="373"/>
      <c r="AK837" s="373"/>
      <c r="AL837" s="357" t="s">
        <v>569</v>
      </c>
      <c r="AM837" s="358"/>
      <c r="AN837" s="358"/>
      <c r="AO837" s="359"/>
      <c r="AP837" s="360" t="s">
        <v>646</v>
      </c>
      <c r="AQ837" s="360"/>
      <c r="AR837" s="360"/>
      <c r="AS837" s="360"/>
      <c r="AT837" s="360"/>
      <c r="AU837" s="360"/>
      <c r="AV837" s="360"/>
      <c r="AW837" s="360"/>
      <c r="AX837" s="360"/>
    </row>
    <row r="838" spans="1:50" ht="48" customHeight="1" x14ac:dyDescent="0.15">
      <c r="A838" s="376">
        <v>2</v>
      </c>
      <c r="B838" s="376">
        <v>1</v>
      </c>
      <c r="C838" s="361" t="s">
        <v>637</v>
      </c>
      <c r="D838" s="347"/>
      <c r="E838" s="347"/>
      <c r="F838" s="347"/>
      <c r="G838" s="347"/>
      <c r="H838" s="347"/>
      <c r="I838" s="347"/>
      <c r="J838" s="348">
        <v>3130005005532</v>
      </c>
      <c r="K838" s="349"/>
      <c r="L838" s="349"/>
      <c r="M838" s="349"/>
      <c r="N838" s="349"/>
      <c r="O838" s="349"/>
      <c r="P838" s="362" t="s">
        <v>635</v>
      </c>
      <c r="Q838" s="350"/>
      <c r="R838" s="350"/>
      <c r="S838" s="350"/>
      <c r="T838" s="350"/>
      <c r="U838" s="350"/>
      <c r="V838" s="350"/>
      <c r="W838" s="350"/>
      <c r="X838" s="350"/>
      <c r="Y838" s="351">
        <v>55838</v>
      </c>
      <c r="Z838" s="352"/>
      <c r="AA838" s="352"/>
      <c r="AB838" s="353"/>
      <c r="AC838" s="363" t="s">
        <v>721</v>
      </c>
      <c r="AD838" s="363"/>
      <c r="AE838" s="363"/>
      <c r="AF838" s="363"/>
      <c r="AG838" s="363"/>
      <c r="AH838" s="372" t="s">
        <v>569</v>
      </c>
      <c r="AI838" s="373"/>
      <c r="AJ838" s="373"/>
      <c r="AK838" s="373"/>
      <c r="AL838" s="357" t="s">
        <v>569</v>
      </c>
      <c r="AM838" s="358"/>
      <c r="AN838" s="358"/>
      <c r="AO838" s="359"/>
      <c r="AP838" s="360" t="s">
        <v>569</v>
      </c>
      <c r="AQ838" s="360"/>
      <c r="AR838" s="360"/>
      <c r="AS838" s="360"/>
      <c r="AT838" s="360"/>
      <c r="AU838" s="360"/>
      <c r="AV838" s="360"/>
      <c r="AW838" s="360"/>
      <c r="AX838" s="360"/>
    </row>
    <row r="839" spans="1:50" ht="48" customHeight="1" x14ac:dyDescent="0.15">
      <c r="A839" s="376">
        <v>3</v>
      </c>
      <c r="B839" s="376">
        <v>1</v>
      </c>
      <c r="C839" s="361" t="s">
        <v>638</v>
      </c>
      <c r="D839" s="347"/>
      <c r="E839" s="347"/>
      <c r="F839" s="347"/>
      <c r="G839" s="347"/>
      <c r="H839" s="347"/>
      <c r="I839" s="347"/>
      <c r="J839" s="348">
        <v>4120905002554</v>
      </c>
      <c r="K839" s="349"/>
      <c r="L839" s="349"/>
      <c r="M839" s="349"/>
      <c r="N839" s="349"/>
      <c r="O839" s="349"/>
      <c r="P839" s="362" t="s">
        <v>635</v>
      </c>
      <c r="Q839" s="350"/>
      <c r="R839" s="350"/>
      <c r="S839" s="350"/>
      <c r="T839" s="350"/>
      <c r="U839" s="350"/>
      <c r="V839" s="350"/>
      <c r="W839" s="350"/>
      <c r="X839" s="350"/>
      <c r="Y839" s="351">
        <v>51294</v>
      </c>
      <c r="Z839" s="352"/>
      <c r="AA839" s="352"/>
      <c r="AB839" s="353"/>
      <c r="AC839" s="363" t="s">
        <v>721</v>
      </c>
      <c r="AD839" s="363"/>
      <c r="AE839" s="363"/>
      <c r="AF839" s="363"/>
      <c r="AG839" s="363"/>
      <c r="AH839" s="355" t="s">
        <v>569</v>
      </c>
      <c r="AI839" s="356"/>
      <c r="AJ839" s="356"/>
      <c r="AK839" s="356"/>
      <c r="AL839" s="357" t="s">
        <v>569</v>
      </c>
      <c r="AM839" s="358"/>
      <c r="AN839" s="358"/>
      <c r="AO839" s="359"/>
      <c r="AP839" s="360" t="s">
        <v>569</v>
      </c>
      <c r="AQ839" s="360"/>
      <c r="AR839" s="360"/>
      <c r="AS839" s="360"/>
      <c r="AT839" s="360"/>
      <c r="AU839" s="360"/>
      <c r="AV839" s="360"/>
      <c r="AW839" s="360"/>
      <c r="AX839" s="360"/>
    </row>
    <row r="840" spans="1:50" ht="48" customHeight="1" x14ac:dyDescent="0.15">
      <c r="A840" s="376">
        <v>4</v>
      </c>
      <c r="B840" s="376">
        <v>1</v>
      </c>
      <c r="C840" s="361" t="s">
        <v>639</v>
      </c>
      <c r="D840" s="347"/>
      <c r="E840" s="347"/>
      <c r="F840" s="347"/>
      <c r="G840" s="347"/>
      <c r="H840" s="347"/>
      <c r="I840" s="347"/>
      <c r="J840" s="348">
        <v>7370005002147</v>
      </c>
      <c r="K840" s="349"/>
      <c r="L840" s="349"/>
      <c r="M840" s="349"/>
      <c r="N840" s="349"/>
      <c r="O840" s="349"/>
      <c r="P840" s="362" t="s">
        <v>635</v>
      </c>
      <c r="Q840" s="350"/>
      <c r="R840" s="350"/>
      <c r="S840" s="350"/>
      <c r="T840" s="350"/>
      <c r="U840" s="350"/>
      <c r="V840" s="350"/>
      <c r="W840" s="350"/>
      <c r="X840" s="350"/>
      <c r="Y840" s="351">
        <v>45325</v>
      </c>
      <c r="Z840" s="352"/>
      <c r="AA840" s="352"/>
      <c r="AB840" s="353"/>
      <c r="AC840" s="363" t="s">
        <v>721</v>
      </c>
      <c r="AD840" s="363"/>
      <c r="AE840" s="363"/>
      <c r="AF840" s="363"/>
      <c r="AG840" s="363"/>
      <c r="AH840" s="355" t="s">
        <v>569</v>
      </c>
      <c r="AI840" s="356"/>
      <c r="AJ840" s="356"/>
      <c r="AK840" s="356"/>
      <c r="AL840" s="357" t="s">
        <v>569</v>
      </c>
      <c r="AM840" s="358"/>
      <c r="AN840" s="358"/>
      <c r="AO840" s="359"/>
      <c r="AP840" s="360" t="s">
        <v>569</v>
      </c>
      <c r="AQ840" s="360"/>
      <c r="AR840" s="360"/>
      <c r="AS840" s="360"/>
      <c r="AT840" s="360"/>
      <c r="AU840" s="360"/>
      <c r="AV840" s="360"/>
      <c r="AW840" s="360"/>
      <c r="AX840" s="360"/>
    </row>
    <row r="841" spans="1:50" ht="48" customHeight="1" x14ac:dyDescent="0.15">
      <c r="A841" s="376">
        <v>5</v>
      </c>
      <c r="B841" s="376">
        <v>1</v>
      </c>
      <c r="C841" s="361" t="s">
        <v>640</v>
      </c>
      <c r="D841" s="347"/>
      <c r="E841" s="347"/>
      <c r="F841" s="347"/>
      <c r="G841" s="347"/>
      <c r="H841" s="347"/>
      <c r="I841" s="347"/>
      <c r="J841" s="348">
        <v>3290005003743</v>
      </c>
      <c r="K841" s="349"/>
      <c r="L841" s="349"/>
      <c r="M841" s="349"/>
      <c r="N841" s="349"/>
      <c r="O841" s="349"/>
      <c r="P841" s="362" t="s">
        <v>635</v>
      </c>
      <c r="Q841" s="350"/>
      <c r="R841" s="350"/>
      <c r="S841" s="350"/>
      <c r="T841" s="350"/>
      <c r="U841" s="350"/>
      <c r="V841" s="350"/>
      <c r="W841" s="350"/>
      <c r="X841" s="350"/>
      <c r="Y841" s="351">
        <v>43200</v>
      </c>
      <c r="Z841" s="352"/>
      <c r="AA841" s="352"/>
      <c r="AB841" s="353"/>
      <c r="AC841" s="354" t="s">
        <v>721</v>
      </c>
      <c r="AD841" s="354"/>
      <c r="AE841" s="354"/>
      <c r="AF841" s="354"/>
      <c r="AG841" s="354"/>
      <c r="AH841" s="355" t="s">
        <v>569</v>
      </c>
      <c r="AI841" s="356"/>
      <c r="AJ841" s="356"/>
      <c r="AK841" s="356"/>
      <c r="AL841" s="357" t="s">
        <v>569</v>
      </c>
      <c r="AM841" s="358"/>
      <c r="AN841" s="358"/>
      <c r="AO841" s="359"/>
      <c r="AP841" s="360" t="s">
        <v>569</v>
      </c>
      <c r="AQ841" s="360"/>
      <c r="AR841" s="360"/>
      <c r="AS841" s="360"/>
      <c r="AT841" s="360"/>
      <c r="AU841" s="360"/>
      <c r="AV841" s="360"/>
      <c r="AW841" s="360"/>
      <c r="AX841" s="360"/>
    </row>
    <row r="842" spans="1:50" ht="48" customHeight="1" x14ac:dyDescent="0.15">
      <c r="A842" s="376">
        <v>6</v>
      </c>
      <c r="B842" s="376">
        <v>1</v>
      </c>
      <c r="C842" s="361" t="s">
        <v>641</v>
      </c>
      <c r="D842" s="347"/>
      <c r="E842" s="347"/>
      <c r="F842" s="347"/>
      <c r="G842" s="347"/>
      <c r="H842" s="347"/>
      <c r="I842" s="347"/>
      <c r="J842" s="348">
        <v>5050005005266</v>
      </c>
      <c r="K842" s="349"/>
      <c r="L842" s="349"/>
      <c r="M842" s="349"/>
      <c r="N842" s="349"/>
      <c r="O842" s="349"/>
      <c r="P842" s="362" t="s">
        <v>635</v>
      </c>
      <c r="Q842" s="350"/>
      <c r="R842" s="350"/>
      <c r="S842" s="350"/>
      <c r="T842" s="350"/>
      <c r="U842" s="350"/>
      <c r="V842" s="350"/>
      <c r="W842" s="350"/>
      <c r="X842" s="350"/>
      <c r="Y842" s="351">
        <v>40102</v>
      </c>
      <c r="Z842" s="352"/>
      <c r="AA842" s="352"/>
      <c r="AB842" s="353"/>
      <c r="AC842" s="354" t="s">
        <v>721</v>
      </c>
      <c r="AD842" s="354"/>
      <c r="AE842" s="354"/>
      <c r="AF842" s="354"/>
      <c r="AG842" s="354"/>
      <c r="AH842" s="355" t="s">
        <v>569</v>
      </c>
      <c r="AI842" s="356"/>
      <c r="AJ842" s="356"/>
      <c r="AK842" s="356"/>
      <c r="AL842" s="357" t="s">
        <v>569</v>
      </c>
      <c r="AM842" s="358"/>
      <c r="AN842" s="358"/>
      <c r="AO842" s="359"/>
      <c r="AP842" s="360" t="s">
        <v>569</v>
      </c>
      <c r="AQ842" s="360"/>
      <c r="AR842" s="360"/>
      <c r="AS842" s="360"/>
      <c r="AT842" s="360"/>
      <c r="AU842" s="360"/>
      <c r="AV842" s="360"/>
      <c r="AW842" s="360"/>
      <c r="AX842" s="360"/>
    </row>
    <row r="843" spans="1:50" ht="48" customHeight="1" x14ac:dyDescent="0.15">
      <c r="A843" s="376">
        <v>7</v>
      </c>
      <c r="B843" s="376">
        <v>1</v>
      </c>
      <c r="C843" s="361" t="s">
        <v>642</v>
      </c>
      <c r="D843" s="347"/>
      <c r="E843" s="347"/>
      <c r="F843" s="347"/>
      <c r="G843" s="347"/>
      <c r="H843" s="347"/>
      <c r="I843" s="347"/>
      <c r="J843" s="348">
        <v>6430005004014</v>
      </c>
      <c r="K843" s="349"/>
      <c r="L843" s="349"/>
      <c r="M843" s="349"/>
      <c r="N843" s="349"/>
      <c r="O843" s="349"/>
      <c r="P843" s="362" t="s">
        <v>635</v>
      </c>
      <c r="Q843" s="350"/>
      <c r="R843" s="350"/>
      <c r="S843" s="350"/>
      <c r="T843" s="350"/>
      <c r="U843" s="350"/>
      <c r="V843" s="350"/>
      <c r="W843" s="350"/>
      <c r="X843" s="350"/>
      <c r="Y843" s="351">
        <v>39222</v>
      </c>
      <c r="Z843" s="352"/>
      <c r="AA843" s="352"/>
      <c r="AB843" s="353"/>
      <c r="AC843" s="354" t="s">
        <v>721</v>
      </c>
      <c r="AD843" s="354"/>
      <c r="AE843" s="354"/>
      <c r="AF843" s="354"/>
      <c r="AG843" s="354"/>
      <c r="AH843" s="355" t="s">
        <v>569</v>
      </c>
      <c r="AI843" s="356"/>
      <c r="AJ843" s="356"/>
      <c r="AK843" s="356"/>
      <c r="AL843" s="357" t="s">
        <v>569</v>
      </c>
      <c r="AM843" s="358"/>
      <c r="AN843" s="358"/>
      <c r="AO843" s="359"/>
      <c r="AP843" s="360" t="s">
        <v>569</v>
      </c>
      <c r="AQ843" s="360"/>
      <c r="AR843" s="360"/>
      <c r="AS843" s="360"/>
      <c r="AT843" s="360"/>
      <c r="AU843" s="360"/>
      <c r="AV843" s="360"/>
      <c r="AW843" s="360"/>
      <c r="AX843" s="360"/>
    </row>
    <row r="844" spans="1:50" ht="48" customHeight="1" x14ac:dyDescent="0.15">
      <c r="A844" s="376">
        <v>8</v>
      </c>
      <c r="B844" s="376">
        <v>1</v>
      </c>
      <c r="C844" s="361" t="s">
        <v>643</v>
      </c>
      <c r="D844" s="347"/>
      <c r="E844" s="347"/>
      <c r="F844" s="347"/>
      <c r="G844" s="347"/>
      <c r="H844" s="347"/>
      <c r="I844" s="347"/>
      <c r="J844" s="348">
        <v>3180005006071</v>
      </c>
      <c r="K844" s="349"/>
      <c r="L844" s="349"/>
      <c r="M844" s="349"/>
      <c r="N844" s="349"/>
      <c r="O844" s="349"/>
      <c r="P844" s="362" t="s">
        <v>635</v>
      </c>
      <c r="Q844" s="350"/>
      <c r="R844" s="350"/>
      <c r="S844" s="350"/>
      <c r="T844" s="350"/>
      <c r="U844" s="350"/>
      <c r="V844" s="350"/>
      <c r="W844" s="350"/>
      <c r="X844" s="350"/>
      <c r="Y844" s="351">
        <v>31589</v>
      </c>
      <c r="Z844" s="352"/>
      <c r="AA844" s="352"/>
      <c r="AB844" s="353"/>
      <c r="AC844" s="354" t="s">
        <v>721</v>
      </c>
      <c r="AD844" s="354"/>
      <c r="AE844" s="354"/>
      <c r="AF844" s="354"/>
      <c r="AG844" s="354"/>
      <c r="AH844" s="355" t="s">
        <v>569</v>
      </c>
      <c r="AI844" s="356"/>
      <c r="AJ844" s="356"/>
      <c r="AK844" s="356"/>
      <c r="AL844" s="357" t="s">
        <v>569</v>
      </c>
      <c r="AM844" s="358"/>
      <c r="AN844" s="358"/>
      <c r="AO844" s="359"/>
      <c r="AP844" s="360" t="s">
        <v>569</v>
      </c>
      <c r="AQ844" s="360"/>
      <c r="AR844" s="360"/>
      <c r="AS844" s="360"/>
      <c r="AT844" s="360"/>
      <c r="AU844" s="360"/>
      <c r="AV844" s="360"/>
      <c r="AW844" s="360"/>
      <c r="AX844" s="360"/>
    </row>
    <row r="845" spans="1:50" ht="48" customHeight="1" x14ac:dyDescent="0.15">
      <c r="A845" s="376">
        <v>9</v>
      </c>
      <c r="B845" s="376">
        <v>1</v>
      </c>
      <c r="C845" s="361" t="s">
        <v>644</v>
      </c>
      <c r="D845" s="347"/>
      <c r="E845" s="347"/>
      <c r="F845" s="347"/>
      <c r="G845" s="347"/>
      <c r="H845" s="347"/>
      <c r="I845" s="347"/>
      <c r="J845" s="348">
        <v>5012405001823</v>
      </c>
      <c r="K845" s="349"/>
      <c r="L845" s="349"/>
      <c r="M845" s="349"/>
      <c r="N845" s="349"/>
      <c r="O845" s="349"/>
      <c r="P845" s="362" t="s">
        <v>635</v>
      </c>
      <c r="Q845" s="350"/>
      <c r="R845" s="350"/>
      <c r="S845" s="350"/>
      <c r="T845" s="350"/>
      <c r="U845" s="350"/>
      <c r="V845" s="350"/>
      <c r="W845" s="350"/>
      <c r="X845" s="350"/>
      <c r="Y845" s="351">
        <v>28181</v>
      </c>
      <c r="Z845" s="352"/>
      <c r="AA845" s="352"/>
      <c r="AB845" s="353"/>
      <c r="AC845" s="354" t="s">
        <v>721</v>
      </c>
      <c r="AD845" s="354"/>
      <c r="AE845" s="354"/>
      <c r="AF845" s="354"/>
      <c r="AG845" s="354"/>
      <c r="AH845" s="355" t="s">
        <v>569</v>
      </c>
      <c r="AI845" s="356"/>
      <c r="AJ845" s="356"/>
      <c r="AK845" s="356"/>
      <c r="AL845" s="357" t="s">
        <v>569</v>
      </c>
      <c r="AM845" s="358"/>
      <c r="AN845" s="358"/>
      <c r="AO845" s="359"/>
      <c r="AP845" s="360" t="s">
        <v>569</v>
      </c>
      <c r="AQ845" s="360"/>
      <c r="AR845" s="360"/>
      <c r="AS845" s="360"/>
      <c r="AT845" s="360"/>
      <c r="AU845" s="360"/>
      <c r="AV845" s="360"/>
      <c r="AW845" s="360"/>
      <c r="AX845" s="360"/>
    </row>
    <row r="846" spans="1:50" ht="48" customHeight="1" x14ac:dyDescent="0.15">
      <c r="A846" s="376">
        <v>10</v>
      </c>
      <c r="B846" s="376">
        <v>1</v>
      </c>
      <c r="C846" s="361" t="s">
        <v>645</v>
      </c>
      <c r="D846" s="347"/>
      <c r="E846" s="347"/>
      <c r="F846" s="347"/>
      <c r="G846" s="347"/>
      <c r="H846" s="347"/>
      <c r="I846" s="347"/>
      <c r="J846" s="348">
        <v>1240005004054</v>
      </c>
      <c r="K846" s="349"/>
      <c r="L846" s="349"/>
      <c r="M846" s="349"/>
      <c r="N846" s="349"/>
      <c r="O846" s="349"/>
      <c r="P846" s="362" t="s">
        <v>635</v>
      </c>
      <c r="Q846" s="350"/>
      <c r="R846" s="350"/>
      <c r="S846" s="350"/>
      <c r="T846" s="350"/>
      <c r="U846" s="350"/>
      <c r="V846" s="350"/>
      <c r="W846" s="350"/>
      <c r="X846" s="350"/>
      <c r="Y846" s="351">
        <v>25659</v>
      </c>
      <c r="Z846" s="352"/>
      <c r="AA846" s="352"/>
      <c r="AB846" s="353"/>
      <c r="AC846" s="354" t="s">
        <v>721</v>
      </c>
      <c r="AD846" s="354"/>
      <c r="AE846" s="354"/>
      <c r="AF846" s="354"/>
      <c r="AG846" s="354"/>
      <c r="AH846" s="355" t="s">
        <v>569</v>
      </c>
      <c r="AI846" s="356"/>
      <c r="AJ846" s="356"/>
      <c r="AK846" s="356"/>
      <c r="AL846" s="357" t="s">
        <v>569</v>
      </c>
      <c r="AM846" s="358"/>
      <c r="AN846" s="358"/>
      <c r="AO846" s="359"/>
      <c r="AP846" s="360" t="s">
        <v>569</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11.25"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3.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60" customHeight="1" x14ac:dyDescent="0.15">
      <c r="A870" s="376">
        <v>1</v>
      </c>
      <c r="B870" s="376">
        <v>1</v>
      </c>
      <c r="C870" s="361" t="s">
        <v>669</v>
      </c>
      <c r="D870" s="347"/>
      <c r="E870" s="347"/>
      <c r="F870" s="347"/>
      <c r="G870" s="347"/>
      <c r="H870" s="347"/>
      <c r="I870" s="347"/>
      <c r="J870" s="348">
        <v>5010401112941</v>
      </c>
      <c r="K870" s="349"/>
      <c r="L870" s="349"/>
      <c r="M870" s="349"/>
      <c r="N870" s="349"/>
      <c r="O870" s="349"/>
      <c r="P870" s="362" t="s">
        <v>688</v>
      </c>
      <c r="Q870" s="350"/>
      <c r="R870" s="350"/>
      <c r="S870" s="350"/>
      <c r="T870" s="350"/>
      <c r="U870" s="350"/>
      <c r="V870" s="350"/>
      <c r="W870" s="350"/>
      <c r="X870" s="350"/>
      <c r="Y870" s="351">
        <v>146</v>
      </c>
      <c r="Z870" s="352"/>
      <c r="AA870" s="352"/>
      <c r="AB870" s="353"/>
      <c r="AC870" s="363" t="s">
        <v>495</v>
      </c>
      <c r="AD870" s="371"/>
      <c r="AE870" s="371"/>
      <c r="AF870" s="371"/>
      <c r="AG870" s="371"/>
      <c r="AH870" s="372">
        <v>1</v>
      </c>
      <c r="AI870" s="373"/>
      <c r="AJ870" s="373"/>
      <c r="AK870" s="373"/>
      <c r="AL870" s="357">
        <v>92.9</v>
      </c>
      <c r="AM870" s="358"/>
      <c r="AN870" s="358"/>
      <c r="AO870" s="359"/>
      <c r="AP870" s="360" t="s">
        <v>687</v>
      </c>
      <c r="AQ870" s="360"/>
      <c r="AR870" s="360"/>
      <c r="AS870" s="360"/>
      <c r="AT870" s="360"/>
      <c r="AU870" s="360"/>
      <c r="AV870" s="360"/>
      <c r="AW870" s="360"/>
      <c r="AX870" s="360"/>
    </row>
    <row r="871" spans="1:50" ht="60" customHeight="1" x14ac:dyDescent="0.15">
      <c r="A871" s="376">
        <v>2</v>
      </c>
      <c r="B871" s="376">
        <v>1</v>
      </c>
      <c r="C871" s="347" t="s">
        <v>670</v>
      </c>
      <c r="D871" s="347"/>
      <c r="E871" s="347"/>
      <c r="F871" s="347"/>
      <c r="G871" s="347"/>
      <c r="H871" s="347"/>
      <c r="I871" s="347"/>
      <c r="J871" s="348">
        <v>7021005008268</v>
      </c>
      <c r="K871" s="349"/>
      <c r="L871" s="349"/>
      <c r="M871" s="349"/>
      <c r="N871" s="349"/>
      <c r="O871" s="349"/>
      <c r="P871" s="362" t="s">
        <v>679</v>
      </c>
      <c r="Q871" s="350"/>
      <c r="R871" s="350"/>
      <c r="S871" s="350"/>
      <c r="T871" s="350"/>
      <c r="U871" s="350"/>
      <c r="V871" s="350"/>
      <c r="W871" s="350"/>
      <c r="X871" s="350"/>
      <c r="Y871" s="351">
        <v>123</v>
      </c>
      <c r="Z871" s="352"/>
      <c r="AA871" s="352"/>
      <c r="AB871" s="353"/>
      <c r="AC871" s="363" t="s">
        <v>502</v>
      </c>
      <c r="AD871" s="363"/>
      <c r="AE871" s="363"/>
      <c r="AF871" s="363"/>
      <c r="AG871" s="363"/>
      <c r="AH871" s="372" t="s">
        <v>646</v>
      </c>
      <c r="AI871" s="373"/>
      <c r="AJ871" s="373"/>
      <c r="AK871" s="373"/>
      <c r="AL871" s="357" t="s">
        <v>646</v>
      </c>
      <c r="AM871" s="358"/>
      <c r="AN871" s="358"/>
      <c r="AO871" s="359"/>
      <c r="AP871" s="360" t="s">
        <v>646</v>
      </c>
      <c r="AQ871" s="360"/>
      <c r="AR871" s="360"/>
      <c r="AS871" s="360"/>
      <c r="AT871" s="360"/>
      <c r="AU871" s="360"/>
      <c r="AV871" s="360"/>
      <c r="AW871" s="360"/>
      <c r="AX871" s="360"/>
    </row>
    <row r="872" spans="1:50" ht="60" customHeight="1" x14ac:dyDescent="0.15">
      <c r="A872" s="376">
        <v>3</v>
      </c>
      <c r="B872" s="376">
        <v>1</v>
      </c>
      <c r="C872" s="361" t="s">
        <v>671</v>
      </c>
      <c r="D872" s="347"/>
      <c r="E872" s="347"/>
      <c r="F872" s="347"/>
      <c r="G872" s="347"/>
      <c r="H872" s="347"/>
      <c r="I872" s="347"/>
      <c r="J872" s="348">
        <v>1030005007111</v>
      </c>
      <c r="K872" s="349"/>
      <c r="L872" s="349"/>
      <c r="M872" s="349"/>
      <c r="N872" s="349"/>
      <c r="O872" s="349"/>
      <c r="P872" s="362" t="s">
        <v>680</v>
      </c>
      <c r="Q872" s="350"/>
      <c r="R872" s="350"/>
      <c r="S872" s="350"/>
      <c r="T872" s="350"/>
      <c r="U872" s="350"/>
      <c r="V872" s="350"/>
      <c r="W872" s="350"/>
      <c r="X872" s="350"/>
      <c r="Y872" s="351">
        <v>121</v>
      </c>
      <c r="Z872" s="352"/>
      <c r="AA872" s="352"/>
      <c r="AB872" s="353"/>
      <c r="AC872" s="363" t="s">
        <v>502</v>
      </c>
      <c r="AD872" s="363"/>
      <c r="AE872" s="363"/>
      <c r="AF872" s="363"/>
      <c r="AG872" s="363"/>
      <c r="AH872" s="372" t="s">
        <v>646</v>
      </c>
      <c r="AI872" s="373"/>
      <c r="AJ872" s="373"/>
      <c r="AK872" s="373"/>
      <c r="AL872" s="357" t="s">
        <v>646</v>
      </c>
      <c r="AM872" s="358"/>
      <c r="AN872" s="358"/>
      <c r="AO872" s="359"/>
      <c r="AP872" s="360" t="s">
        <v>569</v>
      </c>
      <c r="AQ872" s="360"/>
      <c r="AR872" s="360"/>
      <c r="AS872" s="360"/>
      <c r="AT872" s="360"/>
      <c r="AU872" s="360"/>
      <c r="AV872" s="360"/>
      <c r="AW872" s="360"/>
      <c r="AX872" s="360"/>
    </row>
    <row r="873" spans="1:50" ht="60" customHeight="1" x14ac:dyDescent="0.15">
      <c r="A873" s="376">
        <v>4</v>
      </c>
      <c r="B873" s="376">
        <v>1</v>
      </c>
      <c r="C873" s="361" t="s">
        <v>672</v>
      </c>
      <c r="D873" s="347"/>
      <c r="E873" s="347"/>
      <c r="F873" s="347"/>
      <c r="G873" s="347"/>
      <c r="H873" s="347"/>
      <c r="I873" s="347"/>
      <c r="J873" s="348">
        <v>2010401061464</v>
      </c>
      <c r="K873" s="349"/>
      <c r="L873" s="349"/>
      <c r="M873" s="349"/>
      <c r="N873" s="349"/>
      <c r="O873" s="349"/>
      <c r="P873" s="362" t="s">
        <v>681</v>
      </c>
      <c r="Q873" s="350"/>
      <c r="R873" s="350"/>
      <c r="S873" s="350"/>
      <c r="T873" s="350"/>
      <c r="U873" s="350"/>
      <c r="V873" s="350"/>
      <c r="W873" s="350"/>
      <c r="X873" s="350"/>
      <c r="Y873" s="351">
        <v>114</v>
      </c>
      <c r="Z873" s="352"/>
      <c r="AA873" s="352"/>
      <c r="AB873" s="353"/>
      <c r="AC873" s="363" t="s">
        <v>495</v>
      </c>
      <c r="AD873" s="363"/>
      <c r="AE873" s="363"/>
      <c r="AF873" s="363"/>
      <c r="AG873" s="363"/>
      <c r="AH873" s="355">
        <v>1</v>
      </c>
      <c r="AI873" s="356"/>
      <c r="AJ873" s="356"/>
      <c r="AK873" s="356"/>
      <c r="AL873" s="357">
        <v>99.9</v>
      </c>
      <c r="AM873" s="358"/>
      <c r="AN873" s="358"/>
      <c r="AO873" s="359"/>
      <c r="AP873" s="360" t="s">
        <v>569</v>
      </c>
      <c r="AQ873" s="360"/>
      <c r="AR873" s="360"/>
      <c r="AS873" s="360"/>
      <c r="AT873" s="360"/>
      <c r="AU873" s="360"/>
      <c r="AV873" s="360"/>
      <c r="AW873" s="360"/>
      <c r="AX873" s="360"/>
    </row>
    <row r="874" spans="1:50" ht="60" customHeight="1" x14ac:dyDescent="0.15">
      <c r="A874" s="376">
        <v>5</v>
      </c>
      <c r="B874" s="376">
        <v>1</v>
      </c>
      <c r="C874" s="361" t="s">
        <v>673</v>
      </c>
      <c r="D874" s="347"/>
      <c r="E874" s="347"/>
      <c r="F874" s="347"/>
      <c r="G874" s="347"/>
      <c r="H874" s="347"/>
      <c r="I874" s="347"/>
      <c r="J874" s="348">
        <v>3130005005532</v>
      </c>
      <c r="K874" s="349"/>
      <c r="L874" s="349"/>
      <c r="M874" s="349"/>
      <c r="N874" s="349"/>
      <c r="O874" s="349"/>
      <c r="P874" s="362" t="s">
        <v>682</v>
      </c>
      <c r="Q874" s="350"/>
      <c r="R874" s="350"/>
      <c r="S874" s="350"/>
      <c r="T874" s="350"/>
      <c r="U874" s="350"/>
      <c r="V874" s="350"/>
      <c r="W874" s="350"/>
      <c r="X874" s="350"/>
      <c r="Y874" s="351">
        <v>105</v>
      </c>
      <c r="Z874" s="352"/>
      <c r="AA874" s="352"/>
      <c r="AB874" s="353"/>
      <c r="AC874" s="354" t="s">
        <v>502</v>
      </c>
      <c r="AD874" s="354"/>
      <c r="AE874" s="354"/>
      <c r="AF874" s="354"/>
      <c r="AG874" s="354"/>
      <c r="AH874" s="372" t="s">
        <v>646</v>
      </c>
      <c r="AI874" s="373"/>
      <c r="AJ874" s="373"/>
      <c r="AK874" s="373"/>
      <c r="AL874" s="357" t="s">
        <v>646</v>
      </c>
      <c r="AM874" s="358"/>
      <c r="AN874" s="358"/>
      <c r="AO874" s="359"/>
      <c r="AP874" s="360" t="s">
        <v>569</v>
      </c>
      <c r="AQ874" s="360"/>
      <c r="AR874" s="360"/>
      <c r="AS874" s="360"/>
      <c r="AT874" s="360"/>
      <c r="AU874" s="360"/>
      <c r="AV874" s="360"/>
      <c r="AW874" s="360"/>
      <c r="AX874" s="360"/>
    </row>
    <row r="875" spans="1:50" ht="60" customHeight="1" x14ac:dyDescent="0.15">
      <c r="A875" s="376">
        <v>6</v>
      </c>
      <c r="B875" s="376">
        <v>1</v>
      </c>
      <c r="C875" s="361" t="s">
        <v>674</v>
      </c>
      <c r="D875" s="347"/>
      <c r="E875" s="347"/>
      <c r="F875" s="347"/>
      <c r="G875" s="347"/>
      <c r="H875" s="347"/>
      <c r="I875" s="347"/>
      <c r="J875" s="348">
        <v>9340001000031</v>
      </c>
      <c r="K875" s="349"/>
      <c r="L875" s="349"/>
      <c r="M875" s="349"/>
      <c r="N875" s="349"/>
      <c r="O875" s="349"/>
      <c r="P875" s="362" t="s">
        <v>683</v>
      </c>
      <c r="Q875" s="350"/>
      <c r="R875" s="350"/>
      <c r="S875" s="350"/>
      <c r="T875" s="350"/>
      <c r="U875" s="350"/>
      <c r="V875" s="350"/>
      <c r="W875" s="350"/>
      <c r="X875" s="350"/>
      <c r="Y875" s="351">
        <v>103</v>
      </c>
      <c r="Z875" s="352"/>
      <c r="AA875" s="352"/>
      <c r="AB875" s="353"/>
      <c r="AC875" s="354" t="s">
        <v>502</v>
      </c>
      <c r="AD875" s="354"/>
      <c r="AE875" s="354"/>
      <c r="AF875" s="354"/>
      <c r="AG875" s="354"/>
      <c r="AH875" s="372" t="s">
        <v>646</v>
      </c>
      <c r="AI875" s="373"/>
      <c r="AJ875" s="373"/>
      <c r="AK875" s="373"/>
      <c r="AL875" s="357" t="s">
        <v>646</v>
      </c>
      <c r="AM875" s="358"/>
      <c r="AN875" s="358"/>
      <c r="AO875" s="359"/>
      <c r="AP875" s="360" t="s">
        <v>569</v>
      </c>
      <c r="AQ875" s="360"/>
      <c r="AR875" s="360"/>
      <c r="AS875" s="360"/>
      <c r="AT875" s="360"/>
      <c r="AU875" s="360"/>
      <c r="AV875" s="360"/>
      <c r="AW875" s="360"/>
      <c r="AX875" s="360"/>
    </row>
    <row r="876" spans="1:50" ht="60" customHeight="1" x14ac:dyDescent="0.15">
      <c r="A876" s="376">
        <v>7</v>
      </c>
      <c r="B876" s="376">
        <v>1</v>
      </c>
      <c r="C876" s="361" t="s">
        <v>675</v>
      </c>
      <c r="D876" s="347"/>
      <c r="E876" s="347"/>
      <c r="F876" s="347"/>
      <c r="G876" s="347"/>
      <c r="H876" s="347"/>
      <c r="I876" s="347"/>
      <c r="J876" s="348">
        <v>3010601025111</v>
      </c>
      <c r="K876" s="349"/>
      <c r="L876" s="349"/>
      <c r="M876" s="349"/>
      <c r="N876" s="349"/>
      <c r="O876" s="349"/>
      <c r="P876" s="362" t="s">
        <v>684</v>
      </c>
      <c r="Q876" s="350"/>
      <c r="R876" s="350"/>
      <c r="S876" s="350"/>
      <c r="T876" s="350"/>
      <c r="U876" s="350"/>
      <c r="V876" s="350"/>
      <c r="W876" s="350"/>
      <c r="X876" s="350"/>
      <c r="Y876" s="351">
        <v>101</v>
      </c>
      <c r="Z876" s="352"/>
      <c r="AA876" s="352"/>
      <c r="AB876" s="353"/>
      <c r="AC876" s="354" t="s">
        <v>502</v>
      </c>
      <c r="AD876" s="354"/>
      <c r="AE876" s="354"/>
      <c r="AF876" s="354"/>
      <c r="AG876" s="354"/>
      <c r="AH876" s="372" t="s">
        <v>646</v>
      </c>
      <c r="AI876" s="373"/>
      <c r="AJ876" s="373"/>
      <c r="AK876" s="373"/>
      <c r="AL876" s="357" t="s">
        <v>646</v>
      </c>
      <c r="AM876" s="358"/>
      <c r="AN876" s="358"/>
      <c r="AO876" s="359"/>
      <c r="AP876" s="360" t="s">
        <v>569</v>
      </c>
      <c r="AQ876" s="360"/>
      <c r="AR876" s="360"/>
      <c r="AS876" s="360"/>
      <c r="AT876" s="360"/>
      <c r="AU876" s="360"/>
      <c r="AV876" s="360"/>
      <c r="AW876" s="360"/>
      <c r="AX876" s="360"/>
    </row>
    <row r="877" spans="1:50" ht="64.5" customHeight="1" x14ac:dyDescent="0.15">
      <c r="A877" s="376">
        <v>8</v>
      </c>
      <c r="B877" s="376">
        <v>1</v>
      </c>
      <c r="C877" s="361" t="s">
        <v>676</v>
      </c>
      <c r="D877" s="347"/>
      <c r="E877" s="347"/>
      <c r="F877" s="347"/>
      <c r="G877" s="347"/>
      <c r="H877" s="347"/>
      <c r="I877" s="347"/>
      <c r="J877" s="348">
        <v>1140001005719</v>
      </c>
      <c r="K877" s="349"/>
      <c r="L877" s="349"/>
      <c r="M877" s="349"/>
      <c r="N877" s="349"/>
      <c r="O877" s="349"/>
      <c r="P877" s="362" t="s">
        <v>685</v>
      </c>
      <c r="Q877" s="350"/>
      <c r="R877" s="350"/>
      <c r="S877" s="350"/>
      <c r="T877" s="350"/>
      <c r="U877" s="350"/>
      <c r="V877" s="350"/>
      <c r="W877" s="350"/>
      <c r="X877" s="350"/>
      <c r="Y877" s="351">
        <v>97</v>
      </c>
      <c r="Z877" s="352"/>
      <c r="AA877" s="352"/>
      <c r="AB877" s="353"/>
      <c r="AC877" s="354" t="s">
        <v>502</v>
      </c>
      <c r="AD877" s="354"/>
      <c r="AE877" s="354"/>
      <c r="AF877" s="354"/>
      <c r="AG877" s="354"/>
      <c r="AH877" s="372" t="s">
        <v>646</v>
      </c>
      <c r="AI877" s="373"/>
      <c r="AJ877" s="373"/>
      <c r="AK877" s="373"/>
      <c r="AL877" s="357" t="s">
        <v>569</v>
      </c>
      <c r="AM877" s="358"/>
      <c r="AN877" s="358"/>
      <c r="AO877" s="359"/>
      <c r="AP877" s="360" t="s">
        <v>569</v>
      </c>
      <c r="AQ877" s="360"/>
      <c r="AR877" s="360"/>
      <c r="AS877" s="360"/>
      <c r="AT877" s="360"/>
      <c r="AU877" s="360"/>
      <c r="AV877" s="360"/>
      <c r="AW877" s="360"/>
      <c r="AX877" s="360"/>
    </row>
    <row r="878" spans="1:50" ht="60" customHeight="1" x14ac:dyDescent="0.15">
      <c r="A878" s="376">
        <v>9</v>
      </c>
      <c r="B878" s="376">
        <v>1</v>
      </c>
      <c r="C878" s="361" t="s">
        <v>677</v>
      </c>
      <c r="D878" s="347"/>
      <c r="E878" s="347"/>
      <c r="F878" s="347"/>
      <c r="G878" s="347"/>
      <c r="H878" s="347"/>
      <c r="I878" s="347"/>
      <c r="J878" s="348">
        <v>7010005016678</v>
      </c>
      <c r="K878" s="349"/>
      <c r="L878" s="349"/>
      <c r="M878" s="349"/>
      <c r="N878" s="349"/>
      <c r="O878" s="349"/>
      <c r="P878" s="362" t="s">
        <v>677</v>
      </c>
      <c r="Q878" s="350"/>
      <c r="R878" s="350"/>
      <c r="S878" s="350"/>
      <c r="T878" s="350"/>
      <c r="U878" s="350"/>
      <c r="V878" s="350"/>
      <c r="W878" s="350"/>
      <c r="X878" s="350"/>
      <c r="Y878" s="351">
        <v>89</v>
      </c>
      <c r="Z878" s="352"/>
      <c r="AA878" s="352"/>
      <c r="AB878" s="353"/>
      <c r="AC878" s="354" t="s">
        <v>502</v>
      </c>
      <c r="AD878" s="354"/>
      <c r="AE878" s="354"/>
      <c r="AF878" s="354"/>
      <c r="AG878" s="354"/>
      <c r="AH878" s="372" t="s">
        <v>646</v>
      </c>
      <c r="AI878" s="373"/>
      <c r="AJ878" s="373"/>
      <c r="AK878" s="373"/>
      <c r="AL878" s="357" t="s">
        <v>569</v>
      </c>
      <c r="AM878" s="358"/>
      <c r="AN878" s="358"/>
      <c r="AO878" s="359"/>
      <c r="AP878" s="360" t="s">
        <v>569</v>
      </c>
      <c r="AQ878" s="360"/>
      <c r="AR878" s="360"/>
      <c r="AS878" s="360"/>
      <c r="AT878" s="360"/>
      <c r="AU878" s="360"/>
      <c r="AV878" s="360"/>
      <c r="AW878" s="360"/>
      <c r="AX878" s="360"/>
    </row>
    <row r="879" spans="1:50" ht="60" customHeight="1" x14ac:dyDescent="0.15">
      <c r="A879" s="376">
        <v>10</v>
      </c>
      <c r="B879" s="376">
        <v>1</v>
      </c>
      <c r="C879" s="361" t="s">
        <v>678</v>
      </c>
      <c r="D879" s="347"/>
      <c r="E879" s="347"/>
      <c r="F879" s="347"/>
      <c r="G879" s="347"/>
      <c r="H879" s="347"/>
      <c r="I879" s="347"/>
      <c r="J879" s="348">
        <v>7010001004868</v>
      </c>
      <c r="K879" s="349"/>
      <c r="L879" s="349"/>
      <c r="M879" s="349"/>
      <c r="N879" s="349"/>
      <c r="O879" s="349"/>
      <c r="P879" s="362" t="s">
        <v>686</v>
      </c>
      <c r="Q879" s="350"/>
      <c r="R879" s="350"/>
      <c r="S879" s="350"/>
      <c r="T879" s="350"/>
      <c r="U879" s="350"/>
      <c r="V879" s="350"/>
      <c r="W879" s="350"/>
      <c r="X879" s="350"/>
      <c r="Y879" s="351">
        <v>86</v>
      </c>
      <c r="Z879" s="352"/>
      <c r="AA879" s="352"/>
      <c r="AB879" s="353"/>
      <c r="AC879" s="354" t="s">
        <v>502</v>
      </c>
      <c r="AD879" s="354"/>
      <c r="AE879" s="354"/>
      <c r="AF879" s="354"/>
      <c r="AG879" s="354"/>
      <c r="AH879" s="372" t="s">
        <v>646</v>
      </c>
      <c r="AI879" s="373"/>
      <c r="AJ879" s="373"/>
      <c r="AK879" s="373"/>
      <c r="AL879" s="357" t="s">
        <v>569</v>
      </c>
      <c r="AM879" s="358"/>
      <c r="AN879" s="358"/>
      <c r="AO879" s="359"/>
      <c r="AP879" s="360" t="s">
        <v>569</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570</v>
      </c>
      <c r="F1102" s="375"/>
      <c r="G1102" s="375"/>
      <c r="H1102" s="375"/>
      <c r="I1102" s="375"/>
      <c r="J1102" s="348" t="s">
        <v>571</v>
      </c>
      <c r="K1102" s="349"/>
      <c r="L1102" s="349"/>
      <c r="M1102" s="349"/>
      <c r="N1102" s="349"/>
      <c r="O1102" s="349"/>
      <c r="P1102" s="362" t="s">
        <v>570</v>
      </c>
      <c r="Q1102" s="350"/>
      <c r="R1102" s="350"/>
      <c r="S1102" s="350"/>
      <c r="T1102" s="350"/>
      <c r="U1102" s="350"/>
      <c r="V1102" s="350"/>
      <c r="W1102" s="350"/>
      <c r="X1102" s="350"/>
      <c r="Y1102" s="351" t="s">
        <v>572</v>
      </c>
      <c r="Z1102" s="352"/>
      <c r="AA1102" s="352"/>
      <c r="AB1102" s="353"/>
      <c r="AC1102" s="354"/>
      <c r="AD1102" s="354"/>
      <c r="AE1102" s="354"/>
      <c r="AF1102" s="354"/>
      <c r="AG1102" s="354"/>
      <c r="AH1102" s="355" t="s">
        <v>571</v>
      </c>
      <c r="AI1102" s="356"/>
      <c r="AJ1102" s="356"/>
      <c r="AK1102" s="356"/>
      <c r="AL1102" s="357" t="s">
        <v>573</v>
      </c>
      <c r="AM1102" s="358"/>
      <c r="AN1102" s="358"/>
      <c r="AO1102" s="359"/>
      <c r="AP1102" s="360" t="s">
        <v>570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P27">
    <cfRule type="expression" dxfId="2037" priority="2303">
      <formula>IF(RIGHT(TEXT(P24,"0.#"),1)=".",FALSE,TRUE)</formula>
    </cfRule>
    <cfRule type="expression" dxfId="2036" priority="2304">
      <formula>IF(RIGHT(TEXT(P24,"0.#"),1)=".",TRUE,FALSE)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6">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cellComments="asDisplayed" r:id="rId1"/>
  <headerFooter differentFirst="1" alignWithMargins="0"/>
  <rowBreaks count="6" manualBreakCount="6">
    <brk id="78" max="49" man="1"/>
    <brk id="699" max="49" man="1"/>
    <brk id="718" max="49" man="1"/>
    <brk id="735" max="49" man="1"/>
    <brk id="778" max="49" man="1"/>
    <brk id="867"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611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611</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t="s">
        <v>611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611</v>
      </c>
      <c r="R6" s="13" t="str">
        <f t="shared" si="3"/>
        <v>交付</v>
      </c>
      <c r="S6" s="13" t="str">
        <f t="shared" si="4"/>
        <v>補助、交付</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補助、交付</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補助、交付</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補助、交付</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t="s">
        <v>611</v>
      </c>
      <c r="C11" s="13" t="str">
        <f t="shared" si="0"/>
        <v>子ども・若者育成支援</v>
      </c>
      <c r="D11" s="13" t="str">
        <f t="shared" si="8"/>
        <v>科学技術・イノベーション、子ども・若者育成支援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科学技術・イノベーション、子ども・若者育成支援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科学技術・イノベーション、子ども・若者育成支援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科学技術・イノベーション、子ども・若者育成支援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611</v>
      </c>
      <c r="C22" s="13" t="str">
        <f t="shared" si="0"/>
        <v>地方創生</v>
      </c>
      <c r="D22" s="13" t="str">
        <f t="shared" si="8"/>
        <v>科学技術・イノベーション、子ども・若者育成支援、地方創生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科学技術・イノベーション、子ども・若者育成支援、地方創生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科学技術・イノベーション、子ども・若者育成支援、地方創生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科学技術・イノベーション、子ども・若者育成支援、地方創生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科学技術・イノベーション、子ども・若者育成支援、地方創生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4"/>
      <c r="Z2" s="831"/>
      <c r="AA2" s="832"/>
      <c r="AB2" s="1028" t="s">
        <v>11</v>
      </c>
      <c r="AC2" s="1029"/>
      <c r="AD2" s="1030"/>
      <c r="AE2" s="1034" t="s">
        <v>554</v>
      </c>
      <c r="AF2" s="1034"/>
      <c r="AG2" s="1034"/>
      <c r="AH2" s="1034"/>
      <c r="AI2" s="1034" t="s">
        <v>551</v>
      </c>
      <c r="AJ2" s="1034"/>
      <c r="AK2" s="1034"/>
      <c r="AL2" s="1034"/>
      <c r="AM2" s="1034" t="s">
        <v>525</v>
      </c>
      <c r="AN2" s="1034"/>
      <c r="AO2" s="1034"/>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5"/>
      <c r="Z3" s="1026"/>
      <c r="AA3" s="1027"/>
      <c r="AB3" s="1031"/>
      <c r="AC3" s="1032"/>
      <c r="AD3" s="1033"/>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1"/>
      <c r="I4" s="1001"/>
      <c r="J4" s="1001"/>
      <c r="K4" s="1001"/>
      <c r="L4" s="1001"/>
      <c r="M4" s="1001"/>
      <c r="N4" s="1001"/>
      <c r="O4" s="1002"/>
      <c r="P4" s="105"/>
      <c r="Q4" s="1009"/>
      <c r="R4" s="1009"/>
      <c r="S4" s="1009"/>
      <c r="T4" s="1009"/>
      <c r="U4" s="1009"/>
      <c r="V4" s="1009"/>
      <c r="W4" s="1009"/>
      <c r="X4" s="1010"/>
      <c r="Y4" s="1019" t="s">
        <v>12</v>
      </c>
      <c r="Z4" s="1020"/>
      <c r="AA4" s="1021"/>
      <c r="AB4" s="461"/>
      <c r="AC4" s="1023"/>
      <c r="AD4" s="102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3"/>
      <c r="H5" s="1004"/>
      <c r="I5" s="1004"/>
      <c r="J5" s="1004"/>
      <c r="K5" s="1004"/>
      <c r="L5" s="1004"/>
      <c r="M5" s="1004"/>
      <c r="N5" s="1004"/>
      <c r="O5" s="1005"/>
      <c r="P5" s="1011"/>
      <c r="Q5" s="1011"/>
      <c r="R5" s="1011"/>
      <c r="S5" s="1011"/>
      <c r="T5" s="1011"/>
      <c r="U5" s="1011"/>
      <c r="V5" s="1011"/>
      <c r="W5" s="1011"/>
      <c r="X5" s="1012"/>
      <c r="Y5" s="415" t="s">
        <v>54</v>
      </c>
      <c r="Z5" s="1016"/>
      <c r="AA5" s="1017"/>
      <c r="AB5" s="523"/>
      <c r="AC5" s="1022"/>
      <c r="AD5" s="102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6"/>
      <c r="H6" s="1007"/>
      <c r="I6" s="1007"/>
      <c r="J6" s="1007"/>
      <c r="K6" s="1007"/>
      <c r="L6" s="1007"/>
      <c r="M6" s="1007"/>
      <c r="N6" s="1007"/>
      <c r="O6" s="1008"/>
      <c r="P6" s="1013"/>
      <c r="Q6" s="1013"/>
      <c r="R6" s="1013"/>
      <c r="S6" s="1013"/>
      <c r="T6" s="1013"/>
      <c r="U6" s="1013"/>
      <c r="V6" s="1013"/>
      <c r="W6" s="1013"/>
      <c r="X6" s="1014"/>
      <c r="Y6" s="1015" t="s">
        <v>13</v>
      </c>
      <c r="Z6" s="1016"/>
      <c r="AA6" s="1017"/>
      <c r="AB6" s="594" t="s">
        <v>301</v>
      </c>
      <c r="AC6" s="1018"/>
      <c r="AD6" s="101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4"/>
      <c r="Z9" s="831"/>
      <c r="AA9" s="832"/>
      <c r="AB9" s="1028" t="s">
        <v>11</v>
      </c>
      <c r="AC9" s="1029"/>
      <c r="AD9" s="1030"/>
      <c r="AE9" s="1034" t="s">
        <v>555</v>
      </c>
      <c r="AF9" s="1034"/>
      <c r="AG9" s="1034"/>
      <c r="AH9" s="1034"/>
      <c r="AI9" s="1034" t="s">
        <v>551</v>
      </c>
      <c r="AJ9" s="1034"/>
      <c r="AK9" s="1034"/>
      <c r="AL9" s="1034"/>
      <c r="AM9" s="1034" t="s">
        <v>525</v>
      </c>
      <c r="AN9" s="1034"/>
      <c r="AO9" s="1034"/>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5"/>
      <c r="Z10" s="1026"/>
      <c r="AA10" s="1027"/>
      <c r="AB10" s="1031"/>
      <c r="AC10" s="1032"/>
      <c r="AD10" s="1033"/>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1"/>
      <c r="I11" s="1001"/>
      <c r="J11" s="1001"/>
      <c r="K11" s="1001"/>
      <c r="L11" s="1001"/>
      <c r="M11" s="1001"/>
      <c r="N11" s="1001"/>
      <c r="O11" s="1002"/>
      <c r="P11" s="105"/>
      <c r="Q11" s="1009"/>
      <c r="R11" s="1009"/>
      <c r="S11" s="1009"/>
      <c r="T11" s="1009"/>
      <c r="U11" s="1009"/>
      <c r="V11" s="1009"/>
      <c r="W11" s="1009"/>
      <c r="X11" s="1010"/>
      <c r="Y11" s="1019" t="s">
        <v>12</v>
      </c>
      <c r="Z11" s="1020"/>
      <c r="AA11" s="1021"/>
      <c r="AB11" s="461"/>
      <c r="AC11" s="1023"/>
      <c r="AD11" s="102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3"/>
      <c r="H12" s="1004"/>
      <c r="I12" s="1004"/>
      <c r="J12" s="1004"/>
      <c r="K12" s="1004"/>
      <c r="L12" s="1004"/>
      <c r="M12" s="1004"/>
      <c r="N12" s="1004"/>
      <c r="O12" s="1005"/>
      <c r="P12" s="1011"/>
      <c r="Q12" s="1011"/>
      <c r="R12" s="1011"/>
      <c r="S12" s="1011"/>
      <c r="T12" s="1011"/>
      <c r="U12" s="1011"/>
      <c r="V12" s="1011"/>
      <c r="W12" s="1011"/>
      <c r="X12" s="1012"/>
      <c r="Y12" s="415" t="s">
        <v>54</v>
      </c>
      <c r="Z12" s="1016"/>
      <c r="AA12" s="1017"/>
      <c r="AB12" s="523"/>
      <c r="AC12" s="1022"/>
      <c r="AD12" s="102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4" t="s">
        <v>301</v>
      </c>
      <c r="AC13" s="1018"/>
      <c r="AD13" s="101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4"/>
      <c r="Z16" s="831"/>
      <c r="AA16" s="832"/>
      <c r="AB16" s="1028" t="s">
        <v>11</v>
      </c>
      <c r="AC16" s="1029"/>
      <c r="AD16" s="1030"/>
      <c r="AE16" s="1034" t="s">
        <v>554</v>
      </c>
      <c r="AF16" s="1034"/>
      <c r="AG16" s="1034"/>
      <c r="AH16" s="1034"/>
      <c r="AI16" s="1034" t="s">
        <v>552</v>
      </c>
      <c r="AJ16" s="1034"/>
      <c r="AK16" s="1034"/>
      <c r="AL16" s="1034"/>
      <c r="AM16" s="1034" t="s">
        <v>525</v>
      </c>
      <c r="AN16" s="1034"/>
      <c r="AO16" s="1034"/>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5"/>
      <c r="Z17" s="1026"/>
      <c r="AA17" s="1027"/>
      <c r="AB17" s="1031"/>
      <c r="AC17" s="1032"/>
      <c r="AD17" s="1033"/>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1"/>
      <c r="I18" s="1001"/>
      <c r="J18" s="1001"/>
      <c r="K18" s="1001"/>
      <c r="L18" s="1001"/>
      <c r="M18" s="1001"/>
      <c r="N18" s="1001"/>
      <c r="O18" s="1002"/>
      <c r="P18" s="105"/>
      <c r="Q18" s="1009"/>
      <c r="R18" s="1009"/>
      <c r="S18" s="1009"/>
      <c r="T18" s="1009"/>
      <c r="U18" s="1009"/>
      <c r="V18" s="1009"/>
      <c r="W18" s="1009"/>
      <c r="X18" s="1010"/>
      <c r="Y18" s="1019" t="s">
        <v>12</v>
      </c>
      <c r="Z18" s="1020"/>
      <c r="AA18" s="1021"/>
      <c r="AB18" s="461"/>
      <c r="AC18" s="1023"/>
      <c r="AD18" s="102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3"/>
      <c r="H19" s="1004"/>
      <c r="I19" s="1004"/>
      <c r="J19" s="1004"/>
      <c r="K19" s="1004"/>
      <c r="L19" s="1004"/>
      <c r="M19" s="1004"/>
      <c r="N19" s="1004"/>
      <c r="O19" s="1005"/>
      <c r="P19" s="1011"/>
      <c r="Q19" s="1011"/>
      <c r="R19" s="1011"/>
      <c r="S19" s="1011"/>
      <c r="T19" s="1011"/>
      <c r="U19" s="1011"/>
      <c r="V19" s="1011"/>
      <c r="W19" s="1011"/>
      <c r="X19" s="1012"/>
      <c r="Y19" s="415" t="s">
        <v>54</v>
      </c>
      <c r="Z19" s="1016"/>
      <c r="AA19" s="1017"/>
      <c r="AB19" s="523"/>
      <c r="AC19" s="1022"/>
      <c r="AD19" s="102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4" t="s">
        <v>301</v>
      </c>
      <c r="AC20" s="1018"/>
      <c r="AD20" s="101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4"/>
      <c r="Z23" s="831"/>
      <c r="AA23" s="832"/>
      <c r="AB23" s="1028" t="s">
        <v>11</v>
      </c>
      <c r="AC23" s="1029"/>
      <c r="AD23" s="1030"/>
      <c r="AE23" s="1034" t="s">
        <v>556</v>
      </c>
      <c r="AF23" s="1034"/>
      <c r="AG23" s="1034"/>
      <c r="AH23" s="1034"/>
      <c r="AI23" s="1034" t="s">
        <v>551</v>
      </c>
      <c r="AJ23" s="1034"/>
      <c r="AK23" s="1034"/>
      <c r="AL23" s="1034"/>
      <c r="AM23" s="1034" t="s">
        <v>525</v>
      </c>
      <c r="AN23" s="1034"/>
      <c r="AO23" s="1034"/>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5"/>
      <c r="Z24" s="1026"/>
      <c r="AA24" s="1027"/>
      <c r="AB24" s="1031"/>
      <c r="AC24" s="1032"/>
      <c r="AD24" s="1033"/>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1"/>
      <c r="I25" s="1001"/>
      <c r="J25" s="1001"/>
      <c r="K25" s="1001"/>
      <c r="L25" s="1001"/>
      <c r="M25" s="1001"/>
      <c r="N25" s="1001"/>
      <c r="O25" s="1002"/>
      <c r="P25" s="105"/>
      <c r="Q25" s="1009"/>
      <c r="R25" s="1009"/>
      <c r="S25" s="1009"/>
      <c r="T25" s="1009"/>
      <c r="U25" s="1009"/>
      <c r="V25" s="1009"/>
      <c r="W25" s="1009"/>
      <c r="X25" s="1010"/>
      <c r="Y25" s="1019" t="s">
        <v>12</v>
      </c>
      <c r="Z25" s="1020"/>
      <c r="AA25" s="1021"/>
      <c r="AB25" s="461"/>
      <c r="AC25" s="1023"/>
      <c r="AD25" s="102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3"/>
      <c r="H26" s="1004"/>
      <c r="I26" s="1004"/>
      <c r="J26" s="1004"/>
      <c r="K26" s="1004"/>
      <c r="L26" s="1004"/>
      <c r="M26" s="1004"/>
      <c r="N26" s="1004"/>
      <c r="O26" s="1005"/>
      <c r="P26" s="1011"/>
      <c r="Q26" s="1011"/>
      <c r="R26" s="1011"/>
      <c r="S26" s="1011"/>
      <c r="T26" s="1011"/>
      <c r="U26" s="1011"/>
      <c r="V26" s="1011"/>
      <c r="W26" s="1011"/>
      <c r="X26" s="1012"/>
      <c r="Y26" s="415" t="s">
        <v>54</v>
      </c>
      <c r="Z26" s="1016"/>
      <c r="AA26" s="1017"/>
      <c r="AB26" s="523"/>
      <c r="AC26" s="1022"/>
      <c r="AD26" s="102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4" t="s">
        <v>301</v>
      </c>
      <c r="AC27" s="1018"/>
      <c r="AD27" s="101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4"/>
      <c r="Z30" s="831"/>
      <c r="AA30" s="832"/>
      <c r="AB30" s="1028" t="s">
        <v>11</v>
      </c>
      <c r="AC30" s="1029"/>
      <c r="AD30" s="1030"/>
      <c r="AE30" s="1034" t="s">
        <v>554</v>
      </c>
      <c r="AF30" s="1034"/>
      <c r="AG30" s="1034"/>
      <c r="AH30" s="1034"/>
      <c r="AI30" s="1034" t="s">
        <v>551</v>
      </c>
      <c r="AJ30" s="1034"/>
      <c r="AK30" s="1034"/>
      <c r="AL30" s="1034"/>
      <c r="AM30" s="1034" t="s">
        <v>549</v>
      </c>
      <c r="AN30" s="1034"/>
      <c r="AO30" s="1034"/>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5"/>
      <c r="Z31" s="1026"/>
      <c r="AA31" s="1027"/>
      <c r="AB31" s="1031"/>
      <c r="AC31" s="1032"/>
      <c r="AD31" s="1033"/>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1"/>
      <c r="I32" s="1001"/>
      <c r="J32" s="1001"/>
      <c r="K32" s="1001"/>
      <c r="L32" s="1001"/>
      <c r="M32" s="1001"/>
      <c r="N32" s="1001"/>
      <c r="O32" s="1002"/>
      <c r="P32" s="105"/>
      <c r="Q32" s="1009"/>
      <c r="R32" s="1009"/>
      <c r="S32" s="1009"/>
      <c r="T32" s="1009"/>
      <c r="U32" s="1009"/>
      <c r="V32" s="1009"/>
      <c r="W32" s="1009"/>
      <c r="X32" s="1010"/>
      <c r="Y32" s="1019" t="s">
        <v>12</v>
      </c>
      <c r="Z32" s="1020"/>
      <c r="AA32" s="1021"/>
      <c r="AB32" s="461"/>
      <c r="AC32" s="1023"/>
      <c r="AD32" s="102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3"/>
      <c r="H33" s="1004"/>
      <c r="I33" s="1004"/>
      <c r="J33" s="1004"/>
      <c r="K33" s="1004"/>
      <c r="L33" s="1004"/>
      <c r="M33" s="1004"/>
      <c r="N33" s="1004"/>
      <c r="O33" s="1005"/>
      <c r="P33" s="1011"/>
      <c r="Q33" s="1011"/>
      <c r="R33" s="1011"/>
      <c r="S33" s="1011"/>
      <c r="T33" s="1011"/>
      <c r="U33" s="1011"/>
      <c r="V33" s="1011"/>
      <c r="W33" s="1011"/>
      <c r="X33" s="1012"/>
      <c r="Y33" s="415" t="s">
        <v>54</v>
      </c>
      <c r="Z33" s="1016"/>
      <c r="AA33" s="1017"/>
      <c r="AB33" s="523"/>
      <c r="AC33" s="1022"/>
      <c r="AD33" s="102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4" t="s">
        <v>301</v>
      </c>
      <c r="AC34" s="1018"/>
      <c r="AD34" s="101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4"/>
      <c r="Z37" s="831"/>
      <c r="AA37" s="832"/>
      <c r="AB37" s="1028" t="s">
        <v>11</v>
      </c>
      <c r="AC37" s="1029"/>
      <c r="AD37" s="1030"/>
      <c r="AE37" s="1034" t="s">
        <v>556</v>
      </c>
      <c r="AF37" s="1034"/>
      <c r="AG37" s="1034"/>
      <c r="AH37" s="1034"/>
      <c r="AI37" s="1034" t="s">
        <v>553</v>
      </c>
      <c r="AJ37" s="1034"/>
      <c r="AK37" s="1034"/>
      <c r="AL37" s="1034"/>
      <c r="AM37" s="1034" t="s">
        <v>550</v>
      </c>
      <c r="AN37" s="1034"/>
      <c r="AO37" s="1034"/>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5"/>
      <c r="Z38" s="1026"/>
      <c r="AA38" s="1027"/>
      <c r="AB38" s="1031"/>
      <c r="AC38" s="1032"/>
      <c r="AD38" s="1033"/>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1"/>
      <c r="I39" s="1001"/>
      <c r="J39" s="1001"/>
      <c r="K39" s="1001"/>
      <c r="L39" s="1001"/>
      <c r="M39" s="1001"/>
      <c r="N39" s="1001"/>
      <c r="O39" s="1002"/>
      <c r="P39" s="105"/>
      <c r="Q39" s="1009"/>
      <c r="R39" s="1009"/>
      <c r="S39" s="1009"/>
      <c r="T39" s="1009"/>
      <c r="U39" s="1009"/>
      <c r="V39" s="1009"/>
      <c r="W39" s="1009"/>
      <c r="X39" s="1010"/>
      <c r="Y39" s="1019" t="s">
        <v>12</v>
      </c>
      <c r="Z39" s="1020"/>
      <c r="AA39" s="1021"/>
      <c r="AB39" s="461"/>
      <c r="AC39" s="1023"/>
      <c r="AD39" s="102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3"/>
      <c r="H40" s="1004"/>
      <c r="I40" s="1004"/>
      <c r="J40" s="1004"/>
      <c r="K40" s="1004"/>
      <c r="L40" s="1004"/>
      <c r="M40" s="1004"/>
      <c r="N40" s="1004"/>
      <c r="O40" s="1005"/>
      <c r="P40" s="1011"/>
      <c r="Q40" s="1011"/>
      <c r="R40" s="1011"/>
      <c r="S40" s="1011"/>
      <c r="T40" s="1011"/>
      <c r="U40" s="1011"/>
      <c r="V40" s="1011"/>
      <c r="W40" s="1011"/>
      <c r="X40" s="1012"/>
      <c r="Y40" s="415" t="s">
        <v>54</v>
      </c>
      <c r="Z40" s="1016"/>
      <c r="AA40" s="1017"/>
      <c r="AB40" s="523"/>
      <c r="AC40" s="1022"/>
      <c r="AD40" s="102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4" t="s">
        <v>301</v>
      </c>
      <c r="AC41" s="1018"/>
      <c r="AD41" s="101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4"/>
      <c r="Z44" s="831"/>
      <c r="AA44" s="832"/>
      <c r="AB44" s="1028" t="s">
        <v>11</v>
      </c>
      <c r="AC44" s="1029"/>
      <c r="AD44" s="1030"/>
      <c r="AE44" s="1034" t="s">
        <v>554</v>
      </c>
      <c r="AF44" s="1034"/>
      <c r="AG44" s="1034"/>
      <c r="AH44" s="1034"/>
      <c r="AI44" s="1034" t="s">
        <v>551</v>
      </c>
      <c r="AJ44" s="1034"/>
      <c r="AK44" s="1034"/>
      <c r="AL44" s="1034"/>
      <c r="AM44" s="1034" t="s">
        <v>525</v>
      </c>
      <c r="AN44" s="1034"/>
      <c r="AO44" s="1034"/>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5"/>
      <c r="Z45" s="1026"/>
      <c r="AA45" s="1027"/>
      <c r="AB45" s="1031"/>
      <c r="AC45" s="1032"/>
      <c r="AD45" s="1033"/>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1"/>
      <c r="I46" s="1001"/>
      <c r="J46" s="1001"/>
      <c r="K46" s="1001"/>
      <c r="L46" s="1001"/>
      <c r="M46" s="1001"/>
      <c r="N46" s="1001"/>
      <c r="O46" s="1002"/>
      <c r="P46" s="105"/>
      <c r="Q46" s="1009"/>
      <c r="R46" s="1009"/>
      <c r="S46" s="1009"/>
      <c r="T46" s="1009"/>
      <c r="U46" s="1009"/>
      <c r="V46" s="1009"/>
      <c r="W46" s="1009"/>
      <c r="X46" s="1010"/>
      <c r="Y46" s="1019" t="s">
        <v>12</v>
      </c>
      <c r="Z46" s="1020"/>
      <c r="AA46" s="1021"/>
      <c r="AB46" s="461"/>
      <c r="AC46" s="1023"/>
      <c r="AD46" s="102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3"/>
      <c r="H47" s="1004"/>
      <c r="I47" s="1004"/>
      <c r="J47" s="1004"/>
      <c r="K47" s="1004"/>
      <c r="L47" s="1004"/>
      <c r="M47" s="1004"/>
      <c r="N47" s="1004"/>
      <c r="O47" s="1005"/>
      <c r="P47" s="1011"/>
      <c r="Q47" s="1011"/>
      <c r="R47" s="1011"/>
      <c r="S47" s="1011"/>
      <c r="T47" s="1011"/>
      <c r="U47" s="1011"/>
      <c r="V47" s="1011"/>
      <c r="W47" s="1011"/>
      <c r="X47" s="1012"/>
      <c r="Y47" s="415" t="s">
        <v>54</v>
      </c>
      <c r="Z47" s="1016"/>
      <c r="AA47" s="1017"/>
      <c r="AB47" s="523"/>
      <c r="AC47" s="1022"/>
      <c r="AD47" s="102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4" t="s">
        <v>301</v>
      </c>
      <c r="AC48" s="1018"/>
      <c r="AD48" s="101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4"/>
      <c r="Z51" s="831"/>
      <c r="AA51" s="832"/>
      <c r="AB51" s="557" t="s">
        <v>11</v>
      </c>
      <c r="AC51" s="1029"/>
      <c r="AD51" s="1030"/>
      <c r="AE51" s="1034" t="s">
        <v>554</v>
      </c>
      <c r="AF51" s="1034"/>
      <c r="AG51" s="1034"/>
      <c r="AH51" s="1034"/>
      <c r="AI51" s="1034" t="s">
        <v>551</v>
      </c>
      <c r="AJ51" s="1034"/>
      <c r="AK51" s="1034"/>
      <c r="AL51" s="1034"/>
      <c r="AM51" s="1034" t="s">
        <v>525</v>
      </c>
      <c r="AN51" s="1034"/>
      <c r="AO51" s="1034"/>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5"/>
      <c r="Z52" s="1026"/>
      <c r="AA52" s="1027"/>
      <c r="AB52" s="1031"/>
      <c r="AC52" s="1032"/>
      <c r="AD52" s="1033"/>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1"/>
      <c r="I53" s="1001"/>
      <c r="J53" s="1001"/>
      <c r="K53" s="1001"/>
      <c r="L53" s="1001"/>
      <c r="M53" s="1001"/>
      <c r="N53" s="1001"/>
      <c r="O53" s="1002"/>
      <c r="P53" s="105"/>
      <c r="Q53" s="1009"/>
      <c r="R53" s="1009"/>
      <c r="S53" s="1009"/>
      <c r="T53" s="1009"/>
      <c r="U53" s="1009"/>
      <c r="V53" s="1009"/>
      <c r="W53" s="1009"/>
      <c r="X53" s="1010"/>
      <c r="Y53" s="1019" t="s">
        <v>12</v>
      </c>
      <c r="Z53" s="1020"/>
      <c r="AA53" s="1021"/>
      <c r="AB53" s="461"/>
      <c r="AC53" s="1023"/>
      <c r="AD53" s="102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3"/>
      <c r="H54" s="1004"/>
      <c r="I54" s="1004"/>
      <c r="J54" s="1004"/>
      <c r="K54" s="1004"/>
      <c r="L54" s="1004"/>
      <c r="M54" s="1004"/>
      <c r="N54" s="1004"/>
      <c r="O54" s="1005"/>
      <c r="P54" s="1011"/>
      <c r="Q54" s="1011"/>
      <c r="R54" s="1011"/>
      <c r="S54" s="1011"/>
      <c r="T54" s="1011"/>
      <c r="U54" s="1011"/>
      <c r="V54" s="1011"/>
      <c r="W54" s="1011"/>
      <c r="X54" s="1012"/>
      <c r="Y54" s="415" t="s">
        <v>54</v>
      </c>
      <c r="Z54" s="1016"/>
      <c r="AA54" s="1017"/>
      <c r="AB54" s="523"/>
      <c r="AC54" s="1022"/>
      <c r="AD54" s="102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4" t="s">
        <v>301</v>
      </c>
      <c r="AC55" s="1018"/>
      <c r="AD55" s="101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4"/>
      <c r="Z58" s="831"/>
      <c r="AA58" s="832"/>
      <c r="AB58" s="1028" t="s">
        <v>11</v>
      </c>
      <c r="AC58" s="1029"/>
      <c r="AD58" s="1030"/>
      <c r="AE58" s="1034" t="s">
        <v>554</v>
      </c>
      <c r="AF58" s="1034"/>
      <c r="AG58" s="1034"/>
      <c r="AH58" s="1034"/>
      <c r="AI58" s="1034" t="s">
        <v>551</v>
      </c>
      <c r="AJ58" s="1034"/>
      <c r="AK58" s="1034"/>
      <c r="AL58" s="1034"/>
      <c r="AM58" s="1034" t="s">
        <v>525</v>
      </c>
      <c r="AN58" s="1034"/>
      <c r="AO58" s="1034"/>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5"/>
      <c r="Z59" s="1026"/>
      <c r="AA59" s="1027"/>
      <c r="AB59" s="1031"/>
      <c r="AC59" s="1032"/>
      <c r="AD59" s="1033"/>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1"/>
      <c r="I60" s="1001"/>
      <c r="J60" s="1001"/>
      <c r="K60" s="1001"/>
      <c r="L60" s="1001"/>
      <c r="M60" s="1001"/>
      <c r="N60" s="1001"/>
      <c r="O60" s="1002"/>
      <c r="P60" s="105"/>
      <c r="Q60" s="1009"/>
      <c r="R60" s="1009"/>
      <c r="S60" s="1009"/>
      <c r="T60" s="1009"/>
      <c r="U60" s="1009"/>
      <c r="V60" s="1009"/>
      <c r="W60" s="1009"/>
      <c r="X60" s="1010"/>
      <c r="Y60" s="1019" t="s">
        <v>12</v>
      </c>
      <c r="Z60" s="1020"/>
      <c r="AA60" s="1021"/>
      <c r="AB60" s="461"/>
      <c r="AC60" s="1023"/>
      <c r="AD60" s="102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3"/>
      <c r="H61" s="1004"/>
      <c r="I61" s="1004"/>
      <c r="J61" s="1004"/>
      <c r="K61" s="1004"/>
      <c r="L61" s="1004"/>
      <c r="M61" s="1004"/>
      <c r="N61" s="1004"/>
      <c r="O61" s="1005"/>
      <c r="P61" s="1011"/>
      <c r="Q61" s="1011"/>
      <c r="R61" s="1011"/>
      <c r="S61" s="1011"/>
      <c r="T61" s="1011"/>
      <c r="U61" s="1011"/>
      <c r="V61" s="1011"/>
      <c r="W61" s="1011"/>
      <c r="X61" s="1012"/>
      <c r="Y61" s="415" t="s">
        <v>54</v>
      </c>
      <c r="Z61" s="1016"/>
      <c r="AA61" s="1017"/>
      <c r="AB61" s="523"/>
      <c r="AC61" s="1022"/>
      <c r="AD61" s="102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4" t="s">
        <v>301</v>
      </c>
      <c r="AC62" s="1018"/>
      <c r="AD62" s="101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4"/>
      <c r="Z65" s="831"/>
      <c r="AA65" s="832"/>
      <c r="AB65" s="1028" t="s">
        <v>11</v>
      </c>
      <c r="AC65" s="1029"/>
      <c r="AD65" s="1030"/>
      <c r="AE65" s="1034" t="s">
        <v>554</v>
      </c>
      <c r="AF65" s="1034"/>
      <c r="AG65" s="1034"/>
      <c r="AH65" s="1034"/>
      <c r="AI65" s="1034" t="s">
        <v>551</v>
      </c>
      <c r="AJ65" s="1034"/>
      <c r="AK65" s="1034"/>
      <c r="AL65" s="1034"/>
      <c r="AM65" s="1034" t="s">
        <v>525</v>
      </c>
      <c r="AN65" s="1034"/>
      <c r="AO65" s="1034"/>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5"/>
      <c r="Z66" s="1026"/>
      <c r="AA66" s="1027"/>
      <c r="AB66" s="1031"/>
      <c r="AC66" s="1032"/>
      <c r="AD66" s="1033"/>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1"/>
      <c r="I67" s="1001"/>
      <c r="J67" s="1001"/>
      <c r="K67" s="1001"/>
      <c r="L67" s="1001"/>
      <c r="M67" s="1001"/>
      <c r="N67" s="1001"/>
      <c r="O67" s="1002"/>
      <c r="P67" s="105"/>
      <c r="Q67" s="1009"/>
      <c r="R67" s="1009"/>
      <c r="S67" s="1009"/>
      <c r="T67" s="1009"/>
      <c r="U67" s="1009"/>
      <c r="V67" s="1009"/>
      <c r="W67" s="1009"/>
      <c r="X67" s="1010"/>
      <c r="Y67" s="1019" t="s">
        <v>12</v>
      </c>
      <c r="Z67" s="1020"/>
      <c r="AA67" s="1021"/>
      <c r="AB67" s="461"/>
      <c r="AC67" s="1023"/>
      <c r="AD67" s="102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3"/>
      <c r="H68" s="1004"/>
      <c r="I68" s="1004"/>
      <c r="J68" s="1004"/>
      <c r="K68" s="1004"/>
      <c r="L68" s="1004"/>
      <c r="M68" s="1004"/>
      <c r="N68" s="1004"/>
      <c r="O68" s="1005"/>
      <c r="P68" s="1011"/>
      <c r="Q68" s="1011"/>
      <c r="R68" s="1011"/>
      <c r="S68" s="1011"/>
      <c r="T68" s="1011"/>
      <c r="U68" s="1011"/>
      <c r="V68" s="1011"/>
      <c r="W68" s="1011"/>
      <c r="X68" s="1012"/>
      <c r="Y68" s="415" t="s">
        <v>54</v>
      </c>
      <c r="Z68" s="1016"/>
      <c r="AA68" s="1017"/>
      <c r="AB68" s="523"/>
      <c r="AC68" s="1022"/>
      <c r="AD68" s="102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6"/>
      <c r="H69" s="1007"/>
      <c r="I69" s="1007"/>
      <c r="J69" s="1007"/>
      <c r="K69" s="1007"/>
      <c r="L69" s="1007"/>
      <c r="M69" s="1007"/>
      <c r="N69" s="1007"/>
      <c r="O69" s="1008"/>
      <c r="P69" s="1013"/>
      <c r="Q69" s="1013"/>
      <c r="R69" s="1013"/>
      <c r="S69" s="1013"/>
      <c r="T69" s="1013"/>
      <c r="U69" s="1013"/>
      <c r="V69" s="1013"/>
      <c r="W69" s="1013"/>
      <c r="X69" s="1014"/>
      <c r="Y69" s="415" t="s">
        <v>13</v>
      </c>
      <c r="Z69" s="1016"/>
      <c r="AA69" s="1017"/>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5" t="s">
        <v>489</v>
      </c>
      <c r="H2" s="596"/>
      <c r="I2" s="596"/>
      <c r="J2" s="596"/>
      <c r="K2" s="596"/>
      <c r="L2" s="596"/>
      <c r="M2" s="596"/>
      <c r="N2" s="596"/>
      <c r="O2" s="596"/>
      <c r="P2" s="596"/>
      <c r="Q2" s="596"/>
      <c r="R2" s="596"/>
      <c r="S2" s="596"/>
      <c r="T2" s="596"/>
      <c r="U2" s="596"/>
      <c r="V2" s="596"/>
      <c r="W2" s="596"/>
      <c r="X2" s="596"/>
      <c r="Y2" s="596"/>
      <c r="Z2" s="596"/>
      <c r="AA2" s="596"/>
      <c r="AB2" s="597"/>
      <c r="AC2" s="595" t="s">
        <v>491</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47"/>
      <c r="B4" s="1048"/>
      <c r="C4" s="1048"/>
      <c r="D4" s="1048"/>
      <c r="E4" s="1048"/>
      <c r="F4" s="1049"/>
      <c r="G4" s="672"/>
      <c r="H4" s="673"/>
      <c r="I4" s="673"/>
      <c r="J4" s="673"/>
      <c r="K4" s="674"/>
      <c r="L4" s="666"/>
      <c r="M4" s="667"/>
      <c r="N4" s="667"/>
      <c r="O4" s="667"/>
      <c r="P4" s="667"/>
      <c r="Q4" s="667"/>
      <c r="R4" s="667"/>
      <c r="S4" s="667"/>
      <c r="T4" s="667"/>
      <c r="U4" s="667"/>
      <c r="V4" s="667"/>
      <c r="W4" s="667"/>
      <c r="X4" s="668"/>
      <c r="Y4" s="388"/>
      <c r="Z4" s="389"/>
      <c r="AA4" s="389"/>
      <c r="AB4" s="807"/>
      <c r="AC4" s="672"/>
      <c r="AD4" s="673"/>
      <c r="AE4" s="673"/>
      <c r="AF4" s="673"/>
      <c r="AG4" s="674"/>
      <c r="AH4" s="666"/>
      <c r="AI4" s="667"/>
      <c r="AJ4" s="667"/>
      <c r="AK4" s="667"/>
      <c r="AL4" s="667"/>
      <c r="AM4" s="667"/>
      <c r="AN4" s="667"/>
      <c r="AO4" s="667"/>
      <c r="AP4" s="667"/>
      <c r="AQ4" s="667"/>
      <c r="AR4" s="667"/>
      <c r="AS4" s="667"/>
      <c r="AT4" s="668"/>
      <c r="AU4" s="388"/>
      <c r="AV4" s="389"/>
      <c r="AW4" s="389"/>
      <c r="AX4" s="390"/>
    </row>
    <row r="5" spans="1:50" ht="24.75" customHeight="1" x14ac:dyDescent="0.15">
      <c r="A5" s="1047"/>
      <c r="B5" s="1048"/>
      <c r="C5" s="1048"/>
      <c r="D5" s="1048"/>
      <c r="E5" s="1048"/>
      <c r="F5" s="1049"/>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7"/>
      <c r="B6" s="1048"/>
      <c r="C6" s="1048"/>
      <c r="D6" s="1048"/>
      <c r="E6" s="1048"/>
      <c r="F6" s="1049"/>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7"/>
      <c r="B7" s="1048"/>
      <c r="C7" s="1048"/>
      <c r="D7" s="1048"/>
      <c r="E7" s="1048"/>
      <c r="F7" s="1049"/>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7"/>
      <c r="B8" s="1048"/>
      <c r="C8" s="1048"/>
      <c r="D8" s="1048"/>
      <c r="E8" s="1048"/>
      <c r="F8" s="1049"/>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7"/>
      <c r="B9" s="1048"/>
      <c r="C9" s="1048"/>
      <c r="D9" s="1048"/>
      <c r="E9" s="1048"/>
      <c r="F9" s="1049"/>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7"/>
      <c r="B10" s="1048"/>
      <c r="C10" s="1048"/>
      <c r="D10" s="1048"/>
      <c r="E10" s="1048"/>
      <c r="F10" s="1049"/>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7"/>
      <c r="B11" s="1048"/>
      <c r="C11" s="1048"/>
      <c r="D11" s="1048"/>
      <c r="E11" s="1048"/>
      <c r="F11" s="1049"/>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7"/>
      <c r="B12" s="1048"/>
      <c r="C12" s="1048"/>
      <c r="D12" s="1048"/>
      <c r="E12" s="1048"/>
      <c r="F12" s="1049"/>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7"/>
      <c r="B13" s="1048"/>
      <c r="C13" s="1048"/>
      <c r="D13" s="1048"/>
      <c r="E13" s="1048"/>
      <c r="F13" s="1049"/>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7"/>
      <c r="B14" s="1048"/>
      <c r="C14" s="1048"/>
      <c r="D14" s="1048"/>
      <c r="E14" s="1048"/>
      <c r="F14" s="1049"/>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7"/>
      <c r="B15" s="1048"/>
      <c r="C15" s="1048"/>
      <c r="D15" s="1048"/>
      <c r="E15" s="1048"/>
      <c r="F15" s="1049"/>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5"/>
    </row>
    <row r="16" spans="1:50" ht="25.5" customHeight="1" x14ac:dyDescent="0.15">
      <c r="A16" s="1047"/>
      <c r="B16" s="1048"/>
      <c r="C16" s="1048"/>
      <c r="D16" s="1048"/>
      <c r="E16" s="1048"/>
      <c r="F16" s="1049"/>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47"/>
      <c r="B17" s="1048"/>
      <c r="C17" s="1048"/>
      <c r="D17" s="1048"/>
      <c r="E17" s="1048"/>
      <c r="F17" s="1049"/>
      <c r="G17" s="672"/>
      <c r="H17" s="673"/>
      <c r="I17" s="673"/>
      <c r="J17" s="673"/>
      <c r="K17" s="674"/>
      <c r="L17" s="666"/>
      <c r="M17" s="667"/>
      <c r="N17" s="667"/>
      <c r="O17" s="667"/>
      <c r="P17" s="667"/>
      <c r="Q17" s="667"/>
      <c r="R17" s="667"/>
      <c r="S17" s="667"/>
      <c r="T17" s="667"/>
      <c r="U17" s="667"/>
      <c r="V17" s="667"/>
      <c r="W17" s="667"/>
      <c r="X17" s="668"/>
      <c r="Y17" s="388"/>
      <c r="Z17" s="389"/>
      <c r="AA17" s="389"/>
      <c r="AB17" s="807"/>
      <c r="AC17" s="672"/>
      <c r="AD17" s="673"/>
      <c r="AE17" s="673"/>
      <c r="AF17" s="673"/>
      <c r="AG17" s="674"/>
      <c r="AH17" s="666"/>
      <c r="AI17" s="667"/>
      <c r="AJ17" s="667"/>
      <c r="AK17" s="667"/>
      <c r="AL17" s="667"/>
      <c r="AM17" s="667"/>
      <c r="AN17" s="667"/>
      <c r="AO17" s="667"/>
      <c r="AP17" s="667"/>
      <c r="AQ17" s="667"/>
      <c r="AR17" s="667"/>
      <c r="AS17" s="667"/>
      <c r="AT17" s="668"/>
      <c r="AU17" s="388"/>
      <c r="AV17" s="389"/>
      <c r="AW17" s="389"/>
      <c r="AX17" s="390"/>
    </row>
    <row r="18" spans="1:50" ht="24.75" customHeight="1" x14ac:dyDescent="0.15">
      <c r="A18" s="1047"/>
      <c r="B18" s="1048"/>
      <c r="C18" s="1048"/>
      <c r="D18" s="1048"/>
      <c r="E18" s="1048"/>
      <c r="F18" s="1049"/>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7"/>
      <c r="B19" s="1048"/>
      <c r="C19" s="1048"/>
      <c r="D19" s="1048"/>
      <c r="E19" s="1048"/>
      <c r="F19" s="1049"/>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7"/>
      <c r="B20" s="1048"/>
      <c r="C20" s="1048"/>
      <c r="D20" s="1048"/>
      <c r="E20" s="1048"/>
      <c r="F20" s="1049"/>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7"/>
      <c r="B21" s="1048"/>
      <c r="C21" s="1048"/>
      <c r="D21" s="1048"/>
      <c r="E21" s="1048"/>
      <c r="F21" s="1049"/>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7"/>
      <c r="B22" s="1048"/>
      <c r="C22" s="1048"/>
      <c r="D22" s="1048"/>
      <c r="E22" s="1048"/>
      <c r="F22" s="1049"/>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7"/>
      <c r="B23" s="1048"/>
      <c r="C23" s="1048"/>
      <c r="D23" s="1048"/>
      <c r="E23" s="1048"/>
      <c r="F23" s="1049"/>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7"/>
      <c r="B24" s="1048"/>
      <c r="C24" s="1048"/>
      <c r="D24" s="1048"/>
      <c r="E24" s="1048"/>
      <c r="F24" s="1049"/>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7"/>
      <c r="B25" s="1048"/>
      <c r="C25" s="1048"/>
      <c r="D25" s="1048"/>
      <c r="E25" s="1048"/>
      <c r="F25" s="1049"/>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7"/>
      <c r="B26" s="1048"/>
      <c r="C26" s="1048"/>
      <c r="D26" s="1048"/>
      <c r="E26" s="1048"/>
      <c r="F26" s="1049"/>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7"/>
      <c r="B27" s="1048"/>
      <c r="C27" s="1048"/>
      <c r="D27" s="1048"/>
      <c r="E27" s="1048"/>
      <c r="F27" s="1049"/>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7"/>
      <c r="B28" s="1048"/>
      <c r="C28" s="1048"/>
      <c r="D28" s="1048"/>
      <c r="E28" s="1048"/>
      <c r="F28" s="1049"/>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5"/>
    </row>
    <row r="29" spans="1:50" ht="24.75" customHeight="1" x14ac:dyDescent="0.15">
      <c r="A29" s="1047"/>
      <c r="B29" s="1048"/>
      <c r="C29" s="1048"/>
      <c r="D29" s="1048"/>
      <c r="E29" s="1048"/>
      <c r="F29" s="1049"/>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47"/>
      <c r="B30" s="1048"/>
      <c r="C30" s="1048"/>
      <c r="D30" s="1048"/>
      <c r="E30" s="1048"/>
      <c r="F30" s="1049"/>
      <c r="G30" s="672"/>
      <c r="H30" s="673"/>
      <c r="I30" s="673"/>
      <c r="J30" s="673"/>
      <c r="K30" s="674"/>
      <c r="L30" s="666"/>
      <c r="M30" s="667"/>
      <c r="N30" s="667"/>
      <c r="O30" s="667"/>
      <c r="P30" s="667"/>
      <c r="Q30" s="667"/>
      <c r="R30" s="667"/>
      <c r="S30" s="667"/>
      <c r="T30" s="667"/>
      <c r="U30" s="667"/>
      <c r="V30" s="667"/>
      <c r="W30" s="667"/>
      <c r="X30" s="668"/>
      <c r="Y30" s="388"/>
      <c r="Z30" s="389"/>
      <c r="AA30" s="389"/>
      <c r="AB30" s="807"/>
      <c r="AC30" s="672"/>
      <c r="AD30" s="673"/>
      <c r="AE30" s="673"/>
      <c r="AF30" s="673"/>
      <c r="AG30" s="674"/>
      <c r="AH30" s="666"/>
      <c r="AI30" s="667"/>
      <c r="AJ30" s="667"/>
      <c r="AK30" s="667"/>
      <c r="AL30" s="667"/>
      <c r="AM30" s="667"/>
      <c r="AN30" s="667"/>
      <c r="AO30" s="667"/>
      <c r="AP30" s="667"/>
      <c r="AQ30" s="667"/>
      <c r="AR30" s="667"/>
      <c r="AS30" s="667"/>
      <c r="AT30" s="668"/>
      <c r="AU30" s="388"/>
      <c r="AV30" s="389"/>
      <c r="AW30" s="389"/>
      <c r="AX30" s="390"/>
    </row>
    <row r="31" spans="1:50" ht="24.75" customHeight="1" x14ac:dyDescent="0.15">
      <c r="A31" s="1047"/>
      <c r="B31" s="1048"/>
      <c r="C31" s="1048"/>
      <c r="D31" s="1048"/>
      <c r="E31" s="1048"/>
      <c r="F31" s="1049"/>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7"/>
      <c r="B32" s="1048"/>
      <c r="C32" s="1048"/>
      <c r="D32" s="1048"/>
      <c r="E32" s="1048"/>
      <c r="F32" s="1049"/>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7"/>
      <c r="B33" s="1048"/>
      <c r="C33" s="1048"/>
      <c r="D33" s="1048"/>
      <c r="E33" s="1048"/>
      <c r="F33" s="1049"/>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7"/>
      <c r="B34" s="1048"/>
      <c r="C34" s="1048"/>
      <c r="D34" s="1048"/>
      <c r="E34" s="1048"/>
      <c r="F34" s="1049"/>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7"/>
      <c r="B35" s="1048"/>
      <c r="C35" s="1048"/>
      <c r="D35" s="1048"/>
      <c r="E35" s="1048"/>
      <c r="F35" s="1049"/>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7"/>
      <c r="B36" s="1048"/>
      <c r="C36" s="1048"/>
      <c r="D36" s="1048"/>
      <c r="E36" s="1048"/>
      <c r="F36" s="1049"/>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7"/>
      <c r="B37" s="1048"/>
      <c r="C37" s="1048"/>
      <c r="D37" s="1048"/>
      <c r="E37" s="1048"/>
      <c r="F37" s="1049"/>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7"/>
      <c r="B38" s="1048"/>
      <c r="C38" s="1048"/>
      <c r="D38" s="1048"/>
      <c r="E38" s="1048"/>
      <c r="F38" s="1049"/>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7"/>
      <c r="B39" s="1048"/>
      <c r="C39" s="1048"/>
      <c r="D39" s="1048"/>
      <c r="E39" s="1048"/>
      <c r="F39" s="1049"/>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7"/>
      <c r="B40" s="1048"/>
      <c r="C40" s="1048"/>
      <c r="D40" s="1048"/>
      <c r="E40" s="1048"/>
      <c r="F40" s="1049"/>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7"/>
      <c r="B41" s="1048"/>
      <c r="C41" s="1048"/>
      <c r="D41" s="1048"/>
      <c r="E41" s="1048"/>
      <c r="F41" s="1049"/>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5"/>
    </row>
    <row r="42" spans="1:50" ht="24.75" customHeight="1" x14ac:dyDescent="0.15">
      <c r="A42" s="1047"/>
      <c r="B42" s="1048"/>
      <c r="C42" s="1048"/>
      <c r="D42" s="1048"/>
      <c r="E42" s="1048"/>
      <c r="F42" s="1049"/>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47"/>
      <c r="B43" s="1048"/>
      <c r="C43" s="1048"/>
      <c r="D43" s="1048"/>
      <c r="E43" s="1048"/>
      <c r="F43" s="1049"/>
      <c r="G43" s="672"/>
      <c r="H43" s="673"/>
      <c r="I43" s="673"/>
      <c r="J43" s="673"/>
      <c r="K43" s="674"/>
      <c r="L43" s="666"/>
      <c r="M43" s="667"/>
      <c r="N43" s="667"/>
      <c r="O43" s="667"/>
      <c r="P43" s="667"/>
      <c r="Q43" s="667"/>
      <c r="R43" s="667"/>
      <c r="S43" s="667"/>
      <c r="T43" s="667"/>
      <c r="U43" s="667"/>
      <c r="V43" s="667"/>
      <c r="W43" s="667"/>
      <c r="X43" s="668"/>
      <c r="Y43" s="388"/>
      <c r="Z43" s="389"/>
      <c r="AA43" s="389"/>
      <c r="AB43" s="807"/>
      <c r="AC43" s="672"/>
      <c r="AD43" s="673"/>
      <c r="AE43" s="673"/>
      <c r="AF43" s="673"/>
      <c r="AG43" s="674"/>
      <c r="AH43" s="666"/>
      <c r="AI43" s="667"/>
      <c r="AJ43" s="667"/>
      <c r="AK43" s="667"/>
      <c r="AL43" s="667"/>
      <c r="AM43" s="667"/>
      <c r="AN43" s="667"/>
      <c r="AO43" s="667"/>
      <c r="AP43" s="667"/>
      <c r="AQ43" s="667"/>
      <c r="AR43" s="667"/>
      <c r="AS43" s="667"/>
      <c r="AT43" s="668"/>
      <c r="AU43" s="388"/>
      <c r="AV43" s="389"/>
      <c r="AW43" s="389"/>
      <c r="AX43" s="390"/>
    </row>
    <row r="44" spans="1:50" ht="24.75" customHeight="1" x14ac:dyDescent="0.15">
      <c r="A44" s="1047"/>
      <c r="B44" s="1048"/>
      <c r="C44" s="1048"/>
      <c r="D44" s="1048"/>
      <c r="E44" s="1048"/>
      <c r="F44" s="1049"/>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7"/>
      <c r="B45" s="1048"/>
      <c r="C45" s="1048"/>
      <c r="D45" s="1048"/>
      <c r="E45" s="1048"/>
      <c r="F45" s="1049"/>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7"/>
      <c r="B46" s="1048"/>
      <c r="C46" s="1048"/>
      <c r="D46" s="1048"/>
      <c r="E46" s="1048"/>
      <c r="F46" s="1049"/>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7"/>
      <c r="B47" s="1048"/>
      <c r="C47" s="1048"/>
      <c r="D47" s="1048"/>
      <c r="E47" s="1048"/>
      <c r="F47" s="1049"/>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7"/>
      <c r="B48" s="1048"/>
      <c r="C48" s="1048"/>
      <c r="D48" s="1048"/>
      <c r="E48" s="1048"/>
      <c r="F48" s="1049"/>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7"/>
      <c r="B49" s="1048"/>
      <c r="C49" s="1048"/>
      <c r="D49" s="1048"/>
      <c r="E49" s="1048"/>
      <c r="F49" s="1049"/>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7"/>
      <c r="B50" s="1048"/>
      <c r="C50" s="1048"/>
      <c r="D50" s="1048"/>
      <c r="E50" s="1048"/>
      <c r="F50" s="1049"/>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7"/>
      <c r="B51" s="1048"/>
      <c r="C51" s="1048"/>
      <c r="D51" s="1048"/>
      <c r="E51" s="1048"/>
      <c r="F51" s="1049"/>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7"/>
      <c r="B52" s="1048"/>
      <c r="C52" s="1048"/>
      <c r="D52" s="1048"/>
      <c r="E52" s="1048"/>
      <c r="F52" s="1049"/>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5"/>
    </row>
    <row r="56" spans="1:50" ht="24.75" customHeight="1" x14ac:dyDescent="0.15">
      <c r="A56" s="1047"/>
      <c r="B56" s="1048"/>
      <c r="C56" s="1048"/>
      <c r="D56" s="1048"/>
      <c r="E56" s="1048"/>
      <c r="F56" s="1049"/>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47"/>
      <c r="B57" s="1048"/>
      <c r="C57" s="1048"/>
      <c r="D57" s="1048"/>
      <c r="E57" s="1048"/>
      <c r="F57" s="1049"/>
      <c r="G57" s="672"/>
      <c r="H57" s="673"/>
      <c r="I57" s="673"/>
      <c r="J57" s="673"/>
      <c r="K57" s="674"/>
      <c r="L57" s="666"/>
      <c r="M57" s="667"/>
      <c r="N57" s="667"/>
      <c r="O57" s="667"/>
      <c r="P57" s="667"/>
      <c r="Q57" s="667"/>
      <c r="R57" s="667"/>
      <c r="S57" s="667"/>
      <c r="T57" s="667"/>
      <c r="U57" s="667"/>
      <c r="V57" s="667"/>
      <c r="W57" s="667"/>
      <c r="X57" s="668"/>
      <c r="Y57" s="388"/>
      <c r="Z57" s="389"/>
      <c r="AA57" s="389"/>
      <c r="AB57" s="807"/>
      <c r="AC57" s="672"/>
      <c r="AD57" s="673"/>
      <c r="AE57" s="673"/>
      <c r="AF57" s="673"/>
      <c r="AG57" s="674"/>
      <c r="AH57" s="666"/>
      <c r="AI57" s="667"/>
      <c r="AJ57" s="667"/>
      <c r="AK57" s="667"/>
      <c r="AL57" s="667"/>
      <c r="AM57" s="667"/>
      <c r="AN57" s="667"/>
      <c r="AO57" s="667"/>
      <c r="AP57" s="667"/>
      <c r="AQ57" s="667"/>
      <c r="AR57" s="667"/>
      <c r="AS57" s="667"/>
      <c r="AT57" s="668"/>
      <c r="AU57" s="388"/>
      <c r="AV57" s="389"/>
      <c r="AW57" s="389"/>
      <c r="AX57" s="390"/>
    </row>
    <row r="58" spans="1:50" ht="24.75" customHeight="1" x14ac:dyDescent="0.15">
      <c r="A58" s="1047"/>
      <c r="B58" s="1048"/>
      <c r="C58" s="1048"/>
      <c r="D58" s="1048"/>
      <c r="E58" s="1048"/>
      <c r="F58" s="1049"/>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7"/>
      <c r="B59" s="1048"/>
      <c r="C59" s="1048"/>
      <c r="D59" s="1048"/>
      <c r="E59" s="1048"/>
      <c r="F59" s="1049"/>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7"/>
      <c r="B60" s="1048"/>
      <c r="C60" s="1048"/>
      <c r="D60" s="1048"/>
      <c r="E60" s="1048"/>
      <c r="F60" s="1049"/>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7"/>
      <c r="B61" s="1048"/>
      <c r="C61" s="1048"/>
      <c r="D61" s="1048"/>
      <c r="E61" s="1048"/>
      <c r="F61" s="1049"/>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7"/>
      <c r="B62" s="1048"/>
      <c r="C62" s="1048"/>
      <c r="D62" s="1048"/>
      <c r="E62" s="1048"/>
      <c r="F62" s="1049"/>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7"/>
      <c r="B63" s="1048"/>
      <c r="C63" s="1048"/>
      <c r="D63" s="1048"/>
      <c r="E63" s="1048"/>
      <c r="F63" s="1049"/>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7"/>
      <c r="B64" s="1048"/>
      <c r="C64" s="1048"/>
      <c r="D64" s="1048"/>
      <c r="E64" s="1048"/>
      <c r="F64" s="1049"/>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7"/>
      <c r="B65" s="1048"/>
      <c r="C65" s="1048"/>
      <c r="D65" s="1048"/>
      <c r="E65" s="1048"/>
      <c r="F65" s="1049"/>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7"/>
      <c r="B66" s="1048"/>
      <c r="C66" s="1048"/>
      <c r="D66" s="1048"/>
      <c r="E66" s="1048"/>
      <c r="F66" s="1049"/>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7"/>
      <c r="B67" s="1048"/>
      <c r="C67" s="1048"/>
      <c r="D67" s="1048"/>
      <c r="E67" s="1048"/>
      <c r="F67" s="1049"/>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7"/>
      <c r="B68" s="1048"/>
      <c r="C68" s="1048"/>
      <c r="D68" s="1048"/>
      <c r="E68" s="1048"/>
      <c r="F68" s="1049"/>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5"/>
    </row>
    <row r="69" spans="1:50" ht="25.5" customHeight="1" x14ac:dyDescent="0.15">
      <c r="A69" s="1047"/>
      <c r="B69" s="1048"/>
      <c r="C69" s="1048"/>
      <c r="D69" s="1048"/>
      <c r="E69" s="1048"/>
      <c r="F69" s="1049"/>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47"/>
      <c r="B70" s="1048"/>
      <c r="C70" s="1048"/>
      <c r="D70" s="1048"/>
      <c r="E70" s="1048"/>
      <c r="F70" s="1049"/>
      <c r="G70" s="672"/>
      <c r="H70" s="673"/>
      <c r="I70" s="673"/>
      <c r="J70" s="673"/>
      <c r="K70" s="674"/>
      <c r="L70" s="666"/>
      <c r="M70" s="667"/>
      <c r="N70" s="667"/>
      <c r="O70" s="667"/>
      <c r="P70" s="667"/>
      <c r="Q70" s="667"/>
      <c r="R70" s="667"/>
      <c r="S70" s="667"/>
      <c r="T70" s="667"/>
      <c r="U70" s="667"/>
      <c r="V70" s="667"/>
      <c r="W70" s="667"/>
      <c r="X70" s="668"/>
      <c r="Y70" s="388"/>
      <c r="Z70" s="389"/>
      <c r="AA70" s="389"/>
      <c r="AB70" s="807"/>
      <c r="AC70" s="672"/>
      <c r="AD70" s="673"/>
      <c r="AE70" s="673"/>
      <c r="AF70" s="673"/>
      <c r="AG70" s="674"/>
      <c r="AH70" s="666"/>
      <c r="AI70" s="667"/>
      <c r="AJ70" s="667"/>
      <c r="AK70" s="667"/>
      <c r="AL70" s="667"/>
      <c r="AM70" s="667"/>
      <c r="AN70" s="667"/>
      <c r="AO70" s="667"/>
      <c r="AP70" s="667"/>
      <c r="AQ70" s="667"/>
      <c r="AR70" s="667"/>
      <c r="AS70" s="667"/>
      <c r="AT70" s="668"/>
      <c r="AU70" s="388"/>
      <c r="AV70" s="389"/>
      <c r="AW70" s="389"/>
      <c r="AX70" s="390"/>
    </row>
    <row r="71" spans="1:50" ht="24.75" customHeight="1" x14ac:dyDescent="0.15">
      <c r="A71" s="1047"/>
      <c r="B71" s="1048"/>
      <c r="C71" s="1048"/>
      <c r="D71" s="1048"/>
      <c r="E71" s="1048"/>
      <c r="F71" s="1049"/>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7"/>
      <c r="B72" s="1048"/>
      <c r="C72" s="1048"/>
      <c r="D72" s="1048"/>
      <c r="E72" s="1048"/>
      <c r="F72" s="1049"/>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7"/>
      <c r="B73" s="1048"/>
      <c r="C73" s="1048"/>
      <c r="D73" s="1048"/>
      <c r="E73" s="1048"/>
      <c r="F73" s="1049"/>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7"/>
      <c r="B74" s="1048"/>
      <c r="C74" s="1048"/>
      <c r="D74" s="1048"/>
      <c r="E74" s="1048"/>
      <c r="F74" s="1049"/>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7"/>
      <c r="B75" s="1048"/>
      <c r="C75" s="1048"/>
      <c r="D75" s="1048"/>
      <c r="E75" s="1048"/>
      <c r="F75" s="1049"/>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7"/>
      <c r="B76" s="1048"/>
      <c r="C76" s="1048"/>
      <c r="D76" s="1048"/>
      <c r="E76" s="1048"/>
      <c r="F76" s="1049"/>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7"/>
      <c r="B77" s="1048"/>
      <c r="C77" s="1048"/>
      <c r="D77" s="1048"/>
      <c r="E77" s="1048"/>
      <c r="F77" s="1049"/>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7"/>
      <c r="B78" s="1048"/>
      <c r="C78" s="1048"/>
      <c r="D78" s="1048"/>
      <c r="E78" s="1048"/>
      <c r="F78" s="1049"/>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7"/>
      <c r="B79" s="1048"/>
      <c r="C79" s="1048"/>
      <c r="D79" s="1048"/>
      <c r="E79" s="1048"/>
      <c r="F79" s="1049"/>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7"/>
      <c r="B80" s="1048"/>
      <c r="C80" s="1048"/>
      <c r="D80" s="1048"/>
      <c r="E80" s="1048"/>
      <c r="F80" s="1049"/>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7"/>
      <c r="B81" s="1048"/>
      <c r="C81" s="1048"/>
      <c r="D81" s="1048"/>
      <c r="E81" s="1048"/>
      <c r="F81" s="1049"/>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5"/>
    </row>
    <row r="82" spans="1:50" ht="24.75" customHeight="1" x14ac:dyDescent="0.15">
      <c r="A82" s="1047"/>
      <c r="B82" s="1048"/>
      <c r="C82" s="1048"/>
      <c r="D82" s="1048"/>
      <c r="E82" s="1048"/>
      <c r="F82" s="1049"/>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47"/>
      <c r="B83" s="1048"/>
      <c r="C83" s="1048"/>
      <c r="D83" s="1048"/>
      <c r="E83" s="1048"/>
      <c r="F83" s="1049"/>
      <c r="G83" s="672"/>
      <c r="H83" s="673"/>
      <c r="I83" s="673"/>
      <c r="J83" s="673"/>
      <c r="K83" s="674"/>
      <c r="L83" s="666"/>
      <c r="M83" s="667"/>
      <c r="N83" s="667"/>
      <c r="O83" s="667"/>
      <c r="P83" s="667"/>
      <c r="Q83" s="667"/>
      <c r="R83" s="667"/>
      <c r="S83" s="667"/>
      <c r="T83" s="667"/>
      <c r="U83" s="667"/>
      <c r="V83" s="667"/>
      <c r="W83" s="667"/>
      <c r="X83" s="668"/>
      <c r="Y83" s="388"/>
      <c r="Z83" s="389"/>
      <c r="AA83" s="389"/>
      <c r="AB83" s="807"/>
      <c r="AC83" s="672"/>
      <c r="AD83" s="673"/>
      <c r="AE83" s="673"/>
      <c r="AF83" s="673"/>
      <c r="AG83" s="674"/>
      <c r="AH83" s="666"/>
      <c r="AI83" s="667"/>
      <c r="AJ83" s="667"/>
      <c r="AK83" s="667"/>
      <c r="AL83" s="667"/>
      <c r="AM83" s="667"/>
      <c r="AN83" s="667"/>
      <c r="AO83" s="667"/>
      <c r="AP83" s="667"/>
      <c r="AQ83" s="667"/>
      <c r="AR83" s="667"/>
      <c r="AS83" s="667"/>
      <c r="AT83" s="668"/>
      <c r="AU83" s="388"/>
      <c r="AV83" s="389"/>
      <c r="AW83" s="389"/>
      <c r="AX83" s="390"/>
    </row>
    <row r="84" spans="1:50" ht="24.75" customHeight="1" x14ac:dyDescent="0.15">
      <c r="A84" s="1047"/>
      <c r="B84" s="1048"/>
      <c r="C84" s="1048"/>
      <c r="D84" s="1048"/>
      <c r="E84" s="1048"/>
      <c r="F84" s="1049"/>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7"/>
      <c r="B85" s="1048"/>
      <c r="C85" s="1048"/>
      <c r="D85" s="1048"/>
      <c r="E85" s="1048"/>
      <c r="F85" s="1049"/>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7"/>
      <c r="B86" s="1048"/>
      <c r="C86" s="1048"/>
      <c r="D86" s="1048"/>
      <c r="E86" s="1048"/>
      <c r="F86" s="1049"/>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7"/>
      <c r="B87" s="1048"/>
      <c r="C87" s="1048"/>
      <c r="D87" s="1048"/>
      <c r="E87" s="1048"/>
      <c r="F87" s="1049"/>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7"/>
      <c r="B88" s="1048"/>
      <c r="C88" s="1048"/>
      <c r="D88" s="1048"/>
      <c r="E88" s="1048"/>
      <c r="F88" s="1049"/>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7"/>
      <c r="B89" s="1048"/>
      <c r="C89" s="1048"/>
      <c r="D89" s="1048"/>
      <c r="E89" s="1048"/>
      <c r="F89" s="1049"/>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7"/>
      <c r="B90" s="1048"/>
      <c r="C90" s="1048"/>
      <c r="D90" s="1048"/>
      <c r="E90" s="1048"/>
      <c r="F90" s="1049"/>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7"/>
      <c r="B91" s="1048"/>
      <c r="C91" s="1048"/>
      <c r="D91" s="1048"/>
      <c r="E91" s="1048"/>
      <c r="F91" s="1049"/>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7"/>
      <c r="B92" s="1048"/>
      <c r="C92" s="1048"/>
      <c r="D92" s="1048"/>
      <c r="E92" s="1048"/>
      <c r="F92" s="1049"/>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7"/>
      <c r="B93" s="1048"/>
      <c r="C93" s="1048"/>
      <c r="D93" s="1048"/>
      <c r="E93" s="1048"/>
      <c r="F93" s="1049"/>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7"/>
      <c r="B94" s="1048"/>
      <c r="C94" s="1048"/>
      <c r="D94" s="1048"/>
      <c r="E94" s="1048"/>
      <c r="F94" s="1049"/>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5"/>
    </row>
    <row r="95" spans="1:50" ht="24.75" customHeight="1" x14ac:dyDescent="0.15">
      <c r="A95" s="1047"/>
      <c r="B95" s="1048"/>
      <c r="C95" s="1048"/>
      <c r="D95" s="1048"/>
      <c r="E95" s="1048"/>
      <c r="F95" s="1049"/>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47"/>
      <c r="B96" s="1048"/>
      <c r="C96" s="1048"/>
      <c r="D96" s="1048"/>
      <c r="E96" s="1048"/>
      <c r="F96" s="1049"/>
      <c r="G96" s="672"/>
      <c r="H96" s="673"/>
      <c r="I96" s="673"/>
      <c r="J96" s="673"/>
      <c r="K96" s="674"/>
      <c r="L96" s="666"/>
      <c r="M96" s="667"/>
      <c r="N96" s="667"/>
      <c r="O96" s="667"/>
      <c r="P96" s="667"/>
      <c r="Q96" s="667"/>
      <c r="R96" s="667"/>
      <c r="S96" s="667"/>
      <c r="T96" s="667"/>
      <c r="U96" s="667"/>
      <c r="V96" s="667"/>
      <c r="W96" s="667"/>
      <c r="X96" s="668"/>
      <c r="Y96" s="388"/>
      <c r="Z96" s="389"/>
      <c r="AA96" s="389"/>
      <c r="AB96" s="807"/>
      <c r="AC96" s="672"/>
      <c r="AD96" s="673"/>
      <c r="AE96" s="673"/>
      <c r="AF96" s="673"/>
      <c r="AG96" s="674"/>
      <c r="AH96" s="666"/>
      <c r="AI96" s="667"/>
      <c r="AJ96" s="667"/>
      <c r="AK96" s="667"/>
      <c r="AL96" s="667"/>
      <c r="AM96" s="667"/>
      <c r="AN96" s="667"/>
      <c r="AO96" s="667"/>
      <c r="AP96" s="667"/>
      <c r="AQ96" s="667"/>
      <c r="AR96" s="667"/>
      <c r="AS96" s="667"/>
      <c r="AT96" s="668"/>
      <c r="AU96" s="388"/>
      <c r="AV96" s="389"/>
      <c r="AW96" s="389"/>
      <c r="AX96" s="390"/>
    </row>
    <row r="97" spans="1:50" ht="24.75" customHeight="1" x14ac:dyDescent="0.15">
      <c r="A97" s="1047"/>
      <c r="B97" s="1048"/>
      <c r="C97" s="1048"/>
      <c r="D97" s="1048"/>
      <c r="E97" s="1048"/>
      <c r="F97" s="1049"/>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7"/>
      <c r="B98" s="1048"/>
      <c r="C98" s="1048"/>
      <c r="D98" s="1048"/>
      <c r="E98" s="1048"/>
      <c r="F98" s="1049"/>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7"/>
      <c r="B99" s="1048"/>
      <c r="C99" s="1048"/>
      <c r="D99" s="1048"/>
      <c r="E99" s="1048"/>
      <c r="F99" s="1049"/>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7"/>
      <c r="B100" s="1048"/>
      <c r="C100" s="1048"/>
      <c r="D100" s="1048"/>
      <c r="E100" s="1048"/>
      <c r="F100" s="1049"/>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7"/>
      <c r="B101" s="1048"/>
      <c r="C101" s="1048"/>
      <c r="D101" s="1048"/>
      <c r="E101" s="1048"/>
      <c r="F101" s="1049"/>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7"/>
      <c r="B102" s="1048"/>
      <c r="C102" s="1048"/>
      <c r="D102" s="1048"/>
      <c r="E102" s="1048"/>
      <c r="F102" s="1049"/>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7"/>
      <c r="B103" s="1048"/>
      <c r="C103" s="1048"/>
      <c r="D103" s="1048"/>
      <c r="E103" s="1048"/>
      <c r="F103" s="1049"/>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7"/>
      <c r="B104" s="1048"/>
      <c r="C104" s="1048"/>
      <c r="D104" s="1048"/>
      <c r="E104" s="1048"/>
      <c r="F104" s="1049"/>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7"/>
      <c r="B105" s="1048"/>
      <c r="C105" s="1048"/>
      <c r="D105" s="1048"/>
      <c r="E105" s="1048"/>
      <c r="F105" s="1049"/>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5"/>
    </row>
    <row r="109" spans="1:50" ht="24.75" customHeight="1" x14ac:dyDescent="0.15">
      <c r="A109" s="1047"/>
      <c r="B109" s="1048"/>
      <c r="C109" s="1048"/>
      <c r="D109" s="1048"/>
      <c r="E109" s="1048"/>
      <c r="F109" s="1049"/>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47"/>
      <c r="B110" s="1048"/>
      <c r="C110" s="1048"/>
      <c r="D110" s="1048"/>
      <c r="E110" s="1048"/>
      <c r="F110" s="1049"/>
      <c r="G110" s="672"/>
      <c r="H110" s="673"/>
      <c r="I110" s="673"/>
      <c r="J110" s="673"/>
      <c r="K110" s="674"/>
      <c r="L110" s="666"/>
      <c r="M110" s="667"/>
      <c r="N110" s="667"/>
      <c r="O110" s="667"/>
      <c r="P110" s="667"/>
      <c r="Q110" s="667"/>
      <c r="R110" s="667"/>
      <c r="S110" s="667"/>
      <c r="T110" s="667"/>
      <c r="U110" s="667"/>
      <c r="V110" s="667"/>
      <c r="W110" s="667"/>
      <c r="X110" s="668"/>
      <c r="Y110" s="388"/>
      <c r="Z110" s="389"/>
      <c r="AA110" s="389"/>
      <c r="AB110" s="807"/>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x14ac:dyDescent="0.15">
      <c r="A111" s="1047"/>
      <c r="B111" s="1048"/>
      <c r="C111" s="1048"/>
      <c r="D111" s="1048"/>
      <c r="E111" s="1048"/>
      <c r="F111" s="1049"/>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7"/>
      <c r="B112" s="1048"/>
      <c r="C112" s="1048"/>
      <c r="D112" s="1048"/>
      <c r="E112" s="1048"/>
      <c r="F112" s="1049"/>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7"/>
      <c r="B113" s="1048"/>
      <c r="C113" s="1048"/>
      <c r="D113" s="1048"/>
      <c r="E113" s="1048"/>
      <c r="F113" s="1049"/>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7"/>
      <c r="B114" s="1048"/>
      <c r="C114" s="1048"/>
      <c r="D114" s="1048"/>
      <c r="E114" s="1048"/>
      <c r="F114" s="1049"/>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7"/>
      <c r="B115" s="1048"/>
      <c r="C115" s="1048"/>
      <c r="D115" s="1048"/>
      <c r="E115" s="1048"/>
      <c r="F115" s="1049"/>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7"/>
      <c r="B116" s="1048"/>
      <c r="C116" s="1048"/>
      <c r="D116" s="1048"/>
      <c r="E116" s="1048"/>
      <c r="F116" s="1049"/>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7"/>
      <c r="B117" s="1048"/>
      <c r="C117" s="1048"/>
      <c r="D117" s="1048"/>
      <c r="E117" s="1048"/>
      <c r="F117" s="1049"/>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7"/>
      <c r="B118" s="1048"/>
      <c r="C118" s="1048"/>
      <c r="D118" s="1048"/>
      <c r="E118" s="1048"/>
      <c r="F118" s="1049"/>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7"/>
      <c r="B119" s="1048"/>
      <c r="C119" s="1048"/>
      <c r="D119" s="1048"/>
      <c r="E119" s="1048"/>
      <c r="F119" s="1049"/>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7"/>
      <c r="B120" s="1048"/>
      <c r="C120" s="1048"/>
      <c r="D120" s="1048"/>
      <c r="E120" s="1048"/>
      <c r="F120" s="1049"/>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7"/>
      <c r="B121" s="1048"/>
      <c r="C121" s="1048"/>
      <c r="D121" s="1048"/>
      <c r="E121" s="1048"/>
      <c r="F121" s="1049"/>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5"/>
    </row>
    <row r="122" spans="1:50" ht="25.5" customHeight="1" x14ac:dyDescent="0.15">
      <c r="A122" s="1047"/>
      <c r="B122" s="1048"/>
      <c r="C122" s="1048"/>
      <c r="D122" s="1048"/>
      <c r="E122" s="1048"/>
      <c r="F122" s="1049"/>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47"/>
      <c r="B123" s="1048"/>
      <c r="C123" s="1048"/>
      <c r="D123" s="1048"/>
      <c r="E123" s="1048"/>
      <c r="F123" s="1049"/>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807"/>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390"/>
    </row>
    <row r="124" spans="1:50" ht="24.75" customHeight="1" x14ac:dyDescent="0.15">
      <c r="A124" s="1047"/>
      <c r="B124" s="1048"/>
      <c r="C124" s="1048"/>
      <c r="D124" s="1048"/>
      <c r="E124" s="1048"/>
      <c r="F124" s="1049"/>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7"/>
      <c r="B125" s="1048"/>
      <c r="C125" s="1048"/>
      <c r="D125" s="1048"/>
      <c r="E125" s="1048"/>
      <c r="F125" s="1049"/>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7"/>
      <c r="B126" s="1048"/>
      <c r="C126" s="1048"/>
      <c r="D126" s="1048"/>
      <c r="E126" s="1048"/>
      <c r="F126" s="1049"/>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7"/>
      <c r="B127" s="1048"/>
      <c r="C127" s="1048"/>
      <c r="D127" s="1048"/>
      <c r="E127" s="1048"/>
      <c r="F127" s="1049"/>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7"/>
      <c r="B128" s="1048"/>
      <c r="C128" s="1048"/>
      <c r="D128" s="1048"/>
      <c r="E128" s="1048"/>
      <c r="F128" s="1049"/>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7"/>
      <c r="B129" s="1048"/>
      <c r="C129" s="1048"/>
      <c r="D129" s="1048"/>
      <c r="E129" s="1048"/>
      <c r="F129" s="1049"/>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7"/>
      <c r="B130" s="1048"/>
      <c r="C130" s="1048"/>
      <c r="D130" s="1048"/>
      <c r="E130" s="1048"/>
      <c r="F130" s="1049"/>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7"/>
      <c r="B131" s="1048"/>
      <c r="C131" s="1048"/>
      <c r="D131" s="1048"/>
      <c r="E131" s="1048"/>
      <c r="F131" s="1049"/>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7"/>
      <c r="B132" s="1048"/>
      <c r="C132" s="1048"/>
      <c r="D132" s="1048"/>
      <c r="E132" s="1048"/>
      <c r="F132" s="1049"/>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7"/>
      <c r="B133" s="1048"/>
      <c r="C133" s="1048"/>
      <c r="D133" s="1048"/>
      <c r="E133" s="1048"/>
      <c r="F133" s="1049"/>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7"/>
      <c r="B134" s="1048"/>
      <c r="C134" s="1048"/>
      <c r="D134" s="1048"/>
      <c r="E134" s="1048"/>
      <c r="F134" s="1049"/>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5"/>
    </row>
    <row r="135" spans="1:50" ht="24.75" customHeight="1" x14ac:dyDescent="0.15">
      <c r="A135" s="1047"/>
      <c r="B135" s="1048"/>
      <c r="C135" s="1048"/>
      <c r="D135" s="1048"/>
      <c r="E135" s="1048"/>
      <c r="F135" s="1049"/>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47"/>
      <c r="B136" s="1048"/>
      <c r="C136" s="1048"/>
      <c r="D136" s="1048"/>
      <c r="E136" s="1048"/>
      <c r="F136" s="1049"/>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807"/>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390"/>
    </row>
    <row r="137" spans="1:50" ht="24.75" customHeight="1" x14ac:dyDescent="0.15">
      <c r="A137" s="1047"/>
      <c r="B137" s="1048"/>
      <c r="C137" s="1048"/>
      <c r="D137" s="1048"/>
      <c r="E137" s="1048"/>
      <c r="F137" s="1049"/>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7"/>
      <c r="B138" s="1048"/>
      <c r="C138" s="1048"/>
      <c r="D138" s="1048"/>
      <c r="E138" s="1048"/>
      <c r="F138" s="1049"/>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7"/>
      <c r="B139" s="1048"/>
      <c r="C139" s="1048"/>
      <c r="D139" s="1048"/>
      <c r="E139" s="1048"/>
      <c r="F139" s="1049"/>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7"/>
      <c r="B140" s="1048"/>
      <c r="C140" s="1048"/>
      <c r="D140" s="1048"/>
      <c r="E140" s="1048"/>
      <c r="F140" s="1049"/>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7"/>
      <c r="B141" s="1048"/>
      <c r="C141" s="1048"/>
      <c r="D141" s="1048"/>
      <c r="E141" s="1048"/>
      <c r="F141" s="1049"/>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7"/>
      <c r="B142" s="1048"/>
      <c r="C142" s="1048"/>
      <c r="D142" s="1048"/>
      <c r="E142" s="1048"/>
      <c r="F142" s="1049"/>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7"/>
      <c r="B143" s="1048"/>
      <c r="C143" s="1048"/>
      <c r="D143" s="1048"/>
      <c r="E143" s="1048"/>
      <c r="F143" s="1049"/>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7"/>
      <c r="B144" s="1048"/>
      <c r="C144" s="1048"/>
      <c r="D144" s="1048"/>
      <c r="E144" s="1048"/>
      <c r="F144" s="1049"/>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7"/>
      <c r="B145" s="1048"/>
      <c r="C145" s="1048"/>
      <c r="D145" s="1048"/>
      <c r="E145" s="1048"/>
      <c r="F145" s="1049"/>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7"/>
      <c r="B146" s="1048"/>
      <c r="C146" s="1048"/>
      <c r="D146" s="1048"/>
      <c r="E146" s="1048"/>
      <c r="F146" s="1049"/>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7"/>
      <c r="B147" s="1048"/>
      <c r="C147" s="1048"/>
      <c r="D147" s="1048"/>
      <c r="E147" s="1048"/>
      <c r="F147" s="1049"/>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5"/>
    </row>
    <row r="148" spans="1:50" ht="24.75" customHeight="1" x14ac:dyDescent="0.15">
      <c r="A148" s="1047"/>
      <c r="B148" s="1048"/>
      <c r="C148" s="1048"/>
      <c r="D148" s="1048"/>
      <c r="E148" s="1048"/>
      <c r="F148" s="1049"/>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47"/>
      <c r="B149" s="1048"/>
      <c r="C149" s="1048"/>
      <c r="D149" s="1048"/>
      <c r="E149" s="1048"/>
      <c r="F149" s="1049"/>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807"/>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390"/>
    </row>
    <row r="150" spans="1:50" ht="24.75" customHeight="1" x14ac:dyDescent="0.15">
      <c r="A150" s="1047"/>
      <c r="B150" s="1048"/>
      <c r="C150" s="1048"/>
      <c r="D150" s="1048"/>
      <c r="E150" s="1048"/>
      <c r="F150" s="1049"/>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7"/>
      <c r="B151" s="1048"/>
      <c r="C151" s="1048"/>
      <c r="D151" s="1048"/>
      <c r="E151" s="1048"/>
      <c r="F151" s="1049"/>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7"/>
      <c r="B152" s="1048"/>
      <c r="C152" s="1048"/>
      <c r="D152" s="1048"/>
      <c r="E152" s="1048"/>
      <c r="F152" s="1049"/>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7"/>
      <c r="B153" s="1048"/>
      <c r="C153" s="1048"/>
      <c r="D153" s="1048"/>
      <c r="E153" s="1048"/>
      <c r="F153" s="1049"/>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7"/>
      <c r="B154" s="1048"/>
      <c r="C154" s="1048"/>
      <c r="D154" s="1048"/>
      <c r="E154" s="1048"/>
      <c r="F154" s="1049"/>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7"/>
      <c r="B155" s="1048"/>
      <c r="C155" s="1048"/>
      <c r="D155" s="1048"/>
      <c r="E155" s="1048"/>
      <c r="F155" s="1049"/>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7"/>
      <c r="B156" s="1048"/>
      <c r="C156" s="1048"/>
      <c r="D156" s="1048"/>
      <c r="E156" s="1048"/>
      <c r="F156" s="1049"/>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7"/>
      <c r="B157" s="1048"/>
      <c r="C157" s="1048"/>
      <c r="D157" s="1048"/>
      <c r="E157" s="1048"/>
      <c r="F157" s="1049"/>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7"/>
      <c r="B158" s="1048"/>
      <c r="C158" s="1048"/>
      <c r="D158" s="1048"/>
      <c r="E158" s="1048"/>
      <c r="F158" s="1049"/>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5"/>
    </row>
    <row r="162" spans="1:50" ht="24.75" customHeight="1" x14ac:dyDescent="0.15">
      <c r="A162" s="1047"/>
      <c r="B162" s="1048"/>
      <c r="C162" s="1048"/>
      <c r="D162" s="1048"/>
      <c r="E162" s="1048"/>
      <c r="F162" s="1049"/>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47"/>
      <c r="B163" s="1048"/>
      <c r="C163" s="1048"/>
      <c r="D163" s="1048"/>
      <c r="E163" s="1048"/>
      <c r="F163" s="1049"/>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807"/>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390"/>
    </row>
    <row r="164" spans="1:50" ht="24.75" customHeight="1" x14ac:dyDescent="0.15">
      <c r="A164" s="1047"/>
      <c r="B164" s="1048"/>
      <c r="C164" s="1048"/>
      <c r="D164" s="1048"/>
      <c r="E164" s="1048"/>
      <c r="F164" s="1049"/>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7"/>
      <c r="B165" s="1048"/>
      <c r="C165" s="1048"/>
      <c r="D165" s="1048"/>
      <c r="E165" s="1048"/>
      <c r="F165" s="1049"/>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7"/>
      <c r="B166" s="1048"/>
      <c r="C166" s="1048"/>
      <c r="D166" s="1048"/>
      <c r="E166" s="1048"/>
      <c r="F166" s="1049"/>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7"/>
      <c r="B167" s="1048"/>
      <c r="C167" s="1048"/>
      <c r="D167" s="1048"/>
      <c r="E167" s="1048"/>
      <c r="F167" s="1049"/>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7"/>
      <c r="B168" s="1048"/>
      <c r="C168" s="1048"/>
      <c r="D168" s="1048"/>
      <c r="E168" s="1048"/>
      <c r="F168" s="1049"/>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7"/>
      <c r="B169" s="1048"/>
      <c r="C169" s="1048"/>
      <c r="D169" s="1048"/>
      <c r="E169" s="1048"/>
      <c r="F169" s="1049"/>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7"/>
      <c r="B170" s="1048"/>
      <c r="C170" s="1048"/>
      <c r="D170" s="1048"/>
      <c r="E170" s="1048"/>
      <c r="F170" s="1049"/>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7"/>
      <c r="B171" s="1048"/>
      <c r="C171" s="1048"/>
      <c r="D171" s="1048"/>
      <c r="E171" s="1048"/>
      <c r="F171" s="1049"/>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7"/>
      <c r="B172" s="1048"/>
      <c r="C172" s="1048"/>
      <c r="D172" s="1048"/>
      <c r="E172" s="1048"/>
      <c r="F172" s="1049"/>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7"/>
      <c r="B173" s="1048"/>
      <c r="C173" s="1048"/>
      <c r="D173" s="1048"/>
      <c r="E173" s="1048"/>
      <c r="F173" s="1049"/>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7"/>
      <c r="B174" s="1048"/>
      <c r="C174" s="1048"/>
      <c r="D174" s="1048"/>
      <c r="E174" s="1048"/>
      <c r="F174" s="1049"/>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5"/>
    </row>
    <row r="175" spans="1:50" ht="25.5" customHeight="1" x14ac:dyDescent="0.15">
      <c r="A175" s="1047"/>
      <c r="B175" s="1048"/>
      <c r="C175" s="1048"/>
      <c r="D175" s="1048"/>
      <c r="E175" s="1048"/>
      <c r="F175" s="1049"/>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47"/>
      <c r="B176" s="1048"/>
      <c r="C176" s="1048"/>
      <c r="D176" s="1048"/>
      <c r="E176" s="1048"/>
      <c r="F176" s="1049"/>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807"/>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390"/>
    </row>
    <row r="177" spans="1:50" ht="24.75" customHeight="1" x14ac:dyDescent="0.15">
      <c r="A177" s="1047"/>
      <c r="B177" s="1048"/>
      <c r="C177" s="1048"/>
      <c r="D177" s="1048"/>
      <c r="E177" s="1048"/>
      <c r="F177" s="1049"/>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7"/>
      <c r="B178" s="1048"/>
      <c r="C178" s="1048"/>
      <c r="D178" s="1048"/>
      <c r="E178" s="1048"/>
      <c r="F178" s="1049"/>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7"/>
      <c r="B179" s="1048"/>
      <c r="C179" s="1048"/>
      <c r="D179" s="1048"/>
      <c r="E179" s="1048"/>
      <c r="F179" s="1049"/>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7"/>
      <c r="B180" s="1048"/>
      <c r="C180" s="1048"/>
      <c r="D180" s="1048"/>
      <c r="E180" s="1048"/>
      <c r="F180" s="1049"/>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7"/>
      <c r="B181" s="1048"/>
      <c r="C181" s="1048"/>
      <c r="D181" s="1048"/>
      <c r="E181" s="1048"/>
      <c r="F181" s="1049"/>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7"/>
      <c r="B182" s="1048"/>
      <c r="C182" s="1048"/>
      <c r="D182" s="1048"/>
      <c r="E182" s="1048"/>
      <c r="F182" s="1049"/>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7"/>
      <c r="B183" s="1048"/>
      <c r="C183" s="1048"/>
      <c r="D183" s="1048"/>
      <c r="E183" s="1048"/>
      <c r="F183" s="1049"/>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7"/>
      <c r="B184" s="1048"/>
      <c r="C184" s="1048"/>
      <c r="D184" s="1048"/>
      <c r="E184" s="1048"/>
      <c r="F184" s="1049"/>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7"/>
      <c r="B185" s="1048"/>
      <c r="C185" s="1048"/>
      <c r="D185" s="1048"/>
      <c r="E185" s="1048"/>
      <c r="F185" s="1049"/>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7"/>
      <c r="B186" s="1048"/>
      <c r="C186" s="1048"/>
      <c r="D186" s="1048"/>
      <c r="E186" s="1048"/>
      <c r="F186" s="1049"/>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7"/>
      <c r="B187" s="1048"/>
      <c r="C187" s="1048"/>
      <c r="D187" s="1048"/>
      <c r="E187" s="1048"/>
      <c r="F187" s="1049"/>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5"/>
    </row>
    <row r="188" spans="1:50" ht="24.75" customHeight="1" x14ac:dyDescent="0.15">
      <c r="A188" s="1047"/>
      <c r="B188" s="1048"/>
      <c r="C188" s="1048"/>
      <c r="D188" s="1048"/>
      <c r="E188" s="1048"/>
      <c r="F188" s="1049"/>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47"/>
      <c r="B189" s="1048"/>
      <c r="C189" s="1048"/>
      <c r="D189" s="1048"/>
      <c r="E189" s="1048"/>
      <c r="F189" s="1049"/>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807"/>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390"/>
    </row>
    <row r="190" spans="1:50" ht="24.75" customHeight="1" x14ac:dyDescent="0.15">
      <c r="A190" s="1047"/>
      <c r="B190" s="1048"/>
      <c r="C190" s="1048"/>
      <c r="D190" s="1048"/>
      <c r="E190" s="1048"/>
      <c r="F190" s="1049"/>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7"/>
      <c r="B191" s="1048"/>
      <c r="C191" s="1048"/>
      <c r="D191" s="1048"/>
      <c r="E191" s="1048"/>
      <c r="F191" s="1049"/>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7"/>
      <c r="B192" s="1048"/>
      <c r="C192" s="1048"/>
      <c r="D192" s="1048"/>
      <c r="E192" s="1048"/>
      <c r="F192" s="1049"/>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7"/>
      <c r="B193" s="1048"/>
      <c r="C193" s="1048"/>
      <c r="D193" s="1048"/>
      <c r="E193" s="1048"/>
      <c r="F193" s="1049"/>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7"/>
      <c r="B194" s="1048"/>
      <c r="C194" s="1048"/>
      <c r="D194" s="1048"/>
      <c r="E194" s="1048"/>
      <c r="F194" s="1049"/>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7"/>
      <c r="B195" s="1048"/>
      <c r="C195" s="1048"/>
      <c r="D195" s="1048"/>
      <c r="E195" s="1048"/>
      <c r="F195" s="1049"/>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7"/>
      <c r="B196" s="1048"/>
      <c r="C196" s="1048"/>
      <c r="D196" s="1048"/>
      <c r="E196" s="1048"/>
      <c r="F196" s="1049"/>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7"/>
      <c r="B197" s="1048"/>
      <c r="C197" s="1048"/>
      <c r="D197" s="1048"/>
      <c r="E197" s="1048"/>
      <c r="F197" s="1049"/>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7"/>
      <c r="B198" s="1048"/>
      <c r="C198" s="1048"/>
      <c r="D198" s="1048"/>
      <c r="E198" s="1048"/>
      <c r="F198" s="1049"/>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7"/>
      <c r="B199" s="1048"/>
      <c r="C199" s="1048"/>
      <c r="D199" s="1048"/>
      <c r="E199" s="1048"/>
      <c r="F199" s="1049"/>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7"/>
      <c r="B200" s="1048"/>
      <c r="C200" s="1048"/>
      <c r="D200" s="1048"/>
      <c r="E200" s="1048"/>
      <c r="F200" s="1049"/>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5"/>
    </row>
    <row r="201" spans="1:50" ht="24.75" customHeight="1" x14ac:dyDescent="0.15">
      <c r="A201" s="1047"/>
      <c r="B201" s="1048"/>
      <c r="C201" s="1048"/>
      <c r="D201" s="1048"/>
      <c r="E201" s="1048"/>
      <c r="F201" s="1049"/>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47"/>
      <c r="B202" s="1048"/>
      <c r="C202" s="1048"/>
      <c r="D202" s="1048"/>
      <c r="E202" s="1048"/>
      <c r="F202" s="1049"/>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807"/>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390"/>
    </row>
    <row r="203" spans="1:50" ht="24.75" customHeight="1" x14ac:dyDescent="0.15">
      <c r="A203" s="1047"/>
      <c r="B203" s="1048"/>
      <c r="C203" s="1048"/>
      <c r="D203" s="1048"/>
      <c r="E203" s="1048"/>
      <c r="F203" s="1049"/>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7"/>
      <c r="B204" s="1048"/>
      <c r="C204" s="1048"/>
      <c r="D204" s="1048"/>
      <c r="E204" s="1048"/>
      <c r="F204" s="1049"/>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7"/>
      <c r="B205" s="1048"/>
      <c r="C205" s="1048"/>
      <c r="D205" s="1048"/>
      <c r="E205" s="1048"/>
      <c r="F205" s="1049"/>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7"/>
      <c r="B206" s="1048"/>
      <c r="C206" s="1048"/>
      <c r="D206" s="1048"/>
      <c r="E206" s="1048"/>
      <c r="F206" s="1049"/>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7"/>
      <c r="B207" s="1048"/>
      <c r="C207" s="1048"/>
      <c r="D207" s="1048"/>
      <c r="E207" s="1048"/>
      <c r="F207" s="1049"/>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7"/>
      <c r="B208" s="1048"/>
      <c r="C208" s="1048"/>
      <c r="D208" s="1048"/>
      <c r="E208" s="1048"/>
      <c r="F208" s="1049"/>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7"/>
      <c r="B209" s="1048"/>
      <c r="C209" s="1048"/>
      <c r="D209" s="1048"/>
      <c r="E209" s="1048"/>
      <c r="F209" s="1049"/>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7"/>
      <c r="B210" s="1048"/>
      <c r="C210" s="1048"/>
      <c r="D210" s="1048"/>
      <c r="E210" s="1048"/>
      <c r="F210" s="1049"/>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7"/>
      <c r="B211" s="1048"/>
      <c r="C211" s="1048"/>
      <c r="D211" s="1048"/>
      <c r="E211" s="1048"/>
      <c r="F211" s="1049"/>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5"/>
    </row>
    <row r="215" spans="1:50" ht="24.75" customHeight="1" x14ac:dyDescent="0.15">
      <c r="A215" s="1047"/>
      <c r="B215" s="1048"/>
      <c r="C215" s="1048"/>
      <c r="D215" s="1048"/>
      <c r="E215" s="1048"/>
      <c r="F215" s="1049"/>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47"/>
      <c r="B216" s="1048"/>
      <c r="C216" s="1048"/>
      <c r="D216" s="1048"/>
      <c r="E216" s="1048"/>
      <c r="F216" s="1049"/>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807"/>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390"/>
    </row>
    <row r="217" spans="1:50" ht="24.75" customHeight="1" x14ac:dyDescent="0.15">
      <c r="A217" s="1047"/>
      <c r="B217" s="1048"/>
      <c r="C217" s="1048"/>
      <c r="D217" s="1048"/>
      <c r="E217" s="1048"/>
      <c r="F217" s="1049"/>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7"/>
      <c r="B218" s="1048"/>
      <c r="C218" s="1048"/>
      <c r="D218" s="1048"/>
      <c r="E218" s="1048"/>
      <c r="F218" s="1049"/>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7"/>
      <c r="B219" s="1048"/>
      <c r="C219" s="1048"/>
      <c r="D219" s="1048"/>
      <c r="E219" s="1048"/>
      <c r="F219" s="1049"/>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7"/>
      <c r="B220" s="1048"/>
      <c r="C220" s="1048"/>
      <c r="D220" s="1048"/>
      <c r="E220" s="1048"/>
      <c r="F220" s="1049"/>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7"/>
      <c r="B221" s="1048"/>
      <c r="C221" s="1048"/>
      <c r="D221" s="1048"/>
      <c r="E221" s="1048"/>
      <c r="F221" s="1049"/>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7"/>
      <c r="B222" s="1048"/>
      <c r="C222" s="1048"/>
      <c r="D222" s="1048"/>
      <c r="E222" s="1048"/>
      <c r="F222" s="1049"/>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7"/>
      <c r="B223" s="1048"/>
      <c r="C223" s="1048"/>
      <c r="D223" s="1048"/>
      <c r="E223" s="1048"/>
      <c r="F223" s="1049"/>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7"/>
      <c r="B224" s="1048"/>
      <c r="C224" s="1048"/>
      <c r="D224" s="1048"/>
      <c r="E224" s="1048"/>
      <c r="F224" s="1049"/>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7"/>
      <c r="B225" s="1048"/>
      <c r="C225" s="1048"/>
      <c r="D225" s="1048"/>
      <c r="E225" s="1048"/>
      <c r="F225" s="1049"/>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7"/>
      <c r="B226" s="1048"/>
      <c r="C226" s="1048"/>
      <c r="D226" s="1048"/>
      <c r="E226" s="1048"/>
      <c r="F226" s="1049"/>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7"/>
      <c r="B227" s="1048"/>
      <c r="C227" s="1048"/>
      <c r="D227" s="1048"/>
      <c r="E227" s="1048"/>
      <c r="F227" s="1049"/>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5"/>
    </row>
    <row r="228" spans="1:50" ht="25.5" customHeight="1" x14ac:dyDescent="0.15">
      <c r="A228" s="1047"/>
      <c r="B228" s="1048"/>
      <c r="C228" s="1048"/>
      <c r="D228" s="1048"/>
      <c r="E228" s="1048"/>
      <c r="F228" s="1049"/>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47"/>
      <c r="B229" s="1048"/>
      <c r="C229" s="1048"/>
      <c r="D229" s="1048"/>
      <c r="E229" s="1048"/>
      <c r="F229" s="1049"/>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807"/>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390"/>
    </row>
    <row r="230" spans="1:50" ht="24.75" customHeight="1" x14ac:dyDescent="0.15">
      <c r="A230" s="1047"/>
      <c r="B230" s="1048"/>
      <c r="C230" s="1048"/>
      <c r="D230" s="1048"/>
      <c r="E230" s="1048"/>
      <c r="F230" s="1049"/>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7"/>
      <c r="B231" s="1048"/>
      <c r="C231" s="1048"/>
      <c r="D231" s="1048"/>
      <c r="E231" s="1048"/>
      <c r="F231" s="1049"/>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7"/>
      <c r="B232" s="1048"/>
      <c r="C232" s="1048"/>
      <c r="D232" s="1048"/>
      <c r="E232" s="1048"/>
      <c r="F232" s="1049"/>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7"/>
      <c r="B233" s="1048"/>
      <c r="C233" s="1048"/>
      <c r="D233" s="1048"/>
      <c r="E233" s="1048"/>
      <c r="F233" s="1049"/>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7"/>
      <c r="B234" s="1048"/>
      <c r="C234" s="1048"/>
      <c r="D234" s="1048"/>
      <c r="E234" s="1048"/>
      <c r="F234" s="1049"/>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7"/>
      <c r="B235" s="1048"/>
      <c r="C235" s="1048"/>
      <c r="D235" s="1048"/>
      <c r="E235" s="1048"/>
      <c r="F235" s="1049"/>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7"/>
      <c r="B236" s="1048"/>
      <c r="C236" s="1048"/>
      <c r="D236" s="1048"/>
      <c r="E236" s="1048"/>
      <c r="F236" s="1049"/>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7"/>
      <c r="B237" s="1048"/>
      <c r="C237" s="1048"/>
      <c r="D237" s="1048"/>
      <c r="E237" s="1048"/>
      <c r="F237" s="1049"/>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7"/>
      <c r="B238" s="1048"/>
      <c r="C238" s="1048"/>
      <c r="D238" s="1048"/>
      <c r="E238" s="1048"/>
      <c r="F238" s="1049"/>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7"/>
      <c r="B239" s="1048"/>
      <c r="C239" s="1048"/>
      <c r="D239" s="1048"/>
      <c r="E239" s="1048"/>
      <c r="F239" s="1049"/>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7"/>
      <c r="B240" s="1048"/>
      <c r="C240" s="1048"/>
      <c r="D240" s="1048"/>
      <c r="E240" s="1048"/>
      <c r="F240" s="1049"/>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5"/>
    </row>
    <row r="241" spans="1:50" ht="24.75" customHeight="1" x14ac:dyDescent="0.15">
      <c r="A241" s="1047"/>
      <c r="B241" s="1048"/>
      <c r="C241" s="1048"/>
      <c r="D241" s="1048"/>
      <c r="E241" s="1048"/>
      <c r="F241" s="1049"/>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47"/>
      <c r="B242" s="1048"/>
      <c r="C242" s="1048"/>
      <c r="D242" s="1048"/>
      <c r="E242" s="1048"/>
      <c r="F242" s="1049"/>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807"/>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390"/>
    </row>
    <row r="243" spans="1:50" ht="24.75" customHeight="1" x14ac:dyDescent="0.15">
      <c r="A243" s="1047"/>
      <c r="B243" s="1048"/>
      <c r="C243" s="1048"/>
      <c r="D243" s="1048"/>
      <c r="E243" s="1048"/>
      <c r="F243" s="1049"/>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7"/>
      <c r="B244" s="1048"/>
      <c r="C244" s="1048"/>
      <c r="D244" s="1048"/>
      <c r="E244" s="1048"/>
      <c r="F244" s="1049"/>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7"/>
      <c r="B245" s="1048"/>
      <c r="C245" s="1048"/>
      <c r="D245" s="1048"/>
      <c r="E245" s="1048"/>
      <c r="F245" s="1049"/>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7"/>
      <c r="B246" s="1048"/>
      <c r="C246" s="1048"/>
      <c r="D246" s="1048"/>
      <c r="E246" s="1048"/>
      <c r="F246" s="1049"/>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7"/>
      <c r="B247" s="1048"/>
      <c r="C247" s="1048"/>
      <c r="D247" s="1048"/>
      <c r="E247" s="1048"/>
      <c r="F247" s="1049"/>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7"/>
      <c r="B248" s="1048"/>
      <c r="C248" s="1048"/>
      <c r="D248" s="1048"/>
      <c r="E248" s="1048"/>
      <c r="F248" s="1049"/>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7"/>
      <c r="B249" s="1048"/>
      <c r="C249" s="1048"/>
      <c r="D249" s="1048"/>
      <c r="E249" s="1048"/>
      <c r="F249" s="1049"/>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7"/>
      <c r="B250" s="1048"/>
      <c r="C250" s="1048"/>
      <c r="D250" s="1048"/>
      <c r="E250" s="1048"/>
      <c r="F250" s="1049"/>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7"/>
      <c r="B251" s="1048"/>
      <c r="C251" s="1048"/>
      <c r="D251" s="1048"/>
      <c r="E251" s="1048"/>
      <c r="F251" s="1049"/>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7"/>
      <c r="B252" s="1048"/>
      <c r="C252" s="1048"/>
      <c r="D252" s="1048"/>
      <c r="E252" s="1048"/>
      <c r="F252" s="1049"/>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7"/>
      <c r="B253" s="1048"/>
      <c r="C253" s="1048"/>
      <c r="D253" s="1048"/>
      <c r="E253" s="1048"/>
      <c r="F253" s="1049"/>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5"/>
    </row>
    <row r="254" spans="1:50" ht="24.75" customHeight="1" x14ac:dyDescent="0.15">
      <c r="A254" s="1047"/>
      <c r="B254" s="1048"/>
      <c r="C254" s="1048"/>
      <c r="D254" s="1048"/>
      <c r="E254" s="1048"/>
      <c r="F254" s="1049"/>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47"/>
      <c r="B255" s="1048"/>
      <c r="C255" s="1048"/>
      <c r="D255" s="1048"/>
      <c r="E255" s="1048"/>
      <c r="F255" s="1049"/>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807"/>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390"/>
    </row>
    <row r="256" spans="1:50" ht="24.75" customHeight="1" x14ac:dyDescent="0.15">
      <c r="A256" s="1047"/>
      <c r="B256" s="1048"/>
      <c r="C256" s="1048"/>
      <c r="D256" s="1048"/>
      <c r="E256" s="1048"/>
      <c r="F256" s="1049"/>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7"/>
      <c r="B257" s="1048"/>
      <c r="C257" s="1048"/>
      <c r="D257" s="1048"/>
      <c r="E257" s="1048"/>
      <c r="F257" s="1049"/>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7"/>
      <c r="B258" s="1048"/>
      <c r="C258" s="1048"/>
      <c r="D258" s="1048"/>
      <c r="E258" s="1048"/>
      <c r="F258" s="1049"/>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7"/>
      <c r="B259" s="1048"/>
      <c r="C259" s="1048"/>
      <c r="D259" s="1048"/>
      <c r="E259" s="1048"/>
      <c r="F259" s="1049"/>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7"/>
      <c r="B260" s="1048"/>
      <c r="C260" s="1048"/>
      <c r="D260" s="1048"/>
      <c r="E260" s="1048"/>
      <c r="F260" s="1049"/>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7"/>
      <c r="B261" s="1048"/>
      <c r="C261" s="1048"/>
      <c r="D261" s="1048"/>
      <c r="E261" s="1048"/>
      <c r="F261" s="1049"/>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7"/>
      <c r="B262" s="1048"/>
      <c r="C262" s="1048"/>
      <c r="D262" s="1048"/>
      <c r="E262" s="1048"/>
      <c r="F262" s="1049"/>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7"/>
      <c r="B263" s="1048"/>
      <c r="C263" s="1048"/>
      <c r="D263" s="1048"/>
      <c r="E263" s="1048"/>
      <c r="F263" s="1049"/>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7"/>
      <c r="B264" s="1048"/>
      <c r="C264" s="1048"/>
      <c r="D264" s="1048"/>
      <c r="E264" s="1048"/>
      <c r="F264" s="1049"/>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8">
        <v>1</v>
      </c>
      <c r="B4" s="105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8">
        <v>2</v>
      </c>
      <c r="B5" s="105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8">
        <v>3</v>
      </c>
      <c r="B6" s="105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8">
        <v>4</v>
      </c>
      <c r="B7" s="105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8">
        <v>5</v>
      </c>
      <c r="B8" s="105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8">
        <v>6</v>
      </c>
      <c r="B9" s="105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8">
        <v>7</v>
      </c>
      <c r="B10" s="105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8">
        <v>8</v>
      </c>
      <c r="B11" s="105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8">
        <v>9</v>
      </c>
      <c r="B12" s="105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8">
        <v>10</v>
      </c>
      <c r="B13" s="105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8">
        <v>11</v>
      </c>
      <c r="B14" s="105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8">
        <v>12</v>
      </c>
      <c r="B15" s="105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8">
        <v>13</v>
      </c>
      <c r="B16" s="105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8">
        <v>14</v>
      </c>
      <c r="B17" s="105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8">
        <v>15</v>
      </c>
      <c r="B18" s="105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8">
        <v>16</v>
      </c>
      <c r="B19" s="105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8">
        <v>17</v>
      </c>
      <c r="B20" s="105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8">
        <v>18</v>
      </c>
      <c r="B21" s="105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8">
        <v>19</v>
      </c>
      <c r="B22" s="105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8">
        <v>20</v>
      </c>
      <c r="B23" s="105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8">
        <v>21</v>
      </c>
      <c r="B24" s="105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8">
        <v>22</v>
      </c>
      <c r="B25" s="105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8">
        <v>23</v>
      </c>
      <c r="B26" s="105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8">
        <v>24</v>
      </c>
      <c r="B27" s="105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8">
        <v>25</v>
      </c>
      <c r="B28" s="105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8">
        <v>26</v>
      </c>
      <c r="B29" s="105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8">
        <v>27</v>
      </c>
      <c r="B30" s="105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8">
        <v>28</v>
      </c>
      <c r="B31" s="105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8">
        <v>29</v>
      </c>
      <c r="B32" s="105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8">
        <v>30</v>
      </c>
      <c r="B33" s="105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8">
        <v>1</v>
      </c>
      <c r="B37" s="105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8">
        <v>2</v>
      </c>
      <c r="B38" s="105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8">
        <v>3</v>
      </c>
      <c r="B39" s="105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8">
        <v>4</v>
      </c>
      <c r="B40" s="105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8">
        <v>5</v>
      </c>
      <c r="B41" s="105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8">
        <v>6</v>
      </c>
      <c r="B42" s="105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8">
        <v>7</v>
      </c>
      <c r="B43" s="105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8">
        <v>8</v>
      </c>
      <c r="B44" s="105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8">
        <v>9</v>
      </c>
      <c r="B45" s="105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8">
        <v>10</v>
      </c>
      <c r="B46" s="105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8">
        <v>11</v>
      </c>
      <c r="B47" s="105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8">
        <v>12</v>
      </c>
      <c r="B48" s="105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8">
        <v>13</v>
      </c>
      <c r="B49" s="105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8">
        <v>14</v>
      </c>
      <c r="B50" s="105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8">
        <v>15</v>
      </c>
      <c r="B51" s="105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8">
        <v>16</v>
      </c>
      <c r="B52" s="105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8">
        <v>17</v>
      </c>
      <c r="B53" s="105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8">
        <v>18</v>
      </c>
      <c r="B54" s="105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8">
        <v>19</v>
      </c>
      <c r="B55" s="105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8">
        <v>20</v>
      </c>
      <c r="B56" s="105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8">
        <v>21</v>
      </c>
      <c r="B57" s="105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8">
        <v>22</v>
      </c>
      <c r="B58" s="105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8">
        <v>23</v>
      </c>
      <c r="B59" s="105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8">
        <v>24</v>
      </c>
      <c r="B60" s="105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8">
        <v>25</v>
      </c>
      <c r="B61" s="105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8">
        <v>26</v>
      </c>
      <c r="B62" s="105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8">
        <v>27</v>
      </c>
      <c r="B63" s="105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8">
        <v>28</v>
      </c>
      <c r="B64" s="105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8">
        <v>29</v>
      </c>
      <c r="B65" s="105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8">
        <v>30</v>
      </c>
      <c r="B66" s="105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8">
        <v>1</v>
      </c>
      <c r="B70" s="105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8">
        <v>2</v>
      </c>
      <c r="B71" s="105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8">
        <v>3</v>
      </c>
      <c r="B72" s="105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8">
        <v>4</v>
      </c>
      <c r="B73" s="105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8">
        <v>5</v>
      </c>
      <c r="B74" s="105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8">
        <v>6</v>
      </c>
      <c r="B75" s="105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8">
        <v>7</v>
      </c>
      <c r="B76" s="105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8">
        <v>8</v>
      </c>
      <c r="B77" s="105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8">
        <v>9</v>
      </c>
      <c r="B78" s="105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8">
        <v>10</v>
      </c>
      <c r="B79" s="105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8">
        <v>11</v>
      </c>
      <c r="B80" s="105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8">
        <v>12</v>
      </c>
      <c r="B81" s="105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8">
        <v>13</v>
      </c>
      <c r="B82" s="105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8">
        <v>14</v>
      </c>
      <c r="B83" s="105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8">
        <v>15</v>
      </c>
      <c r="B84" s="105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8">
        <v>16</v>
      </c>
      <c r="B85" s="105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8">
        <v>17</v>
      </c>
      <c r="B86" s="105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8">
        <v>18</v>
      </c>
      <c r="B87" s="105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8">
        <v>19</v>
      </c>
      <c r="B88" s="105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8">
        <v>20</v>
      </c>
      <c r="B89" s="105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8">
        <v>21</v>
      </c>
      <c r="B90" s="105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8">
        <v>22</v>
      </c>
      <c r="B91" s="105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8">
        <v>23</v>
      </c>
      <c r="B92" s="105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8">
        <v>24</v>
      </c>
      <c r="B93" s="105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8">
        <v>25</v>
      </c>
      <c r="B94" s="105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8">
        <v>26</v>
      </c>
      <c r="B95" s="105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8">
        <v>27</v>
      </c>
      <c r="B96" s="105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8">
        <v>28</v>
      </c>
      <c r="B97" s="105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8">
        <v>29</v>
      </c>
      <c r="B98" s="105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8">
        <v>30</v>
      </c>
      <c r="B99" s="105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8">
        <v>1</v>
      </c>
      <c r="B103" s="105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8">
        <v>2</v>
      </c>
      <c r="B104" s="105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8">
        <v>3</v>
      </c>
      <c r="B105" s="105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8">
        <v>4</v>
      </c>
      <c r="B106" s="105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8">
        <v>5</v>
      </c>
      <c r="B107" s="105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8">
        <v>6</v>
      </c>
      <c r="B108" s="105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8">
        <v>7</v>
      </c>
      <c r="B109" s="105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8">
        <v>8</v>
      </c>
      <c r="B110" s="105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8">
        <v>9</v>
      </c>
      <c r="B111" s="105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8">
        <v>10</v>
      </c>
      <c r="B112" s="105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8">
        <v>11</v>
      </c>
      <c r="B113" s="105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8">
        <v>12</v>
      </c>
      <c r="B114" s="105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8">
        <v>13</v>
      </c>
      <c r="B115" s="105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8">
        <v>14</v>
      </c>
      <c r="B116" s="105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8">
        <v>15</v>
      </c>
      <c r="B117" s="105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8">
        <v>16</v>
      </c>
      <c r="B118" s="105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8">
        <v>17</v>
      </c>
      <c r="B119" s="105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8">
        <v>18</v>
      </c>
      <c r="B120" s="105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8">
        <v>19</v>
      </c>
      <c r="B121" s="105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8">
        <v>20</v>
      </c>
      <c r="B122" s="105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8">
        <v>21</v>
      </c>
      <c r="B123" s="105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8">
        <v>22</v>
      </c>
      <c r="B124" s="105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8">
        <v>23</v>
      </c>
      <c r="B125" s="105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8">
        <v>24</v>
      </c>
      <c r="B126" s="105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8">
        <v>25</v>
      </c>
      <c r="B127" s="105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8">
        <v>26</v>
      </c>
      <c r="B128" s="105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8">
        <v>27</v>
      </c>
      <c r="B129" s="105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8">
        <v>28</v>
      </c>
      <c r="B130" s="105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8">
        <v>29</v>
      </c>
      <c r="B131" s="105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8">
        <v>30</v>
      </c>
      <c r="B132" s="105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8">
        <v>1</v>
      </c>
      <c r="B136" s="105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8">
        <v>2</v>
      </c>
      <c r="B137" s="105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8">
        <v>3</v>
      </c>
      <c r="B138" s="105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8">
        <v>4</v>
      </c>
      <c r="B139" s="105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8">
        <v>5</v>
      </c>
      <c r="B140" s="105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8">
        <v>6</v>
      </c>
      <c r="B141" s="105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8">
        <v>7</v>
      </c>
      <c r="B142" s="105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8">
        <v>8</v>
      </c>
      <c r="B143" s="105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8">
        <v>9</v>
      </c>
      <c r="B144" s="105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8">
        <v>10</v>
      </c>
      <c r="B145" s="105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8">
        <v>11</v>
      </c>
      <c r="B146" s="105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8">
        <v>12</v>
      </c>
      <c r="B147" s="105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8">
        <v>13</v>
      </c>
      <c r="B148" s="105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8">
        <v>14</v>
      </c>
      <c r="B149" s="105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8">
        <v>15</v>
      </c>
      <c r="B150" s="105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8">
        <v>16</v>
      </c>
      <c r="B151" s="105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8">
        <v>17</v>
      </c>
      <c r="B152" s="105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8">
        <v>18</v>
      </c>
      <c r="B153" s="105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8">
        <v>19</v>
      </c>
      <c r="B154" s="105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8">
        <v>20</v>
      </c>
      <c r="B155" s="105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8">
        <v>21</v>
      </c>
      <c r="B156" s="105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8">
        <v>22</v>
      </c>
      <c r="B157" s="105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8">
        <v>23</v>
      </c>
      <c r="B158" s="105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8">
        <v>24</v>
      </c>
      <c r="B159" s="105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8">
        <v>25</v>
      </c>
      <c r="B160" s="105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8">
        <v>26</v>
      </c>
      <c r="B161" s="105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8">
        <v>27</v>
      </c>
      <c r="B162" s="105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8">
        <v>28</v>
      </c>
      <c r="B163" s="105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8">
        <v>29</v>
      </c>
      <c r="B164" s="105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8">
        <v>30</v>
      </c>
      <c r="B165" s="105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8">
        <v>1</v>
      </c>
      <c r="B169" s="105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8">
        <v>2</v>
      </c>
      <c r="B170" s="105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8">
        <v>3</v>
      </c>
      <c r="B171" s="105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8">
        <v>4</v>
      </c>
      <c r="B172" s="105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8">
        <v>5</v>
      </c>
      <c r="B173" s="105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8">
        <v>6</v>
      </c>
      <c r="B174" s="105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8">
        <v>7</v>
      </c>
      <c r="B175" s="105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8">
        <v>8</v>
      </c>
      <c r="B176" s="105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8">
        <v>9</v>
      </c>
      <c r="B177" s="105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8">
        <v>10</v>
      </c>
      <c r="B178" s="105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8">
        <v>11</v>
      </c>
      <c r="B179" s="105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8">
        <v>12</v>
      </c>
      <c r="B180" s="105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8">
        <v>13</v>
      </c>
      <c r="B181" s="105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8">
        <v>14</v>
      </c>
      <c r="B182" s="105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8">
        <v>15</v>
      </c>
      <c r="B183" s="105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8">
        <v>16</v>
      </c>
      <c r="B184" s="105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8">
        <v>17</v>
      </c>
      <c r="B185" s="105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8">
        <v>18</v>
      </c>
      <c r="B186" s="105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8">
        <v>19</v>
      </c>
      <c r="B187" s="105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8">
        <v>20</v>
      </c>
      <c r="B188" s="105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8">
        <v>21</v>
      </c>
      <c r="B189" s="105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8">
        <v>22</v>
      </c>
      <c r="B190" s="105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8">
        <v>23</v>
      </c>
      <c r="B191" s="105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8">
        <v>24</v>
      </c>
      <c r="B192" s="105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8">
        <v>25</v>
      </c>
      <c r="B193" s="105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8">
        <v>26</v>
      </c>
      <c r="B194" s="105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8">
        <v>27</v>
      </c>
      <c r="B195" s="105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8">
        <v>28</v>
      </c>
      <c r="B196" s="105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8">
        <v>29</v>
      </c>
      <c r="B197" s="105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8">
        <v>30</v>
      </c>
      <c r="B198" s="105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8">
        <v>1</v>
      </c>
      <c r="B202" s="105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8">
        <v>2</v>
      </c>
      <c r="B203" s="105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8">
        <v>3</v>
      </c>
      <c r="B204" s="105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8">
        <v>4</v>
      </c>
      <c r="B205" s="105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8">
        <v>5</v>
      </c>
      <c r="B206" s="105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8">
        <v>6</v>
      </c>
      <c r="B207" s="105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8">
        <v>7</v>
      </c>
      <c r="B208" s="105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8">
        <v>8</v>
      </c>
      <c r="B209" s="105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8">
        <v>9</v>
      </c>
      <c r="B210" s="105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8">
        <v>10</v>
      </c>
      <c r="B211" s="105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8">
        <v>11</v>
      </c>
      <c r="B212" s="105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8">
        <v>12</v>
      </c>
      <c r="B213" s="105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8">
        <v>13</v>
      </c>
      <c r="B214" s="105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8">
        <v>14</v>
      </c>
      <c r="B215" s="105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8">
        <v>15</v>
      </c>
      <c r="B216" s="105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8">
        <v>16</v>
      </c>
      <c r="B217" s="105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8">
        <v>17</v>
      </c>
      <c r="B218" s="105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8">
        <v>18</v>
      </c>
      <c r="B219" s="105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8">
        <v>19</v>
      </c>
      <c r="B220" s="105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8">
        <v>20</v>
      </c>
      <c r="B221" s="105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8">
        <v>21</v>
      </c>
      <c r="B222" s="105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8">
        <v>22</v>
      </c>
      <c r="B223" s="105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8">
        <v>23</v>
      </c>
      <c r="B224" s="105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8">
        <v>24</v>
      </c>
      <c r="B225" s="105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8">
        <v>25</v>
      </c>
      <c r="B226" s="105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8">
        <v>26</v>
      </c>
      <c r="B227" s="105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8">
        <v>27</v>
      </c>
      <c r="B228" s="105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8">
        <v>28</v>
      </c>
      <c r="B229" s="105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8">
        <v>29</v>
      </c>
      <c r="B230" s="105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8">
        <v>30</v>
      </c>
      <c r="B231" s="105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8">
        <v>1</v>
      </c>
      <c r="B235" s="105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8">
        <v>2</v>
      </c>
      <c r="B236" s="105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8">
        <v>3</v>
      </c>
      <c r="B237" s="105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8">
        <v>4</v>
      </c>
      <c r="B238" s="105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8">
        <v>5</v>
      </c>
      <c r="B239" s="105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8">
        <v>6</v>
      </c>
      <c r="B240" s="105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8">
        <v>7</v>
      </c>
      <c r="B241" s="105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8">
        <v>8</v>
      </c>
      <c r="B242" s="105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8">
        <v>9</v>
      </c>
      <c r="B243" s="105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8">
        <v>10</v>
      </c>
      <c r="B244" s="105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8">
        <v>11</v>
      </c>
      <c r="B245" s="105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8">
        <v>12</v>
      </c>
      <c r="B246" s="105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8">
        <v>13</v>
      </c>
      <c r="B247" s="105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8">
        <v>14</v>
      </c>
      <c r="B248" s="105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8">
        <v>15</v>
      </c>
      <c r="B249" s="105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8">
        <v>16</v>
      </c>
      <c r="B250" s="105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8">
        <v>17</v>
      </c>
      <c r="B251" s="105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8">
        <v>18</v>
      </c>
      <c r="B252" s="105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8">
        <v>19</v>
      </c>
      <c r="B253" s="105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8">
        <v>20</v>
      </c>
      <c r="B254" s="105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8">
        <v>21</v>
      </c>
      <c r="B255" s="105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8">
        <v>22</v>
      </c>
      <c r="B256" s="105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8">
        <v>23</v>
      </c>
      <c r="B257" s="105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8">
        <v>24</v>
      </c>
      <c r="B258" s="105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8">
        <v>25</v>
      </c>
      <c r="B259" s="105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8">
        <v>26</v>
      </c>
      <c r="B260" s="105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8">
        <v>27</v>
      </c>
      <c r="B261" s="105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8">
        <v>28</v>
      </c>
      <c r="B262" s="105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8">
        <v>29</v>
      </c>
      <c r="B263" s="105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8">
        <v>30</v>
      </c>
      <c r="B264" s="105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8">
        <v>1</v>
      </c>
      <c r="B268" s="105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8">
        <v>2</v>
      </c>
      <c r="B269" s="105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8">
        <v>3</v>
      </c>
      <c r="B270" s="105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8">
        <v>4</v>
      </c>
      <c r="B271" s="105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8">
        <v>5</v>
      </c>
      <c r="B272" s="105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8">
        <v>6</v>
      </c>
      <c r="B273" s="105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8">
        <v>7</v>
      </c>
      <c r="B274" s="105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8">
        <v>8</v>
      </c>
      <c r="B275" s="105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8">
        <v>9</v>
      </c>
      <c r="B276" s="105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8">
        <v>10</v>
      </c>
      <c r="B277" s="105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8">
        <v>11</v>
      </c>
      <c r="B278" s="105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8">
        <v>12</v>
      </c>
      <c r="B279" s="105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8">
        <v>13</v>
      </c>
      <c r="B280" s="105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8">
        <v>14</v>
      </c>
      <c r="B281" s="105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8">
        <v>15</v>
      </c>
      <c r="B282" s="105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8">
        <v>16</v>
      </c>
      <c r="B283" s="105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8">
        <v>17</v>
      </c>
      <c r="B284" s="105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8">
        <v>18</v>
      </c>
      <c r="B285" s="105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8">
        <v>19</v>
      </c>
      <c r="B286" s="105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8">
        <v>20</v>
      </c>
      <c r="B287" s="105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8">
        <v>21</v>
      </c>
      <c r="B288" s="105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8">
        <v>22</v>
      </c>
      <c r="B289" s="105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8">
        <v>23</v>
      </c>
      <c r="B290" s="105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8">
        <v>24</v>
      </c>
      <c r="B291" s="105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8">
        <v>25</v>
      </c>
      <c r="B292" s="105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8">
        <v>26</v>
      </c>
      <c r="B293" s="105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8">
        <v>27</v>
      </c>
      <c r="B294" s="105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8">
        <v>28</v>
      </c>
      <c r="B295" s="105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8">
        <v>29</v>
      </c>
      <c r="B296" s="105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8">
        <v>30</v>
      </c>
      <c r="B297" s="105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8">
        <v>1</v>
      </c>
      <c r="B301" s="105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8">
        <v>2</v>
      </c>
      <c r="B302" s="105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8">
        <v>3</v>
      </c>
      <c r="B303" s="105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8">
        <v>4</v>
      </c>
      <c r="B304" s="105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8">
        <v>5</v>
      </c>
      <c r="B305" s="105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8">
        <v>6</v>
      </c>
      <c r="B306" s="105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8">
        <v>7</v>
      </c>
      <c r="B307" s="105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8">
        <v>8</v>
      </c>
      <c r="B308" s="105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8">
        <v>9</v>
      </c>
      <c r="B309" s="105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8">
        <v>10</v>
      </c>
      <c r="B310" s="105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8">
        <v>11</v>
      </c>
      <c r="B311" s="105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8">
        <v>12</v>
      </c>
      <c r="B312" s="105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8">
        <v>13</v>
      </c>
      <c r="B313" s="105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8">
        <v>14</v>
      </c>
      <c r="B314" s="105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8">
        <v>15</v>
      </c>
      <c r="B315" s="105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8">
        <v>16</v>
      </c>
      <c r="B316" s="105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8">
        <v>17</v>
      </c>
      <c r="B317" s="105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8">
        <v>18</v>
      </c>
      <c r="B318" s="105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8">
        <v>19</v>
      </c>
      <c r="B319" s="105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8">
        <v>20</v>
      </c>
      <c r="B320" s="105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8">
        <v>21</v>
      </c>
      <c r="B321" s="105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8">
        <v>22</v>
      </c>
      <c r="B322" s="105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8">
        <v>23</v>
      </c>
      <c r="B323" s="105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8">
        <v>24</v>
      </c>
      <c r="B324" s="105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8">
        <v>25</v>
      </c>
      <c r="B325" s="105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8">
        <v>26</v>
      </c>
      <c r="B326" s="105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8">
        <v>27</v>
      </c>
      <c r="B327" s="105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8">
        <v>28</v>
      </c>
      <c r="B328" s="105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8">
        <v>29</v>
      </c>
      <c r="B329" s="105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8">
        <v>30</v>
      </c>
      <c r="B330" s="105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8">
        <v>1</v>
      </c>
      <c r="B334" s="105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8">
        <v>2</v>
      </c>
      <c r="B335" s="105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8">
        <v>3</v>
      </c>
      <c r="B336" s="105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8">
        <v>4</v>
      </c>
      <c r="B337" s="105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8">
        <v>5</v>
      </c>
      <c r="B338" s="105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8">
        <v>6</v>
      </c>
      <c r="B339" s="105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8">
        <v>7</v>
      </c>
      <c r="B340" s="105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8">
        <v>8</v>
      </c>
      <c r="B341" s="105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8">
        <v>9</v>
      </c>
      <c r="B342" s="105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8">
        <v>10</v>
      </c>
      <c r="B343" s="105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8">
        <v>11</v>
      </c>
      <c r="B344" s="105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8">
        <v>12</v>
      </c>
      <c r="B345" s="105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8">
        <v>13</v>
      </c>
      <c r="B346" s="105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8">
        <v>14</v>
      </c>
      <c r="B347" s="105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8">
        <v>15</v>
      </c>
      <c r="B348" s="105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8">
        <v>16</v>
      </c>
      <c r="B349" s="105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8">
        <v>17</v>
      </c>
      <c r="B350" s="105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8">
        <v>18</v>
      </c>
      <c r="B351" s="105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8">
        <v>19</v>
      </c>
      <c r="B352" s="105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8">
        <v>20</v>
      </c>
      <c r="B353" s="105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8">
        <v>21</v>
      </c>
      <c r="B354" s="105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8">
        <v>22</v>
      </c>
      <c r="B355" s="105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8">
        <v>23</v>
      </c>
      <c r="B356" s="105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8">
        <v>24</v>
      </c>
      <c r="B357" s="105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8">
        <v>25</v>
      </c>
      <c r="B358" s="105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8">
        <v>26</v>
      </c>
      <c r="B359" s="105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8">
        <v>27</v>
      </c>
      <c r="B360" s="105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8">
        <v>28</v>
      </c>
      <c r="B361" s="105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8">
        <v>29</v>
      </c>
      <c r="B362" s="105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8">
        <v>30</v>
      </c>
      <c r="B363" s="105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8">
        <v>1</v>
      </c>
      <c r="B367" s="105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8">
        <v>2</v>
      </c>
      <c r="B368" s="105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8">
        <v>3</v>
      </c>
      <c r="B369" s="105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8">
        <v>4</v>
      </c>
      <c r="B370" s="105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8">
        <v>5</v>
      </c>
      <c r="B371" s="105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8">
        <v>6</v>
      </c>
      <c r="B372" s="105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8">
        <v>7</v>
      </c>
      <c r="B373" s="105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8">
        <v>8</v>
      </c>
      <c r="B374" s="105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8">
        <v>9</v>
      </c>
      <c r="B375" s="105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8">
        <v>10</v>
      </c>
      <c r="B376" s="105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8">
        <v>11</v>
      </c>
      <c r="B377" s="105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8">
        <v>12</v>
      </c>
      <c r="B378" s="105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8">
        <v>13</v>
      </c>
      <c r="B379" s="105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8">
        <v>14</v>
      </c>
      <c r="B380" s="105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8">
        <v>15</v>
      </c>
      <c r="B381" s="105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8">
        <v>16</v>
      </c>
      <c r="B382" s="105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8">
        <v>17</v>
      </c>
      <c r="B383" s="105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8">
        <v>18</v>
      </c>
      <c r="B384" s="105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8">
        <v>19</v>
      </c>
      <c r="B385" s="105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8">
        <v>20</v>
      </c>
      <c r="B386" s="105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8">
        <v>21</v>
      </c>
      <c r="B387" s="105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8">
        <v>22</v>
      </c>
      <c r="B388" s="105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8">
        <v>23</v>
      </c>
      <c r="B389" s="105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8">
        <v>24</v>
      </c>
      <c r="B390" s="105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8">
        <v>25</v>
      </c>
      <c r="B391" s="105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8">
        <v>26</v>
      </c>
      <c r="B392" s="105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8">
        <v>27</v>
      </c>
      <c r="B393" s="105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8">
        <v>28</v>
      </c>
      <c r="B394" s="105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8">
        <v>29</v>
      </c>
      <c r="B395" s="105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8">
        <v>30</v>
      </c>
      <c r="B396" s="105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8">
        <v>1</v>
      </c>
      <c r="B400" s="105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8">
        <v>2</v>
      </c>
      <c r="B401" s="105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8">
        <v>3</v>
      </c>
      <c r="B402" s="105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8">
        <v>4</v>
      </c>
      <c r="B403" s="105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8">
        <v>5</v>
      </c>
      <c r="B404" s="105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8">
        <v>6</v>
      </c>
      <c r="B405" s="105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8">
        <v>7</v>
      </c>
      <c r="B406" s="105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8">
        <v>8</v>
      </c>
      <c r="B407" s="105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8">
        <v>9</v>
      </c>
      <c r="B408" s="105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8">
        <v>10</v>
      </c>
      <c r="B409" s="105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8">
        <v>11</v>
      </c>
      <c r="B410" s="105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8">
        <v>12</v>
      </c>
      <c r="B411" s="105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8">
        <v>13</v>
      </c>
      <c r="B412" s="105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8">
        <v>14</v>
      </c>
      <c r="B413" s="105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8">
        <v>15</v>
      </c>
      <c r="B414" s="105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8">
        <v>16</v>
      </c>
      <c r="B415" s="105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8">
        <v>17</v>
      </c>
      <c r="B416" s="105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8">
        <v>18</v>
      </c>
      <c r="B417" s="105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8">
        <v>19</v>
      </c>
      <c r="B418" s="105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8">
        <v>20</v>
      </c>
      <c r="B419" s="105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8">
        <v>21</v>
      </c>
      <c r="B420" s="105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8">
        <v>22</v>
      </c>
      <c r="B421" s="105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8">
        <v>23</v>
      </c>
      <c r="B422" s="105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8">
        <v>24</v>
      </c>
      <c r="B423" s="105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8">
        <v>25</v>
      </c>
      <c r="B424" s="105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8">
        <v>26</v>
      </c>
      <c r="B425" s="105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8">
        <v>27</v>
      </c>
      <c r="B426" s="105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8">
        <v>28</v>
      </c>
      <c r="B427" s="105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8">
        <v>29</v>
      </c>
      <c r="B428" s="105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8">
        <v>30</v>
      </c>
      <c r="B429" s="105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8">
        <v>1</v>
      </c>
      <c r="B433" s="105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8">
        <v>2</v>
      </c>
      <c r="B434" s="105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8">
        <v>3</v>
      </c>
      <c r="B435" s="105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8">
        <v>4</v>
      </c>
      <c r="B436" s="105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8">
        <v>5</v>
      </c>
      <c r="B437" s="105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8">
        <v>6</v>
      </c>
      <c r="B438" s="105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8">
        <v>7</v>
      </c>
      <c r="B439" s="105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8">
        <v>8</v>
      </c>
      <c r="B440" s="105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8">
        <v>9</v>
      </c>
      <c r="B441" s="105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8">
        <v>10</v>
      </c>
      <c r="B442" s="105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8">
        <v>11</v>
      </c>
      <c r="B443" s="105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8">
        <v>12</v>
      </c>
      <c r="B444" s="105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8">
        <v>13</v>
      </c>
      <c r="B445" s="105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8">
        <v>14</v>
      </c>
      <c r="B446" s="105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8">
        <v>15</v>
      </c>
      <c r="B447" s="105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8">
        <v>16</v>
      </c>
      <c r="B448" s="105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8">
        <v>17</v>
      </c>
      <c r="B449" s="105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8">
        <v>18</v>
      </c>
      <c r="B450" s="105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8">
        <v>19</v>
      </c>
      <c r="B451" s="105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8">
        <v>20</v>
      </c>
      <c r="B452" s="105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8">
        <v>21</v>
      </c>
      <c r="B453" s="105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8">
        <v>22</v>
      </c>
      <c r="B454" s="105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8">
        <v>23</v>
      </c>
      <c r="B455" s="105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8">
        <v>24</v>
      </c>
      <c r="B456" s="105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8">
        <v>25</v>
      </c>
      <c r="B457" s="105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8">
        <v>26</v>
      </c>
      <c r="B458" s="105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8">
        <v>27</v>
      </c>
      <c r="B459" s="105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8">
        <v>28</v>
      </c>
      <c r="B460" s="105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8">
        <v>29</v>
      </c>
      <c r="B461" s="105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8">
        <v>30</v>
      </c>
      <c r="B462" s="105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8">
        <v>1</v>
      </c>
      <c r="B466" s="105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8">
        <v>2</v>
      </c>
      <c r="B467" s="105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8">
        <v>3</v>
      </c>
      <c r="B468" s="105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8">
        <v>4</v>
      </c>
      <c r="B469" s="105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8">
        <v>5</v>
      </c>
      <c r="B470" s="105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8">
        <v>6</v>
      </c>
      <c r="B471" s="105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8">
        <v>7</v>
      </c>
      <c r="B472" s="105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8">
        <v>8</v>
      </c>
      <c r="B473" s="105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8">
        <v>9</v>
      </c>
      <c r="B474" s="105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8">
        <v>10</v>
      </c>
      <c r="B475" s="105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8">
        <v>11</v>
      </c>
      <c r="B476" s="105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8">
        <v>12</v>
      </c>
      <c r="B477" s="105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8">
        <v>13</v>
      </c>
      <c r="B478" s="105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8">
        <v>14</v>
      </c>
      <c r="B479" s="105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8">
        <v>15</v>
      </c>
      <c r="B480" s="105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8">
        <v>16</v>
      </c>
      <c r="B481" s="105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8">
        <v>17</v>
      </c>
      <c r="B482" s="105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8">
        <v>18</v>
      </c>
      <c r="B483" s="105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8">
        <v>19</v>
      </c>
      <c r="B484" s="105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8">
        <v>20</v>
      </c>
      <c r="B485" s="105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8">
        <v>21</v>
      </c>
      <c r="B486" s="105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8">
        <v>22</v>
      </c>
      <c r="B487" s="105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8">
        <v>23</v>
      </c>
      <c r="B488" s="105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8">
        <v>24</v>
      </c>
      <c r="B489" s="105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8">
        <v>25</v>
      </c>
      <c r="B490" s="105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8">
        <v>26</v>
      </c>
      <c r="B491" s="105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8">
        <v>27</v>
      </c>
      <c r="B492" s="105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8">
        <v>28</v>
      </c>
      <c r="B493" s="105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8">
        <v>29</v>
      </c>
      <c r="B494" s="105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8">
        <v>30</v>
      </c>
      <c r="B495" s="105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8">
        <v>1</v>
      </c>
      <c r="B499" s="105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8">
        <v>2</v>
      </c>
      <c r="B500" s="105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8">
        <v>3</v>
      </c>
      <c r="B501" s="105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8">
        <v>4</v>
      </c>
      <c r="B502" s="105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8">
        <v>5</v>
      </c>
      <c r="B503" s="105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8">
        <v>6</v>
      </c>
      <c r="B504" s="105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8">
        <v>7</v>
      </c>
      <c r="B505" s="105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8">
        <v>8</v>
      </c>
      <c r="B506" s="105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8">
        <v>9</v>
      </c>
      <c r="B507" s="105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8">
        <v>10</v>
      </c>
      <c r="B508" s="105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8">
        <v>11</v>
      </c>
      <c r="B509" s="105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8">
        <v>12</v>
      </c>
      <c r="B510" s="105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8">
        <v>13</v>
      </c>
      <c r="B511" s="105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8">
        <v>14</v>
      </c>
      <c r="B512" s="105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8">
        <v>15</v>
      </c>
      <c r="B513" s="105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8">
        <v>16</v>
      </c>
      <c r="B514" s="105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8">
        <v>17</v>
      </c>
      <c r="B515" s="105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8">
        <v>18</v>
      </c>
      <c r="B516" s="105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8">
        <v>19</v>
      </c>
      <c r="B517" s="105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8">
        <v>20</v>
      </c>
      <c r="B518" s="105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8">
        <v>21</v>
      </c>
      <c r="B519" s="105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8">
        <v>22</v>
      </c>
      <c r="B520" s="105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8">
        <v>23</v>
      </c>
      <c r="B521" s="105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8">
        <v>24</v>
      </c>
      <c r="B522" s="105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8">
        <v>25</v>
      </c>
      <c r="B523" s="105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8">
        <v>26</v>
      </c>
      <c r="B524" s="105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8">
        <v>27</v>
      </c>
      <c r="B525" s="105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8">
        <v>28</v>
      </c>
      <c r="B526" s="105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8">
        <v>29</v>
      </c>
      <c r="B527" s="105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8">
        <v>30</v>
      </c>
      <c r="B528" s="105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8">
        <v>1</v>
      </c>
      <c r="B532" s="105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8">
        <v>2</v>
      </c>
      <c r="B533" s="105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8">
        <v>3</v>
      </c>
      <c r="B534" s="105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8">
        <v>4</v>
      </c>
      <c r="B535" s="105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8">
        <v>5</v>
      </c>
      <c r="B536" s="105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8">
        <v>6</v>
      </c>
      <c r="B537" s="105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8">
        <v>7</v>
      </c>
      <c r="B538" s="105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8">
        <v>8</v>
      </c>
      <c r="B539" s="105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8">
        <v>9</v>
      </c>
      <c r="B540" s="105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8">
        <v>10</v>
      </c>
      <c r="B541" s="105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8">
        <v>11</v>
      </c>
      <c r="B542" s="105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8">
        <v>12</v>
      </c>
      <c r="B543" s="105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8">
        <v>13</v>
      </c>
      <c r="B544" s="105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8">
        <v>14</v>
      </c>
      <c r="B545" s="105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8">
        <v>15</v>
      </c>
      <c r="B546" s="105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8">
        <v>16</v>
      </c>
      <c r="B547" s="105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8">
        <v>17</v>
      </c>
      <c r="B548" s="105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8">
        <v>18</v>
      </c>
      <c r="B549" s="105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8">
        <v>19</v>
      </c>
      <c r="B550" s="105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8">
        <v>20</v>
      </c>
      <c r="B551" s="105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8">
        <v>21</v>
      </c>
      <c r="B552" s="105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8">
        <v>22</v>
      </c>
      <c r="B553" s="105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8">
        <v>23</v>
      </c>
      <c r="B554" s="105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8">
        <v>24</v>
      </c>
      <c r="B555" s="105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8">
        <v>25</v>
      </c>
      <c r="B556" s="105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8">
        <v>26</v>
      </c>
      <c r="B557" s="105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8">
        <v>27</v>
      </c>
      <c r="B558" s="105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8">
        <v>28</v>
      </c>
      <c r="B559" s="105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8">
        <v>29</v>
      </c>
      <c r="B560" s="105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8">
        <v>30</v>
      </c>
      <c r="B561" s="105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8">
        <v>1</v>
      </c>
      <c r="B565" s="105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8">
        <v>2</v>
      </c>
      <c r="B566" s="105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8">
        <v>3</v>
      </c>
      <c r="B567" s="105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8">
        <v>4</v>
      </c>
      <c r="B568" s="105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8">
        <v>5</v>
      </c>
      <c r="B569" s="105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8">
        <v>6</v>
      </c>
      <c r="B570" s="105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8">
        <v>7</v>
      </c>
      <c r="B571" s="105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8">
        <v>8</v>
      </c>
      <c r="B572" s="105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8">
        <v>9</v>
      </c>
      <c r="B573" s="105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8">
        <v>10</v>
      </c>
      <c r="B574" s="105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8">
        <v>11</v>
      </c>
      <c r="B575" s="105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8">
        <v>12</v>
      </c>
      <c r="B576" s="105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8">
        <v>13</v>
      </c>
      <c r="B577" s="105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8">
        <v>14</v>
      </c>
      <c r="B578" s="105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8">
        <v>15</v>
      </c>
      <c r="B579" s="105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8">
        <v>16</v>
      </c>
      <c r="B580" s="105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8">
        <v>17</v>
      </c>
      <c r="B581" s="105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8">
        <v>18</v>
      </c>
      <c r="B582" s="105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8">
        <v>19</v>
      </c>
      <c r="B583" s="105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8">
        <v>20</v>
      </c>
      <c r="B584" s="105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8">
        <v>21</v>
      </c>
      <c r="B585" s="105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8">
        <v>22</v>
      </c>
      <c r="B586" s="105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8">
        <v>23</v>
      </c>
      <c r="B587" s="105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8">
        <v>24</v>
      </c>
      <c r="B588" s="105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8">
        <v>25</v>
      </c>
      <c r="B589" s="105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8">
        <v>26</v>
      </c>
      <c r="B590" s="105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8">
        <v>27</v>
      </c>
      <c r="B591" s="105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8">
        <v>28</v>
      </c>
      <c r="B592" s="105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8">
        <v>29</v>
      </c>
      <c r="B593" s="105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8">
        <v>30</v>
      </c>
      <c r="B594" s="105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8">
        <v>1</v>
      </c>
      <c r="B598" s="105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8">
        <v>2</v>
      </c>
      <c r="B599" s="105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8">
        <v>3</v>
      </c>
      <c r="B600" s="105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8">
        <v>4</v>
      </c>
      <c r="B601" s="105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8">
        <v>5</v>
      </c>
      <c r="B602" s="105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8">
        <v>6</v>
      </c>
      <c r="B603" s="105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8">
        <v>7</v>
      </c>
      <c r="B604" s="105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8">
        <v>8</v>
      </c>
      <c r="B605" s="105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8">
        <v>9</v>
      </c>
      <c r="B606" s="105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8">
        <v>10</v>
      </c>
      <c r="B607" s="105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8">
        <v>11</v>
      </c>
      <c r="B608" s="105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8">
        <v>12</v>
      </c>
      <c r="B609" s="105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8">
        <v>13</v>
      </c>
      <c r="B610" s="105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8">
        <v>14</v>
      </c>
      <c r="B611" s="105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8">
        <v>15</v>
      </c>
      <c r="B612" s="105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8">
        <v>16</v>
      </c>
      <c r="B613" s="105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8">
        <v>17</v>
      </c>
      <c r="B614" s="105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8">
        <v>18</v>
      </c>
      <c r="B615" s="105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8">
        <v>19</v>
      </c>
      <c r="B616" s="105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8">
        <v>20</v>
      </c>
      <c r="B617" s="105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8">
        <v>21</v>
      </c>
      <c r="B618" s="105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8">
        <v>22</v>
      </c>
      <c r="B619" s="105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8">
        <v>23</v>
      </c>
      <c r="B620" s="105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8">
        <v>24</v>
      </c>
      <c r="B621" s="105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8">
        <v>25</v>
      </c>
      <c r="B622" s="105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8">
        <v>26</v>
      </c>
      <c r="B623" s="105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8">
        <v>27</v>
      </c>
      <c r="B624" s="105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8">
        <v>28</v>
      </c>
      <c r="B625" s="105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8">
        <v>29</v>
      </c>
      <c r="B626" s="105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8">
        <v>30</v>
      </c>
      <c r="B627" s="105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8">
        <v>1</v>
      </c>
      <c r="B631" s="105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8">
        <v>2</v>
      </c>
      <c r="B632" s="105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8">
        <v>3</v>
      </c>
      <c r="B633" s="105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8">
        <v>4</v>
      </c>
      <c r="B634" s="105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8">
        <v>5</v>
      </c>
      <c r="B635" s="105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8">
        <v>6</v>
      </c>
      <c r="B636" s="105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8">
        <v>7</v>
      </c>
      <c r="B637" s="105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8">
        <v>8</v>
      </c>
      <c r="B638" s="105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8">
        <v>9</v>
      </c>
      <c r="B639" s="105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8">
        <v>10</v>
      </c>
      <c r="B640" s="105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8">
        <v>11</v>
      </c>
      <c r="B641" s="105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8">
        <v>12</v>
      </c>
      <c r="B642" s="105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8">
        <v>13</v>
      </c>
      <c r="B643" s="105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8">
        <v>14</v>
      </c>
      <c r="B644" s="105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8">
        <v>15</v>
      </c>
      <c r="B645" s="105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8">
        <v>16</v>
      </c>
      <c r="B646" s="105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8">
        <v>17</v>
      </c>
      <c r="B647" s="105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8">
        <v>18</v>
      </c>
      <c r="B648" s="105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8">
        <v>19</v>
      </c>
      <c r="B649" s="105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8">
        <v>20</v>
      </c>
      <c r="B650" s="105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8">
        <v>21</v>
      </c>
      <c r="B651" s="105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8">
        <v>22</v>
      </c>
      <c r="B652" s="105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8">
        <v>23</v>
      </c>
      <c r="B653" s="105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8">
        <v>24</v>
      </c>
      <c r="B654" s="105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8">
        <v>25</v>
      </c>
      <c r="B655" s="105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8">
        <v>26</v>
      </c>
      <c r="B656" s="105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8">
        <v>27</v>
      </c>
      <c r="B657" s="105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8">
        <v>28</v>
      </c>
      <c r="B658" s="105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8">
        <v>29</v>
      </c>
      <c r="B659" s="105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8">
        <v>30</v>
      </c>
      <c r="B660" s="105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8">
        <v>1</v>
      </c>
      <c r="B664" s="105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8">
        <v>2</v>
      </c>
      <c r="B665" s="105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8">
        <v>3</v>
      </c>
      <c r="B666" s="105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8">
        <v>4</v>
      </c>
      <c r="B667" s="105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8">
        <v>5</v>
      </c>
      <c r="B668" s="105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8">
        <v>6</v>
      </c>
      <c r="B669" s="105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8">
        <v>7</v>
      </c>
      <c r="B670" s="105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8">
        <v>8</v>
      </c>
      <c r="B671" s="105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8">
        <v>9</v>
      </c>
      <c r="B672" s="105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8">
        <v>10</v>
      </c>
      <c r="B673" s="105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8">
        <v>11</v>
      </c>
      <c r="B674" s="105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8">
        <v>12</v>
      </c>
      <c r="B675" s="105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8">
        <v>13</v>
      </c>
      <c r="B676" s="105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8">
        <v>14</v>
      </c>
      <c r="B677" s="105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8">
        <v>15</v>
      </c>
      <c r="B678" s="105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8">
        <v>16</v>
      </c>
      <c r="B679" s="105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8">
        <v>17</v>
      </c>
      <c r="B680" s="105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8">
        <v>18</v>
      </c>
      <c r="B681" s="105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8">
        <v>19</v>
      </c>
      <c r="B682" s="105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8">
        <v>20</v>
      </c>
      <c r="B683" s="105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8">
        <v>21</v>
      </c>
      <c r="B684" s="105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8">
        <v>22</v>
      </c>
      <c r="B685" s="105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8">
        <v>23</v>
      </c>
      <c r="B686" s="105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8">
        <v>24</v>
      </c>
      <c r="B687" s="105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8">
        <v>25</v>
      </c>
      <c r="B688" s="105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8">
        <v>26</v>
      </c>
      <c r="B689" s="105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8">
        <v>27</v>
      </c>
      <c r="B690" s="105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8">
        <v>28</v>
      </c>
      <c r="B691" s="105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8">
        <v>29</v>
      </c>
      <c r="B692" s="105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8">
        <v>30</v>
      </c>
      <c r="B693" s="105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8">
        <v>1</v>
      </c>
      <c r="B697" s="105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8">
        <v>2</v>
      </c>
      <c r="B698" s="105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8">
        <v>3</v>
      </c>
      <c r="B699" s="105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8">
        <v>4</v>
      </c>
      <c r="B700" s="105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8">
        <v>5</v>
      </c>
      <c r="B701" s="105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8">
        <v>6</v>
      </c>
      <c r="B702" s="105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8">
        <v>7</v>
      </c>
      <c r="B703" s="105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8">
        <v>8</v>
      </c>
      <c r="B704" s="105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8">
        <v>9</v>
      </c>
      <c r="B705" s="105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8">
        <v>10</v>
      </c>
      <c r="B706" s="105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8">
        <v>11</v>
      </c>
      <c r="B707" s="105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8">
        <v>12</v>
      </c>
      <c r="B708" s="105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8">
        <v>13</v>
      </c>
      <c r="B709" s="105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8">
        <v>14</v>
      </c>
      <c r="B710" s="105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8">
        <v>15</v>
      </c>
      <c r="B711" s="105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8">
        <v>16</v>
      </c>
      <c r="B712" s="105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8">
        <v>17</v>
      </c>
      <c r="B713" s="105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8">
        <v>18</v>
      </c>
      <c r="B714" s="105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8">
        <v>19</v>
      </c>
      <c r="B715" s="105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8">
        <v>20</v>
      </c>
      <c r="B716" s="105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8">
        <v>21</v>
      </c>
      <c r="B717" s="105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8">
        <v>22</v>
      </c>
      <c r="B718" s="105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8">
        <v>23</v>
      </c>
      <c r="B719" s="105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8">
        <v>24</v>
      </c>
      <c r="B720" s="105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8">
        <v>25</v>
      </c>
      <c r="B721" s="105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8">
        <v>26</v>
      </c>
      <c r="B722" s="105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8">
        <v>27</v>
      </c>
      <c r="B723" s="105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8">
        <v>28</v>
      </c>
      <c r="B724" s="105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8">
        <v>29</v>
      </c>
      <c r="B725" s="105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8">
        <v>30</v>
      </c>
      <c r="B726" s="105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8">
        <v>1</v>
      </c>
      <c r="B730" s="105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8">
        <v>2</v>
      </c>
      <c r="B731" s="105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8">
        <v>3</v>
      </c>
      <c r="B732" s="105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8">
        <v>4</v>
      </c>
      <c r="B733" s="105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8">
        <v>5</v>
      </c>
      <c r="B734" s="105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8">
        <v>6</v>
      </c>
      <c r="B735" s="105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8">
        <v>7</v>
      </c>
      <c r="B736" s="105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8">
        <v>8</v>
      </c>
      <c r="B737" s="105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8">
        <v>9</v>
      </c>
      <c r="B738" s="105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8">
        <v>10</v>
      </c>
      <c r="B739" s="105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8">
        <v>11</v>
      </c>
      <c r="B740" s="105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8">
        <v>12</v>
      </c>
      <c r="B741" s="105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8">
        <v>13</v>
      </c>
      <c r="B742" s="105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8">
        <v>14</v>
      </c>
      <c r="B743" s="105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8">
        <v>15</v>
      </c>
      <c r="B744" s="105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8">
        <v>16</v>
      </c>
      <c r="B745" s="105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8">
        <v>17</v>
      </c>
      <c r="B746" s="105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8">
        <v>18</v>
      </c>
      <c r="B747" s="105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8">
        <v>19</v>
      </c>
      <c r="B748" s="105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8">
        <v>20</v>
      </c>
      <c r="B749" s="105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8">
        <v>21</v>
      </c>
      <c r="B750" s="105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8">
        <v>22</v>
      </c>
      <c r="B751" s="105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8">
        <v>23</v>
      </c>
      <c r="B752" s="105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8">
        <v>24</v>
      </c>
      <c r="B753" s="105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8">
        <v>25</v>
      </c>
      <c r="B754" s="105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8">
        <v>26</v>
      </c>
      <c r="B755" s="105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8">
        <v>27</v>
      </c>
      <c r="B756" s="105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8">
        <v>28</v>
      </c>
      <c r="B757" s="105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8">
        <v>29</v>
      </c>
      <c r="B758" s="105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8">
        <v>30</v>
      </c>
      <c r="B759" s="105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8">
        <v>1</v>
      </c>
      <c r="B763" s="105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8">
        <v>2</v>
      </c>
      <c r="B764" s="105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8">
        <v>3</v>
      </c>
      <c r="B765" s="105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8">
        <v>4</v>
      </c>
      <c r="B766" s="105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8">
        <v>5</v>
      </c>
      <c r="B767" s="105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8">
        <v>6</v>
      </c>
      <c r="B768" s="105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8">
        <v>7</v>
      </c>
      <c r="B769" s="105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8">
        <v>8</v>
      </c>
      <c r="B770" s="105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8">
        <v>9</v>
      </c>
      <c r="B771" s="105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8">
        <v>10</v>
      </c>
      <c r="B772" s="105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8">
        <v>11</v>
      </c>
      <c r="B773" s="105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8">
        <v>12</v>
      </c>
      <c r="B774" s="105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8">
        <v>13</v>
      </c>
      <c r="B775" s="105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8">
        <v>14</v>
      </c>
      <c r="B776" s="105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8">
        <v>15</v>
      </c>
      <c r="B777" s="105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8">
        <v>16</v>
      </c>
      <c r="B778" s="105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8">
        <v>17</v>
      </c>
      <c r="B779" s="105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8">
        <v>18</v>
      </c>
      <c r="B780" s="105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8">
        <v>19</v>
      </c>
      <c r="B781" s="105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8">
        <v>20</v>
      </c>
      <c r="B782" s="105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8">
        <v>21</v>
      </c>
      <c r="B783" s="105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8">
        <v>22</v>
      </c>
      <c r="B784" s="105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8">
        <v>23</v>
      </c>
      <c r="B785" s="105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8">
        <v>24</v>
      </c>
      <c r="B786" s="105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8">
        <v>25</v>
      </c>
      <c r="B787" s="105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8">
        <v>26</v>
      </c>
      <c r="B788" s="105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8">
        <v>27</v>
      </c>
      <c r="B789" s="105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8">
        <v>28</v>
      </c>
      <c r="B790" s="105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8">
        <v>29</v>
      </c>
      <c r="B791" s="105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8">
        <v>30</v>
      </c>
      <c r="B792" s="105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8">
        <v>1</v>
      </c>
      <c r="B796" s="105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8">
        <v>2</v>
      </c>
      <c r="B797" s="105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8">
        <v>3</v>
      </c>
      <c r="B798" s="105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8">
        <v>4</v>
      </c>
      <c r="B799" s="105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8">
        <v>5</v>
      </c>
      <c r="B800" s="105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8">
        <v>6</v>
      </c>
      <c r="B801" s="105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8">
        <v>7</v>
      </c>
      <c r="B802" s="105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8">
        <v>8</v>
      </c>
      <c r="B803" s="105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8">
        <v>9</v>
      </c>
      <c r="B804" s="105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8">
        <v>10</v>
      </c>
      <c r="B805" s="105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8">
        <v>11</v>
      </c>
      <c r="B806" s="105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8">
        <v>12</v>
      </c>
      <c r="B807" s="105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8">
        <v>13</v>
      </c>
      <c r="B808" s="105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8">
        <v>14</v>
      </c>
      <c r="B809" s="105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8">
        <v>15</v>
      </c>
      <c r="B810" s="105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8">
        <v>16</v>
      </c>
      <c r="B811" s="105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8">
        <v>17</v>
      </c>
      <c r="B812" s="105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8">
        <v>18</v>
      </c>
      <c r="B813" s="105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8">
        <v>19</v>
      </c>
      <c r="B814" s="105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8">
        <v>20</v>
      </c>
      <c r="B815" s="105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8">
        <v>21</v>
      </c>
      <c r="B816" s="105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8">
        <v>22</v>
      </c>
      <c r="B817" s="105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8">
        <v>23</v>
      </c>
      <c r="B818" s="105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8">
        <v>24</v>
      </c>
      <c r="B819" s="105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8">
        <v>25</v>
      </c>
      <c r="B820" s="105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8">
        <v>26</v>
      </c>
      <c r="B821" s="105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8">
        <v>27</v>
      </c>
      <c r="B822" s="105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8">
        <v>28</v>
      </c>
      <c r="B823" s="105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8">
        <v>29</v>
      </c>
      <c r="B824" s="105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8">
        <v>30</v>
      </c>
      <c r="B825" s="105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8">
        <v>1</v>
      </c>
      <c r="B829" s="105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8">
        <v>2</v>
      </c>
      <c r="B830" s="105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8">
        <v>3</v>
      </c>
      <c r="B831" s="105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8">
        <v>4</v>
      </c>
      <c r="B832" s="105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8">
        <v>5</v>
      </c>
      <c r="B833" s="105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8">
        <v>6</v>
      </c>
      <c r="B834" s="105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8">
        <v>7</v>
      </c>
      <c r="B835" s="105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8">
        <v>8</v>
      </c>
      <c r="B836" s="105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8">
        <v>9</v>
      </c>
      <c r="B837" s="105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8">
        <v>10</v>
      </c>
      <c r="B838" s="105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8">
        <v>11</v>
      </c>
      <c r="B839" s="105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8">
        <v>12</v>
      </c>
      <c r="B840" s="105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8">
        <v>13</v>
      </c>
      <c r="B841" s="105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8">
        <v>14</v>
      </c>
      <c r="B842" s="105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8">
        <v>15</v>
      </c>
      <c r="B843" s="105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8">
        <v>16</v>
      </c>
      <c r="B844" s="105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8">
        <v>17</v>
      </c>
      <c r="B845" s="105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8">
        <v>18</v>
      </c>
      <c r="B846" s="105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8">
        <v>19</v>
      </c>
      <c r="B847" s="105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8">
        <v>20</v>
      </c>
      <c r="B848" s="105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8">
        <v>21</v>
      </c>
      <c r="B849" s="105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8">
        <v>22</v>
      </c>
      <c r="B850" s="105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8">
        <v>23</v>
      </c>
      <c r="B851" s="105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8">
        <v>24</v>
      </c>
      <c r="B852" s="105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8">
        <v>25</v>
      </c>
      <c r="B853" s="105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8">
        <v>26</v>
      </c>
      <c r="B854" s="105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8">
        <v>27</v>
      </c>
      <c r="B855" s="105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8">
        <v>28</v>
      </c>
      <c r="B856" s="105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8">
        <v>29</v>
      </c>
      <c r="B857" s="105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8">
        <v>30</v>
      </c>
      <c r="B858" s="105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8">
        <v>1</v>
      </c>
      <c r="B862" s="105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8">
        <v>2</v>
      </c>
      <c r="B863" s="105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8">
        <v>3</v>
      </c>
      <c r="B864" s="105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8">
        <v>4</v>
      </c>
      <c r="B865" s="105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8">
        <v>5</v>
      </c>
      <c r="B866" s="105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8">
        <v>6</v>
      </c>
      <c r="B867" s="105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8">
        <v>7</v>
      </c>
      <c r="B868" s="105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8">
        <v>8</v>
      </c>
      <c r="B869" s="105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8">
        <v>9</v>
      </c>
      <c r="B870" s="105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8">
        <v>10</v>
      </c>
      <c r="B871" s="105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8">
        <v>11</v>
      </c>
      <c r="B872" s="105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8">
        <v>12</v>
      </c>
      <c r="B873" s="105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8">
        <v>13</v>
      </c>
      <c r="B874" s="105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8">
        <v>14</v>
      </c>
      <c r="B875" s="105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8">
        <v>15</v>
      </c>
      <c r="B876" s="105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8">
        <v>16</v>
      </c>
      <c r="B877" s="105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8">
        <v>17</v>
      </c>
      <c r="B878" s="105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8">
        <v>18</v>
      </c>
      <c r="B879" s="105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8">
        <v>19</v>
      </c>
      <c r="B880" s="105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8">
        <v>20</v>
      </c>
      <c r="B881" s="105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8">
        <v>21</v>
      </c>
      <c r="B882" s="105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8">
        <v>22</v>
      </c>
      <c r="B883" s="105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8">
        <v>23</v>
      </c>
      <c r="B884" s="105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8">
        <v>24</v>
      </c>
      <c r="B885" s="105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8">
        <v>25</v>
      </c>
      <c r="B886" s="105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8">
        <v>26</v>
      </c>
      <c r="B887" s="105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8">
        <v>27</v>
      </c>
      <c r="B888" s="105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8">
        <v>28</v>
      </c>
      <c r="B889" s="105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8">
        <v>29</v>
      </c>
      <c r="B890" s="105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8">
        <v>30</v>
      </c>
      <c r="B891" s="105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8">
        <v>1</v>
      </c>
      <c r="B895" s="105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8">
        <v>2</v>
      </c>
      <c r="B896" s="105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8">
        <v>3</v>
      </c>
      <c r="B897" s="105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8">
        <v>4</v>
      </c>
      <c r="B898" s="105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8">
        <v>5</v>
      </c>
      <c r="B899" s="105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8">
        <v>6</v>
      </c>
      <c r="B900" s="105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8">
        <v>7</v>
      </c>
      <c r="B901" s="105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8">
        <v>8</v>
      </c>
      <c r="B902" s="105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8">
        <v>9</v>
      </c>
      <c r="B903" s="105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8">
        <v>10</v>
      </c>
      <c r="B904" s="105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8">
        <v>11</v>
      </c>
      <c r="B905" s="105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8">
        <v>12</v>
      </c>
      <c r="B906" s="105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8">
        <v>13</v>
      </c>
      <c r="B907" s="105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8">
        <v>14</v>
      </c>
      <c r="B908" s="105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8">
        <v>15</v>
      </c>
      <c r="B909" s="105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8">
        <v>16</v>
      </c>
      <c r="B910" s="105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8">
        <v>17</v>
      </c>
      <c r="B911" s="105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8">
        <v>18</v>
      </c>
      <c r="B912" s="105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8">
        <v>19</v>
      </c>
      <c r="B913" s="105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8">
        <v>20</v>
      </c>
      <c r="B914" s="105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8">
        <v>21</v>
      </c>
      <c r="B915" s="105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8">
        <v>22</v>
      </c>
      <c r="B916" s="105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8">
        <v>23</v>
      </c>
      <c r="B917" s="105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8">
        <v>24</v>
      </c>
      <c r="B918" s="105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8">
        <v>25</v>
      </c>
      <c r="B919" s="105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8">
        <v>26</v>
      </c>
      <c r="B920" s="105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8">
        <v>27</v>
      </c>
      <c r="B921" s="105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8">
        <v>28</v>
      </c>
      <c r="B922" s="105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8">
        <v>29</v>
      </c>
      <c r="B923" s="105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8">
        <v>30</v>
      </c>
      <c r="B924" s="105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8">
        <v>1</v>
      </c>
      <c r="B928" s="105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8">
        <v>2</v>
      </c>
      <c r="B929" s="105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8">
        <v>3</v>
      </c>
      <c r="B930" s="105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8">
        <v>4</v>
      </c>
      <c r="B931" s="105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8">
        <v>5</v>
      </c>
      <c r="B932" s="105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8">
        <v>6</v>
      </c>
      <c r="B933" s="105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8">
        <v>7</v>
      </c>
      <c r="B934" s="105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8">
        <v>8</v>
      </c>
      <c r="B935" s="105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8">
        <v>9</v>
      </c>
      <c r="B936" s="105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8">
        <v>10</v>
      </c>
      <c r="B937" s="105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8">
        <v>11</v>
      </c>
      <c r="B938" s="105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8">
        <v>12</v>
      </c>
      <c r="B939" s="105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8">
        <v>13</v>
      </c>
      <c r="B940" s="105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8">
        <v>14</v>
      </c>
      <c r="B941" s="105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8">
        <v>15</v>
      </c>
      <c r="B942" s="105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8">
        <v>16</v>
      </c>
      <c r="B943" s="105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8">
        <v>17</v>
      </c>
      <c r="B944" s="105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8">
        <v>18</v>
      </c>
      <c r="B945" s="105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8">
        <v>19</v>
      </c>
      <c r="B946" s="105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8">
        <v>20</v>
      </c>
      <c r="B947" s="105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8">
        <v>21</v>
      </c>
      <c r="B948" s="105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8">
        <v>22</v>
      </c>
      <c r="B949" s="105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8">
        <v>23</v>
      </c>
      <c r="B950" s="105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8">
        <v>24</v>
      </c>
      <c r="B951" s="105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8">
        <v>25</v>
      </c>
      <c r="B952" s="105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8">
        <v>26</v>
      </c>
      <c r="B953" s="105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8">
        <v>27</v>
      </c>
      <c r="B954" s="105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8">
        <v>28</v>
      </c>
      <c r="B955" s="105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8">
        <v>29</v>
      </c>
      <c r="B956" s="105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8">
        <v>30</v>
      </c>
      <c r="B957" s="105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8">
        <v>1</v>
      </c>
      <c r="B961" s="105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8">
        <v>2</v>
      </c>
      <c r="B962" s="105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8">
        <v>3</v>
      </c>
      <c r="B963" s="105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8">
        <v>4</v>
      </c>
      <c r="B964" s="105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8">
        <v>5</v>
      </c>
      <c r="B965" s="105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8">
        <v>6</v>
      </c>
      <c r="B966" s="105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8">
        <v>7</v>
      </c>
      <c r="B967" s="105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8">
        <v>8</v>
      </c>
      <c r="B968" s="105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8">
        <v>9</v>
      </c>
      <c r="B969" s="105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8">
        <v>10</v>
      </c>
      <c r="B970" s="105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8">
        <v>11</v>
      </c>
      <c r="B971" s="105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8">
        <v>12</v>
      </c>
      <c r="B972" s="105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8">
        <v>13</v>
      </c>
      <c r="B973" s="105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8">
        <v>14</v>
      </c>
      <c r="B974" s="105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8">
        <v>15</v>
      </c>
      <c r="B975" s="105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8">
        <v>16</v>
      </c>
      <c r="B976" s="105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8">
        <v>17</v>
      </c>
      <c r="B977" s="105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8">
        <v>18</v>
      </c>
      <c r="B978" s="105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8">
        <v>19</v>
      </c>
      <c r="B979" s="105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8">
        <v>20</v>
      </c>
      <c r="B980" s="105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8">
        <v>21</v>
      </c>
      <c r="B981" s="105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8">
        <v>22</v>
      </c>
      <c r="B982" s="105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8">
        <v>23</v>
      </c>
      <c r="B983" s="105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8">
        <v>24</v>
      </c>
      <c r="B984" s="105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8">
        <v>25</v>
      </c>
      <c r="B985" s="105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8">
        <v>26</v>
      </c>
      <c r="B986" s="105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8">
        <v>27</v>
      </c>
      <c r="B987" s="105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8">
        <v>28</v>
      </c>
      <c r="B988" s="105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8">
        <v>29</v>
      </c>
      <c r="B989" s="105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8">
        <v>30</v>
      </c>
      <c r="B990" s="105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8">
        <v>1</v>
      </c>
      <c r="B994" s="105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8">
        <v>2</v>
      </c>
      <c r="B995" s="105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8">
        <v>3</v>
      </c>
      <c r="B996" s="105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8">
        <v>4</v>
      </c>
      <c r="B997" s="105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8">
        <v>5</v>
      </c>
      <c r="B998" s="105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8">
        <v>6</v>
      </c>
      <c r="B999" s="105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8">
        <v>7</v>
      </c>
      <c r="B1000" s="105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8">
        <v>8</v>
      </c>
      <c r="B1001" s="105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8">
        <v>9</v>
      </c>
      <c r="B1002" s="105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8">
        <v>10</v>
      </c>
      <c r="B1003" s="105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8">
        <v>11</v>
      </c>
      <c r="B1004" s="105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8">
        <v>12</v>
      </c>
      <c r="B1005" s="105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8">
        <v>13</v>
      </c>
      <c r="B1006" s="105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8">
        <v>14</v>
      </c>
      <c r="B1007" s="105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8">
        <v>15</v>
      </c>
      <c r="B1008" s="105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8">
        <v>16</v>
      </c>
      <c r="B1009" s="105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8">
        <v>17</v>
      </c>
      <c r="B1010" s="105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8">
        <v>18</v>
      </c>
      <c r="B1011" s="105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8">
        <v>19</v>
      </c>
      <c r="B1012" s="105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8">
        <v>20</v>
      </c>
      <c r="B1013" s="105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8">
        <v>21</v>
      </c>
      <c r="B1014" s="105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8">
        <v>22</v>
      </c>
      <c r="B1015" s="105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8">
        <v>23</v>
      </c>
      <c r="B1016" s="105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8">
        <v>24</v>
      </c>
      <c r="B1017" s="105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8">
        <v>25</v>
      </c>
      <c r="B1018" s="105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8">
        <v>26</v>
      </c>
      <c r="B1019" s="105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8">
        <v>27</v>
      </c>
      <c r="B1020" s="105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8">
        <v>28</v>
      </c>
      <c r="B1021" s="105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8">
        <v>29</v>
      </c>
      <c r="B1022" s="105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8">
        <v>30</v>
      </c>
      <c r="B1023" s="105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8">
        <v>1</v>
      </c>
      <c r="B1027" s="105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8">
        <v>2</v>
      </c>
      <c r="B1028" s="105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8">
        <v>3</v>
      </c>
      <c r="B1029" s="105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8">
        <v>4</v>
      </c>
      <c r="B1030" s="105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8">
        <v>5</v>
      </c>
      <c r="B1031" s="105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8">
        <v>6</v>
      </c>
      <c r="B1032" s="105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8">
        <v>7</v>
      </c>
      <c r="B1033" s="105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8">
        <v>8</v>
      </c>
      <c r="B1034" s="105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8">
        <v>9</v>
      </c>
      <c r="B1035" s="105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8">
        <v>10</v>
      </c>
      <c r="B1036" s="105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8">
        <v>11</v>
      </c>
      <c r="B1037" s="105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8">
        <v>12</v>
      </c>
      <c r="B1038" s="105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8">
        <v>13</v>
      </c>
      <c r="B1039" s="105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8">
        <v>14</v>
      </c>
      <c r="B1040" s="105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8">
        <v>15</v>
      </c>
      <c r="B1041" s="105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8">
        <v>16</v>
      </c>
      <c r="B1042" s="105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8">
        <v>17</v>
      </c>
      <c r="B1043" s="105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8">
        <v>18</v>
      </c>
      <c r="B1044" s="105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8">
        <v>19</v>
      </c>
      <c r="B1045" s="105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8">
        <v>20</v>
      </c>
      <c r="B1046" s="105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8">
        <v>21</v>
      </c>
      <c r="B1047" s="105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8">
        <v>22</v>
      </c>
      <c r="B1048" s="105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8">
        <v>23</v>
      </c>
      <c r="B1049" s="105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8">
        <v>24</v>
      </c>
      <c r="B1050" s="105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8">
        <v>25</v>
      </c>
      <c r="B1051" s="105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8">
        <v>26</v>
      </c>
      <c r="B1052" s="105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8">
        <v>27</v>
      </c>
      <c r="B1053" s="105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8">
        <v>28</v>
      </c>
      <c r="B1054" s="105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8">
        <v>29</v>
      </c>
      <c r="B1055" s="105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8">
        <v>30</v>
      </c>
      <c r="B1056" s="105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8">
        <v>1</v>
      </c>
      <c r="B1060" s="105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8">
        <v>2</v>
      </c>
      <c r="B1061" s="105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8">
        <v>3</v>
      </c>
      <c r="B1062" s="105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8">
        <v>4</v>
      </c>
      <c r="B1063" s="105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8">
        <v>5</v>
      </c>
      <c r="B1064" s="105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8">
        <v>6</v>
      </c>
      <c r="B1065" s="105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8">
        <v>7</v>
      </c>
      <c r="B1066" s="105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8">
        <v>8</v>
      </c>
      <c r="B1067" s="105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8">
        <v>9</v>
      </c>
      <c r="B1068" s="105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8">
        <v>10</v>
      </c>
      <c r="B1069" s="105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8">
        <v>11</v>
      </c>
      <c r="B1070" s="105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8">
        <v>12</v>
      </c>
      <c r="B1071" s="105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8">
        <v>13</v>
      </c>
      <c r="B1072" s="105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8">
        <v>14</v>
      </c>
      <c r="B1073" s="105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8">
        <v>15</v>
      </c>
      <c r="B1074" s="105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8">
        <v>16</v>
      </c>
      <c r="B1075" s="105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8">
        <v>17</v>
      </c>
      <c r="B1076" s="105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8">
        <v>18</v>
      </c>
      <c r="B1077" s="105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8">
        <v>19</v>
      </c>
      <c r="B1078" s="105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8">
        <v>20</v>
      </c>
      <c r="B1079" s="105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8">
        <v>21</v>
      </c>
      <c r="B1080" s="105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8">
        <v>22</v>
      </c>
      <c r="B1081" s="105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8">
        <v>23</v>
      </c>
      <c r="B1082" s="105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8">
        <v>24</v>
      </c>
      <c r="B1083" s="105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8">
        <v>25</v>
      </c>
      <c r="B1084" s="105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8">
        <v>26</v>
      </c>
      <c r="B1085" s="105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8">
        <v>27</v>
      </c>
      <c r="B1086" s="105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8">
        <v>28</v>
      </c>
      <c r="B1087" s="105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8">
        <v>29</v>
      </c>
      <c r="B1088" s="105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8">
        <v>30</v>
      </c>
      <c r="B1089" s="105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8">
        <v>1</v>
      </c>
      <c r="B1093" s="105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8">
        <v>2</v>
      </c>
      <c r="B1094" s="105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8">
        <v>3</v>
      </c>
      <c r="B1095" s="105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8">
        <v>4</v>
      </c>
      <c r="B1096" s="105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8">
        <v>5</v>
      </c>
      <c r="B1097" s="105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8">
        <v>6</v>
      </c>
      <c r="B1098" s="105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8">
        <v>7</v>
      </c>
      <c r="B1099" s="105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8">
        <v>8</v>
      </c>
      <c r="B1100" s="105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8">
        <v>9</v>
      </c>
      <c r="B1101" s="105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8">
        <v>10</v>
      </c>
      <c r="B1102" s="105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8">
        <v>11</v>
      </c>
      <c r="B1103" s="105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8">
        <v>12</v>
      </c>
      <c r="B1104" s="105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8">
        <v>13</v>
      </c>
      <c r="B1105" s="105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8">
        <v>14</v>
      </c>
      <c r="B1106" s="105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8">
        <v>15</v>
      </c>
      <c r="B1107" s="105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8">
        <v>16</v>
      </c>
      <c r="B1108" s="105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8">
        <v>17</v>
      </c>
      <c r="B1109" s="105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8">
        <v>18</v>
      </c>
      <c r="B1110" s="105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8">
        <v>19</v>
      </c>
      <c r="B1111" s="105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8">
        <v>20</v>
      </c>
      <c r="B1112" s="105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8">
        <v>21</v>
      </c>
      <c r="B1113" s="105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8">
        <v>22</v>
      </c>
      <c r="B1114" s="105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8">
        <v>23</v>
      </c>
      <c r="B1115" s="105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8">
        <v>24</v>
      </c>
      <c r="B1116" s="105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8">
        <v>25</v>
      </c>
      <c r="B1117" s="105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8">
        <v>26</v>
      </c>
      <c r="B1118" s="105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8">
        <v>27</v>
      </c>
      <c r="B1119" s="105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8">
        <v>28</v>
      </c>
      <c r="B1120" s="105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8">
        <v>29</v>
      </c>
      <c r="B1121" s="105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8">
        <v>30</v>
      </c>
      <c r="B1122" s="105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8">
        <v>1</v>
      </c>
      <c r="B1126" s="105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8">
        <v>2</v>
      </c>
      <c r="B1127" s="105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8">
        <v>3</v>
      </c>
      <c r="B1128" s="105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8">
        <v>4</v>
      </c>
      <c r="B1129" s="105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8">
        <v>5</v>
      </c>
      <c r="B1130" s="105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8">
        <v>6</v>
      </c>
      <c r="B1131" s="105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8">
        <v>7</v>
      </c>
      <c r="B1132" s="105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8">
        <v>8</v>
      </c>
      <c r="B1133" s="105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8">
        <v>9</v>
      </c>
      <c r="B1134" s="105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8">
        <v>10</v>
      </c>
      <c r="B1135" s="105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8">
        <v>11</v>
      </c>
      <c r="B1136" s="105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8">
        <v>12</v>
      </c>
      <c r="B1137" s="105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8">
        <v>13</v>
      </c>
      <c r="B1138" s="105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8">
        <v>14</v>
      </c>
      <c r="B1139" s="105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8">
        <v>15</v>
      </c>
      <c r="B1140" s="105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8">
        <v>16</v>
      </c>
      <c r="B1141" s="105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8">
        <v>17</v>
      </c>
      <c r="B1142" s="105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8">
        <v>18</v>
      </c>
      <c r="B1143" s="105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8">
        <v>19</v>
      </c>
      <c r="B1144" s="105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8">
        <v>20</v>
      </c>
      <c r="B1145" s="105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8">
        <v>21</v>
      </c>
      <c r="B1146" s="105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8">
        <v>22</v>
      </c>
      <c r="B1147" s="105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8">
        <v>23</v>
      </c>
      <c r="B1148" s="105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8">
        <v>24</v>
      </c>
      <c r="B1149" s="105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8">
        <v>25</v>
      </c>
      <c r="B1150" s="105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8">
        <v>26</v>
      </c>
      <c r="B1151" s="105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8">
        <v>27</v>
      </c>
      <c r="B1152" s="105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8">
        <v>28</v>
      </c>
      <c r="B1153" s="105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8">
        <v>29</v>
      </c>
      <c r="B1154" s="105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8">
        <v>30</v>
      </c>
      <c r="B1155" s="105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8">
        <v>1</v>
      </c>
      <c r="B1159" s="105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8">
        <v>2</v>
      </c>
      <c r="B1160" s="105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8">
        <v>3</v>
      </c>
      <c r="B1161" s="105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8">
        <v>4</v>
      </c>
      <c r="B1162" s="105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8">
        <v>5</v>
      </c>
      <c r="B1163" s="105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8">
        <v>6</v>
      </c>
      <c r="B1164" s="105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8">
        <v>7</v>
      </c>
      <c r="B1165" s="105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8">
        <v>8</v>
      </c>
      <c r="B1166" s="105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8">
        <v>9</v>
      </c>
      <c r="B1167" s="105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8">
        <v>10</v>
      </c>
      <c r="B1168" s="105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8">
        <v>11</v>
      </c>
      <c r="B1169" s="105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8">
        <v>12</v>
      </c>
      <c r="B1170" s="105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8">
        <v>13</v>
      </c>
      <c r="B1171" s="105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8">
        <v>14</v>
      </c>
      <c r="B1172" s="105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8">
        <v>15</v>
      </c>
      <c r="B1173" s="105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8">
        <v>16</v>
      </c>
      <c r="B1174" s="105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8">
        <v>17</v>
      </c>
      <c r="B1175" s="105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8">
        <v>18</v>
      </c>
      <c r="B1176" s="105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8">
        <v>19</v>
      </c>
      <c r="B1177" s="105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8">
        <v>20</v>
      </c>
      <c r="B1178" s="105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8">
        <v>21</v>
      </c>
      <c r="B1179" s="105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8">
        <v>22</v>
      </c>
      <c r="B1180" s="105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8">
        <v>23</v>
      </c>
      <c r="B1181" s="105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8">
        <v>24</v>
      </c>
      <c r="B1182" s="105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8">
        <v>25</v>
      </c>
      <c r="B1183" s="105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8">
        <v>26</v>
      </c>
      <c r="B1184" s="105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8">
        <v>27</v>
      </c>
      <c r="B1185" s="105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8">
        <v>28</v>
      </c>
      <c r="B1186" s="105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8">
        <v>29</v>
      </c>
      <c r="B1187" s="105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8">
        <v>30</v>
      </c>
      <c r="B1188" s="105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8">
        <v>1</v>
      </c>
      <c r="B1192" s="105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8">
        <v>2</v>
      </c>
      <c r="B1193" s="105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8">
        <v>3</v>
      </c>
      <c r="B1194" s="105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8">
        <v>4</v>
      </c>
      <c r="B1195" s="105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8">
        <v>5</v>
      </c>
      <c r="B1196" s="105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8">
        <v>6</v>
      </c>
      <c r="B1197" s="105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8">
        <v>7</v>
      </c>
      <c r="B1198" s="105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8">
        <v>8</v>
      </c>
      <c r="B1199" s="105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8">
        <v>9</v>
      </c>
      <c r="B1200" s="105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8">
        <v>10</v>
      </c>
      <c r="B1201" s="105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8">
        <v>11</v>
      </c>
      <c r="B1202" s="105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8">
        <v>12</v>
      </c>
      <c r="B1203" s="105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8">
        <v>13</v>
      </c>
      <c r="B1204" s="105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8">
        <v>14</v>
      </c>
      <c r="B1205" s="105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8">
        <v>15</v>
      </c>
      <c r="B1206" s="105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8">
        <v>16</v>
      </c>
      <c r="B1207" s="105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8">
        <v>17</v>
      </c>
      <c r="B1208" s="105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8">
        <v>18</v>
      </c>
      <c r="B1209" s="105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8">
        <v>19</v>
      </c>
      <c r="B1210" s="105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8">
        <v>20</v>
      </c>
      <c r="B1211" s="105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8">
        <v>21</v>
      </c>
      <c r="B1212" s="105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8">
        <v>22</v>
      </c>
      <c r="B1213" s="105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8">
        <v>23</v>
      </c>
      <c r="B1214" s="105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8">
        <v>24</v>
      </c>
      <c r="B1215" s="105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8">
        <v>25</v>
      </c>
      <c r="B1216" s="105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8">
        <v>26</v>
      </c>
      <c r="B1217" s="105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8">
        <v>27</v>
      </c>
      <c r="B1218" s="105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8">
        <v>28</v>
      </c>
      <c r="B1219" s="105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8">
        <v>29</v>
      </c>
      <c r="B1220" s="105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8">
        <v>30</v>
      </c>
      <c r="B1221" s="105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8">
        <v>1</v>
      </c>
      <c r="B1225" s="105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8">
        <v>2</v>
      </c>
      <c r="B1226" s="105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8">
        <v>3</v>
      </c>
      <c r="B1227" s="105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8">
        <v>4</v>
      </c>
      <c r="B1228" s="105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8">
        <v>5</v>
      </c>
      <c r="B1229" s="105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8">
        <v>6</v>
      </c>
      <c r="B1230" s="105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8">
        <v>7</v>
      </c>
      <c r="B1231" s="105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8">
        <v>8</v>
      </c>
      <c r="B1232" s="105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8">
        <v>9</v>
      </c>
      <c r="B1233" s="105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8">
        <v>10</v>
      </c>
      <c r="B1234" s="105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8">
        <v>11</v>
      </c>
      <c r="B1235" s="105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8">
        <v>12</v>
      </c>
      <c r="B1236" s="105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8">
        <v>13</v>
      </c>
      <c r="B1237" s="105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8">
        <v>14</v>
      </c>
      <c r="B1238" s="105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8">
        <v>15</v>
      </c>
      <c r="B1239" s="105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8">
        <v>16</v>
      </c>
      <c r="B1240" s="105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8">
        <v>17</v>
      </c>
      <c r="B1241" s="105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8">
        <v>18</v>
      </c>
      <c r="B1242" s="105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8">
        <v>19</v>
      </c>
      <c r="B1243" s="105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8">
        <v>20</v>
      </c>
      <c r="B1244" s="105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8">
        <v>21</v>
      </c>
      <c r="B1245" s="105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8">
        <v>22</v>
      </c>
      <c r="B1246" s="105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8">
        <v>23</v>
      </c>
      <c r="B1247" s="105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8">
        <v>24</v>
      </c>
      <c r="B1248" s="105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8">
        <v>25</v>
      </c>
      <c r="B1249" s="105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8">
        <v>26</v>
      </c>
      <c r="B1250" s="105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8">
        <v>27</v>
      </c>
      <c r="B1251" s="105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8">
        <v>28</v>
      </c>
      <c r="B1252" s="105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8">
        <v>29</v>
      </c>
      <c r="B1253" s="105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8">
        <v>30</v>
      </c>
      <c r="B1254" s="105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8">
        <v>1</v>
      </c>
      <c r="B1258" s="105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8">
        <v>2</v>
      </c>
      <c r="B1259" s="105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8">
        <v>3</v>
      </c>
      <c r="B1260" s="105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8">
        <v>4</v>
      </c>
      <c r="B1261" s="105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8">
        <v>5</v>
      </c>
      <c r="B1262" s="105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8">
        <v>6</v>
      </c>
      <c r="B1263" s="105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8">
        <v>7</v>
      </c>
      <c r="B1264" s="105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8">
        <v>8</v>
      </c>
      <c r="B1265" s="105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8">
        <v>9</v>
      </c>
      <c r="B1266" s="105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8">
        <v>10</v>
      </c>
      <c r="B1267" s="105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8">
        <v>11</v>
      </c>
      <c r="B1268" s="105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8">
        <v>12</v>
      </c>
      <c r="B1269" s="105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8">
        <v>13</v>
      </c>
      <c r="B1270" s="105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8">
        <v>14</v>
      </c>
      <c r="B1271" s="105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8">
        <v>15</v>
      </c>
      <c r="B1272" s="105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8">
        <v>16</v>
      </c>
      <c r="B1273" s="105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8">
        <v>17</v>
      </c>
      <c r="B1274" s="105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8">
        <v>18</v>
      </c>
      <c r="B1275" s="105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8">
        <v>19</v>
      </c>
      <c r="B1276" s="105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8">
        <v>20</v>
      </c>
      <c r="B1277" s="105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8">
        <v>21</v>
      </c>
      <c r="B1278" s="105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8">
        <v>22</v>
      </c>
      <c r="B1279" s="105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8">
        <v>23</v>
      </c>
      <c r="B1280" s="105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8">
        <v>24</v>
      </c>
      <c r="B1281" s="105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8">
        <v>25</v>
      </c>
      <c r="B1282" s="105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8">
        <v>26</v>
      </c>
      <c r="B1283" s="105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8">
        <v>27</v>
      </c>
      <c r="B1284" s="105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8">
        <v>28</v>
      </c>
      <c r="B1285" s="105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8">
        <v>29</v>
      </c>
      <c r="B1286" s="105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8">
        <v>30</v>
      </c>
      <c r="B1287" s="105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8">
        <v>1</v>
      </c>
      <c r="B1291" s="105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8">
        <v>2</v>
      </c>
      <c r="B1292" s="105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8">
        <v>3</v>
      </c>
      <c r="B1293" s="105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8">
        <v>4</v>
      </c>
      <c r="B1294" s="105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8">
        <v>5</v>
      </c>
      <c r="B1295" s="105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8">
        <v>6</v>
      </c>
      <c r="B1296" s="105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8">
        <v>7</v>
      </c>
      <c r="B1297" s="105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8">
        <v>8</v>
      </c>
      <c r="B1298" s="105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8">
        <v>9</v>
      </c>
      <c r="B1299" s="105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8">
        <v>10</v>
      </c>
      <c r="B1300" s="105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8">
        <v>11</v>
      </c>
      <c r="B1301" s="105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8">
        <v>12</v>
      </c>
      <c r="B1302" s="105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8">
        <v>13</v>
      </c>
      <c r="B1303" s="105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8">
        <v>14</v>
      </c>
      <c r="B1304" s="105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8">
        <v>15</v>
      </c>
      <c r="B1305" s="105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8">
        <v>16</v>
      </c>
      <c r="B1306" s="105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8">
        <v>17</v>
      </c>
      <c r="B1307" s="105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8">
        <v>18</v>
      </c>
      <c r="B1308" s="105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8">
        <v>19</v>
      </c>
      <c r="B1309" s="105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8">
        <v>20</v>
      </c>
      <c r="B1310" s="105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8">
        <v>21</v>
      </c>
      <c r="B1311" s="105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8">
        <v>22</v>
      </c>
      <c r="B1312" s="105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8">
        <v>23</v>
      </c>
      <c r="B1313" s="105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8">
        <v>24</v>
      </c>
      <c r="B1314" s="105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8">
        <v>25</v>
      </c>
      <c r="B1315" s="105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8">
        <v>26</v>
      </c>
      <c r="B1316" s="105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8">
        <v>27</v>
      </c>
      <c r="B1317" s="105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8">
        <v>28</v>
      </c>
      <c r="B1318" s="105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8">
        <v>29</v>
      </c>
      <c r="B1319" s="105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8">
        <v>30</v>
      </c>
      <c r="B1320" s="105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2019-08-22T14:20:23Z</cp:lastPrinted>
  <dcterms:created xsi:type="dcterms:W3CDTF">2012-03-13T00:50:25Z</dcterms:created>
  <dcterms:modified xsi:type="dcterms:W3CDTF">2020-11-19T09:08:32Z</dcterms:modified>
</cp:coreProperties>
</file>