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<sst xmlns="http://schemas.openxmlformats.org/spreadsheetml/2006/main" count="3061" uniqueCount="732">
  <si>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</si>
  <si>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</si>
  <si>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</si>
  <si>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</si>
  <si>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</si>
  <si>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</si>
  <si>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</si>
  <si>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</si>
  <si>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</si>
  <si>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</si>
  <si>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</si>
  <si>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</si>
  <si>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</si>
  <si>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</si>
  <si>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</si>
  <si>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</si>
  <si>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</si>
  <si>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</si>
  <si>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</si>
  <si>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</si>
  <si>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</si>
  <si>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</si>
  <si>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</si>
  <si>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</si>
  <si>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</si>
  <si>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</si>
  <si>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</si>
  <si>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</si>
  <si>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</si>
  <si>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</si>
  <si>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</si>
  <si>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</si>
  <si>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</si>
  <si>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</si>
  <si>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</si>
  <si>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</si>
  <si>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</si>
  <si>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</si>
  <si>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</si>
  <si>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</si>
  <si>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</si>
  <si>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</si>
  <si>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</si>
  <si>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</si>
  <si>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</si>
  <si>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</si>
  <si>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</si>
  <si>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</si>
  <si>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</si>
  <si>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</si>
  <si>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</si>
  <si>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</si>
  <si>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</si>
  <si>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</si>
  <si>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</si>
  <si>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</si>
  <si>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</si>
  <si>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</si>
  <si>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</si>
  <si>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</si>
  <si>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</si>
  <si>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</si>
  <si>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</si>
  <si>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</si>
  <si>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</si>
  <si>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</si>
  <si>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</si>
  <si>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</si>
  <si>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</si>
  <si>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</si>
  <si>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</si>
  <si>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</si>
  <si>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</si>
  <si>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</si>
  <si>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</si>
  <si>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</si>
  <si>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</si>
  <si>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</si>
  <si>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</si>
  <si>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</si>
  <si>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</si>
  <si>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</si>
  <si>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</si>
  <si>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</si>
  <si>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</si>
  <si>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</si>
  <si>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</si>
  <si>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</si>
  <si>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</si>
  <si>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</si>
  <si>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</si>
  <si>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</si>
  <si>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</si>
  <si>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</si>
  <si>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</si>
  <si>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</si>
  <si>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</si>
  <si>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</si>
  <si>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</si>
  <si>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</si>
  <si>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</si>
  <si>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</si>
  <si>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</si>
  <si>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</si>
  <si>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</si>
  <si>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</si>
  <si>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</si>
  <si>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</si>
  <si>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</si>
  <si>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</si>
  <si>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</si>
  <si>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</si>
  <si>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</si>
  <si>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</si>
  <si>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</si>
  <si>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</si>
  <si>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</si>
  <si>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</si>
  <si>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</si>
  <si>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</si>
  <si>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</si>
  <si>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</si>
  <si>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</si>
  <si>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</si>
  <si>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</si>
  <si>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</si>
  <si>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</si>
  <si>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</si>
  <si>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</si>
  <si>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</si>
  <si>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</si>
  <si>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</si>
  <si>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</si>
  <si>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</si>
  <si>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</si>
  <si>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</si>
  <si>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</si>
  <si>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</si>
  <si>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</si>
  <si>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</si>
  <si>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</si>
  <si>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</si>
  <si>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</si>
  <si>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</si>
  <si>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</si>
  <si>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</si>
  <si>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</si>
  <si>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</si>
  <si>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</si>
  <si>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</si>
  <si>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</si>
  <si>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</si>
  <si>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</si>
  <si>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</si>
  <si>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</si>
  <si>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</si>
  <si>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</si>
  <si>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</si>
  <si>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</si>
  <si>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</si>
  <si>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</si>
  <si>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</si>
  <si>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</si>
  <si>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</si>
  <si>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</si>
  <si>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</si>
  <si>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</si>
  <si>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</si>
  <si>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</si>
  <si>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</si>
  <si>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</si>
  <si>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</si>
  <si>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</si>
  <si>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</si>
  <si>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</si>
  <si>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</si>
  <si>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</si>
  <si>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</si>
  <si>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</si>
  <si>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</si>
  <si>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</si>
  <si>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</si>
  <si>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</si>
  <si>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</si>
  <si>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</si>
  <si>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</si>
  <si>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</si>
  <si>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</si>
  <si>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</si>
  <si>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</si>
  <si>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</si>
  <si>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</si>
  <si>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</si>
  <si>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</si>
  <si>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</si>
  <si>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</si>
  <si>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</si>
  <si>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</si>
  <si>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</si>
  <si>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</si>
  <si>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</si>
  <si>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</si>
  <si>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</si>
  <si>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</si>
  <si>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</si>
  <si>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</si>
  <si>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</si>
  <si>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</si>
  <si>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</si>
  <si>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</si>
  <si>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</si>
  <si>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</si>
  <si>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</si>
  <si>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</si>
  <si>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</si>
  <si>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</si>
  <si>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</si>
  <si>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</si>
  <si>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</si>
  <si>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</si>
  <si>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</si>
  <si>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</si>
  <si>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</si>
  <si>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</si>
  <si>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</si>
  <si>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</si>
  <si>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</si>
  <si>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</si>
  <si>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</si>
  <si>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</si>
  <si>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</si>
  <si>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</si>
  <si>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</si>
  <si>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</si>
  <si>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</si>
  <si>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</si>
  <si>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</si>
  <si>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</si>
  <si>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</si>
  <si>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</si>
  <si>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</si>
  <si>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</si>
  <si>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</si>
  <si>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</si>
  <si>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</si>
  <si>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</si>
  <si>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</si>
  <si>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</si>
  <si>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</si>
  <si>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</si>
  <si>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</si>
  <si>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</si>
  <si>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</si>
  <si>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</si>
  <si>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</si>
  <si>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</si>
  <si>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</si>
  <si>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</si>
  <si>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</si>
  <si>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</si>
  <si>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</si>
  <si>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</si>
  <si>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</si>
  <si>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</si>
  <si>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</si>
  <si>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</si>
  <si>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</si>
  <si>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</si>
  <si>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</si>
  <si>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</si>
  <si>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</si>
  <si>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</si>
  <si>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</si>
  <si>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</si>
  <si>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</si>
  <si>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</si>
  <si>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</si>
  <si>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</si>
  <si>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</si>
  <si>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</si>
  <si>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</si>
  <si>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</si>
  <si>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</si>
  <si>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</si>
  <si>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</si>
  <si>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</si>
  <si>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</si>
  <si>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</si>
  <si>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</si>
  <si>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</si>
  <si>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</si>
  <si>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</si>
  <si>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</si>
  <si>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</si>
  <si>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</si>
  <si>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</si>
  <si>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</si>
  <si>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</si>
  <si>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</si>
  <si>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</si>
  <si>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</si>
  <si>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</si>
  <si>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</si>
  <si>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</si>
  <si>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</si>
  <si>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</si>
  <si>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</si>
  <si>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</si>
  <si>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</si>
  <si>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</si>
  <si>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</si>
  <si>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</si>
  <si>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</si>
  <si>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</si>
  <si>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</si>
  <si>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</si>
  <si>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</si>
  <si>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</si>
  <si>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</si>
  <si>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</si>
  <si>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</si>
  <si>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</si>
  <si>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</si>
  <si>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</si>
  <si>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</si>
  <si>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</si>
  <si>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</si>
  <si>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</si>
  <si>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</si>
  <si>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</si>
  <si>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</si>
  <si>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</si>
  <si>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</si>
  <si>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</si>
  <si>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</si>
  <si>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</si>
  <si>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</si>
  <si>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</si>
  <si>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</si>
  <si>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</si>
  <si>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</si>
  <si>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</si>
  <si>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</si>
  <si>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</si>
  <si>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</si>
  <si>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</si>
  <si>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</si>
  <si>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</si>
  <si>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</si>
  <si>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</si>
  <si>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</si>
  <si>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</si>
  <si>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</si>
  <si>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</si>
  <si>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</si>
  <si>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</si>
  <si>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</si>
  <si>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</si>
  <si>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</si>
  <si>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</si>
  <si>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</si>
  <si>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</si>
  <si>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</si>
  <si>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</si>
  <si>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</si>
  <si>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</si>
  <si>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</si>
  <si>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</si>
  <si>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</si>
  <si>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</si>
  <si>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</si>
  <si>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</si>
  <si>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</si>
  <si>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</si>
  <si>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</si>
  <si>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</si>
  <si>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</si>
  <si>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</si>
  <si>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</si>
  <si>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</si>
  <si>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</si>
  <si>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</si>
  <si>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</si>
  <si>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</si>
  <si>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</si>
  <si>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</si>
  <si>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</si>
  <si>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</si>
  <si>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</si>
  <si>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</si>
  <si>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</si>
  <si>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</si>
  <si>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</si>
  <si>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</si>
  <si>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</si>
  <si>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</si>
  <si>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</si>
  <si>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</si>
  <si>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</si>
  <si>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</si>
  <si>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</si>
  <si>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</si>
  <si>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</si>
  <si>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</si>
  <si>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</si>
  <si>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</si>
  <si>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</si>
  <si>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</si>
  <si>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</si>
  <si>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</si>
  <si>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</si>
  <si>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</si>
  <si>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</si>
  <si>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</si>
  <si>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</si>
  <si>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</si>
  <si>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</si>
  <si>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</si>
  <si>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</si>
  <si>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</si>
  <si>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</si>
  <si>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</si>
  <si>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</si>
  <si>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</si>
  <si>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</si>
  <si>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</si>
  <si>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</si>
  <si>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</si>
  <si>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</si>
  <si>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</si>
  <si>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</si>
  <si>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</si>
  <si>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</si>
  <si>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</si>
  <si>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</si>
  <si>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</si>
  <si>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</si>
  <si>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</si>
  <si>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</si>
  <si>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</si>
  <si>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</si>
  <si>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</si>
  <si>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</si>
  <si>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</si>
  <si>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</si>
  <si>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</si>
  <si>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</si>
  <si>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</si>
  <si>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</si>
  <si>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</si>
  <si>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</si>
  <si>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</si>
  <si>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</si>
  <si>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</si>
  <si>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</si>
  <si>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</si>
  <si>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</si>
  <si>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</si>
  <si>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</si>
  <si>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</si>
  <si>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</si>
  <si>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</si>
  <si>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</si>
  <si>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</si>
  <si>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</si>
  <si>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</si>
  <si>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</si>
  <si>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</si>
  <si>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</si>
  <si>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</si>
  <si>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</si>
  <si>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</si>
  <si>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</si>
  <si>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</si>
  <si>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</si>
  <si>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</si>
  <si>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</si>
  <si>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</si>
  <si>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</si>
  <si>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</si>
  <si>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</si>
  <si>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</si>
  <si>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</si>
  <si>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</si>
  <si>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</si>
  <si>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</si>
  <si>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</si>
  <si>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</si>
  <si>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</si>
  <si>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</si>
  <si>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</si>
  <si>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</si>
  <si>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</si>
  <si>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</si>
  <si>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</si>
  <si>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</si>
  <si>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</si>
  <si>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</si>
  <si>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</si>
  <si>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</si>
  <si>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</si>
  <si>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</si>
  <si>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</si>
  <si>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</si>
  <si>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</si>
  <si>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</si>
  <si>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</si>
  <si>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</si>
  <si>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</si>
  <si>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</si>
  <si>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</si>
  <si>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</si>
  <si>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</si>
  <si>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</si>
  <si>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</si>
  <si>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</si>
  <si>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</si>
  <si>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</si>
  <si>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</si>
  <si>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</si>
  <si>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</si>
  <si>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</si>
  <si>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</si>
  <si>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</si>
  <si>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</si>
  <si>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</si>
  <si>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</si>
  <si>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</si>
  <si>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</si>
  <si>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</si>
  <si>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</si>
  <si>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</si>
  <si>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</si>
  <si>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</si>
  <si>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</si>
  <si>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</si>
  <si>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</si>
  <si>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</si>
  <si>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</si>
  <si>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</si>
  <si>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</si>
  <si>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</si>
  <si>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</si>
  <si>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</si>
  <si>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</si>
  <si>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</si>
  <si>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</si>
  <si>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</si>
  <si>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</si>
  <si>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</si>
  <si>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</si>
  <si>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</si>
  <si>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</si>
  <si>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</si>
  <si>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</si>
  <si>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</si>
  <si>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</si>
  <si>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</si>
  <si>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</si>
  <si>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</si>
  <si>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</si>
  <si>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</si>
  <si>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</si>
  <si>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</si>
  <si>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</si>
  <si>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</si>
  <si>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</si>
  <si>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</si>
  <si>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</si>
  <si>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</si>
  <si>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</si>
  <si>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</si>
  <si>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</si>
  <si>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</si>
  <si>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</si>
  <si>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平成１６年度</t>
  </si>
  <si>
    <t>終了予定なし</t>
  </si>
  <si>
    <t>国立大学法人支援課長
淵上　孝</t>
  </si>
  <si>
    <t>国立大学法人法（平成15年法律第112号）第35条において準用する独立行政法人通則法（平成11年法律第103号）第46条</t>
  </si>
  <si>
    <t>国立大学法人
運営費交付金</t>
  </si>
  <si>
    <t>国立大学法人法に基づく国立大学法人評価委員会による業務実績に関する評価において、全法人が、自ら定めた中期目標に掲げる「法人の基本的な目標」に則して、計画的に取り組んでいると認められることを目標とする。</t>
  </si>
  <si>
    <t>法人</t>
  </si>
  <si>
    <t>交付法人数</t>
  </si>
  <si>
    <t>予算額（百万円）/法人数
（なお、各法人が各々異なる取組を行っており、一律に単位当たりコストを算出することが必ずしもなじまないことに留意が必要）　</t>
    <phoneticPr fontId="5"/>
  </si>
  <si>
    <t>百万円</t>
  </si>
  <si>
    <t>予算額（百万円）/法人数</t>
    <phoneticPr fontId="5"/>
  </si>
  <si>
    <t>1,103,569/90</t>
  </si>
  <si>
    <t>1,097,058/90</t>
  </si>
  <si>
    <t>②大学間連携を含む改革構想を提案した国立大学のうち当該構想を実現させたものの割合
【AP改革項目関連：文教・科学技術分野①】
【APのKPI】</t>
  </si>
  <si>
    <t>学部・学科改組等の機能強化に取り組む国立大学に対して、国立大学法人運営費交付金を重点配分すること等により、国立大学の教育研究の質の向上に資するとともに、強み、特色、社会的役割を踏まえた意欲的な教育研究組織整備などの更なる機能強化を推進し、もって本施策の達成に寄与するものである。</t>
  </si>
  <si>
    <t>-</t>
    <phoneticPr fontId="5"/>
  </si>
  <si>
    <t>-</t>
    <phoneticPr fontId="5"/>
  </si>
  <si>
    <t>　各法人が、地域のニーズ等を踏まえ、各々の中期目標・中期計画に定める教育研究活動等を継続的・安定的に実施するための経費である。
　また、社会環境の急激な変化の中で、知識基盤社会の中核的拠点として全国に配置された国立大学法人が、「社会変革のエンジン」として社会から求められる期待に応えるため、各法人の強み・特色、社会的役割を踏まえた意欲的な教育研究組織整備など、各法人の更なる機能強化の促進を図る取組を支援する本事業は、国民や社会のニーズを的確に反映している。</t>
  </si>
  <si>
    <t>　各法人は、我が国の学術研究と研究者等の人材養成の中核的機関としての機能を担うほか、全国的に均整のとれた配置により、地域の教育、文化、産業の基盤を支え、学生の経済状況に左右されない進学の機会を提供している。
　また、各法人の強み・特色、社会的役割を踏まえた意欲的な教育研究組織整備など、国立大学法人の更なる機能強化の促進を図る取組を支援することで、第3期中期目標期間（平成28年度～33年度）における国立大学改革を一層加速させる本事業は、国が行うべき優先度の高い事業である。</t>
  </si>
  <si>
    <t>　各法人が、地域のニーズ等を踏まえ、各々の中期目標・中期計画に定める教育研究活動等を継続的・安定的に実施するための経費として必要かつ適切な事業である。
　また、各法人の強み・特色、社会的役割を踏まえた意欲的な教育研究組織整備など、国立大学法人の更なる機能強化の促進を図る取組を支援することで、国立大学改革を一層加速し、我が国の高等教育と学術研究の水準向上と発展をより一層推進する本事業は、政策体系の中で優先度の高い事業である。</t>
  </si>
  <si>
    <t>　各法人の支出先の選定については、各法人の会計規程等に従った一般競争入札等を行っており、その競争性を確保しているところ。一方で、入札公告期間を可能な限り長く確保するなどしているにもかかわらず、業務や契約内容等により一者応札となる場合があるので、必要に応じて、そうした状況が改善されるよう検討を行う。また、経費執行においても、各法人の会計規程等に従い、適正・公正な執行管理に努めている。</t>
  </si>
  <si>
    <t>　本事業は、各法人が、地域のニーズ等を踏まえ、各々の中期目標・中期計画に定める教育研究活動等を継続的・安定的に実施するための経費であり、一定のルールの下、各法人が行う教育研究の確実な実施に必要な支出額及び授業料や附属病院収入等の自己収入額を見積もることにより交付額を算定しており、妥当である。</t>
  </si>
  <si>
    <t>　各法人の支出先の選定については、各法人の会計規程等に従った一般競争入札等を行っており、その妥当性や競争性を確保しているところ。
　また、経費執行においても、各法人の会計規程等に従い、適正・公正な執行管理に努めており、資金の流れの中間段階での支出は合理的なものとなっている。</t>
  </si>
  <si>
    <t>　各法人の支出先の選定については、各法人の会計規程等に従った一般競争入札等を行っており、その妥当性や競争性を確保しているところ。
　また、経費執行においても、各法人の会計規程等に従い、適正・公正な執行管理に努めている。</t>
  </si>
  <si>
    <t>　各法人が各々の中期目標・中期計画に定める教育研究活動等を継続的・安定的に実施するための経費であり、見込みに見合った活動実績となっている。</t>
  </si>
  <si>
    <t>　各法人が各々の中期目標・中期計画に定める教育研究活動等を継続的・安定的に実施するための経費であり、有効性の高い事業となっている。</t>
  </si>
  <si>
    <t>258</t>
  </si>
  <si>
    <t>170</t>
  </si>
  <si>
    <t>190</t>
  </si>
  <si>
    <t>145</t>
  </si>
  <si>
    <t>148</t>
  </si>
  <si>
    <t>137</t>
  </si>
  <si>
    <t>137,新29-0023</t>
  </si>
  <si>
    <t>8　科学技術イノベーションの基盤的な力の強化</t>
  </si>
  <si>
    <t>8-2 イノベーションの源泉としての学術研究と基礎研究の推進</t>
  </si>
  <si>
    <t>我が国の研究力強化を促進するため、大学・大学共同利用機関法人における共同利用・共同研究体制等を活用した独創的・先端的研究の推進や研究環境の整備を行うとともに、世界水準の優れた研究活動を支援することを通じ、我が国の学術研究の振興に寄与している。</t>
  </si>
  <si>
    <t>○</t>
  </si>
  <si>
    <t>4　個性が輝く高等教育の振興</t>
    <phoneticPr fontId="5"/>
  </si>
  <si>
    <t>4-1  大学などにおける教育研究の質の向上</t>
    <phoneticPr fontId="5"/>
  </si>
  <si>
    <t>国立大学法人の運営に必要な経費</t>
    <phoneticPr fontId="5"/>
  </si>
  <si>
    <t>高等教育局</t>
    <phoneticPr fontId="5"/>
  </si>
  <si>
    <t>国立大学法人支援課</t>
    <phoneticPr fontId="5"/>
  </si>
  <si>
    <t>国立大学法人法に基づく国立大学法人評価委員会による業務実績に関する評価において、自ら定めた中期目標の前文に掲げる「法人の基本的な目標」に則して、計画的に取り組んでいると認められる法人数
（※平成30年度の成果実績については、国立大学法人法に基づく国立大学法人評価委員会による業務実績に関する評価を令和元年11月頃に公表予定であるため数値を「-」としている。）</t>
    <rPh sb="149" eb="151">
      <t>レイワ</t>
    </rPh>
    <rPh sb="151" eb="152">
      <t>ガン</t>
    </rPh>
    <phoneticPr fontId="5"/>
  </si>
  <si>
    <t>-</t>
    <phoneticPr fontId="5"/>
  </si>
  <si>
    <t>国立大学法人等の平成29年度評価結果について（平成30年11月20日国立大学法人評価委員会）</t>
    <phoneticPr fontId="5"/>
  </si>
  <si>
    <t>-</t>
    <phoneticPr fontId="5"/>
  </si>
  <si>
    <t>-</t>
    <phoneticPr fontId="5"/>
  </si>
  <si>
    <t>-</t>
    <phoneticPr fontId="5"/>
  </si>
  <si>
    <t>1,097,055/90</t>
    <phoneticPr fontId="5"/>
  </si>
  <si>
    <t>有</t>
  </si>
  <si>
    <t>‐</t>
  </si>
  <si>
    <t>各法人の事業の実施状況については、国立大学法人法に基づき、国立大学法人評価委員会による評価を行っているが、平成29年度の業務実績に関する評価結果では、ほとんどの法人が「特筆すべき進捗状況にある」、「順調に進んでおり一定の注目事項がある」、「順調に進んでいる」又は、「おおむね順調に進んでいる」となっている。
　また、全体として、寄附金収入の拡大に向けた取組や、意欲と能力のある教員がより高いパフォーマンスを発揮する環境の整備等に関する取組が広がっている。
 このように、各法人の業務運営の改善・充実が進んでおり、引き続き、事業の適正な実施に努める。</t>
    <rPh sb="164" eb="167">
      <t>キフキン</t>
    </rPh>
    <rPh sb="167" eb="169">
      <t>シュウニュウ</t>
    </rPh>
    <rPh sb="170" eb="172">
      <t>カクダイ</t>
    </rPh>
    <rPh sb="173" eb="174">
      <t>ム</t>
    </rPh>
    <rPh sb="176" eb="178">
      <t>トリクミ</t>
    </rPh>
    <rPh sb="180" eb="182">
      <t>イヨク</t>
    </rPh>
    <rPh sb="183" eb="185">
      <t>ノウリョク</t>
    </rPh>
    <rPh sb="188" eb="190">
      <t>キョウイン</t>
    </rPh>
    <rPh sb="193" eb="194">
      <t>タカ</t>
    </rPh>
    <rPh sb="203" eb="205">
      <t>ハッキ</t>
    </rPh>
    <rPh sb="207" eb="209">
      <t>カンキョウ</t>
    </rPh>
    <rPh sb="210" eb="212">
      <t>セイビ</t>
    </rPh>
    <rPh sb="212" eb="213">
      <t>トウ</t>
    </rPh>
    <rPh sb="214" eb="215">
      <t>カン</t>
    </rPh>
    <rPh sb="217" eb="219">
      <t>トリクミ</t>
    </rPh>
    <rPh sb="220" eb="221">
      <t>ヒロ</t>
    </rPh>
    <phoneticPr fontId="5"/>
  </si>
  <si>
    <t>①学部・学科改組を含む改革構想を提案した国立大学のうち当該構想を実現させたものの割合
【AP改革項目関連：文教・科学技術分野①】
【APのKPI】</t>
    <phoneticPr fontId="5"/>
  </si>
  <si>
    <t>　各国立大学法人は、我が国の学術研究と研究者等の人材養成の中核的機関としての機能を担うほか、全国的に均衡のとれた配置により、地域の教育、文化、産業の基盤を支え、学生の経済状況に左右されない進学機会を提供している。
　各法人が各々の中期目標・中期計画に定められた教育研究活動等を継続的・安定的に実施するため、運営に必要な経費を措置し、教育研究の充実と活性化を図る。</t>
    <phoneticPr fontId="5"/>
  </si>
  <si>
    <t>平成28年度からの第３期中期目標期間の国立大学法人運営費交付金において、「３つの重点支援の枠組み」を創設。各法人から拠出された財源を活用し、強み・特色を踏まえた機能強化に積極的に取り組む法人に、評価に基づく重点支援を行う再配分の仕組みを導入することで、事業の改善・効率化を推進。また、令和元年度予算から共通指標に基づく客観性の高い評価・資源配分の仕組みを新たに導入し各大学の改革インセンティブの向上を図る。</t>
    <rPh sb="142" eb="144">
      <t>レイワ</t>
    </rPh>
    <rPh sb="144" eb="145">
      <t>ガン</t>
    </rPh>
    <rPh sb="145" eb="146">
      <t>ネン</t>
    </rPh>
    <rPh sb="146" eb="147">
      <t>ド</t>
    </rPh>
    <rPh sb="147" eb="149">
      <t>ヨサン</t>
    </rPh>
    <rPh sb="151" eb="153">
      <t>キョウツウ</t>
    </rPh>
    <rPh sb="153" eb="155">
      <t>シヒョウ</t>
    </rPh>
    <rPh sb="156" eb="157">
      <t>モト</t>
    </rPh>
    <rPh sb="159" eb="162">
      <t>キャッカンセイ</t>
    </rPh>
    <rPh sb="163" eb="164">
      <t>タカ</t>
    </rPh>
    <rPh sb="165" eb="167">
      <t>ヒョウカ</t>
    </rPh>
    <rPh sb="168" eb="170">
      <t>シゲン</t>
    </rPh>
    <rPh sb="170" eb="172">
      <t>ハイブン</t>
    </rPh>
    <rPh sb="173" eb="175">
      <t>シク</t>
    </rPh>
    <rPh sb="177" eb="178">
      <t>アラ</t>
    </rPh>
    <rPh sb="180" eb="182">
      <t>ドウニュウ</t>
    </rPh>
    <rPh sb="183" eb="186">
      <t>カクダイガク</t>
    </rPh>
    <rPh sb="187" eb="189">
      <t>カイカク</t>
    </rPh>
    <rPh sb="197" eb="199">
      <t>コウジョウ</t>
    </rPh>
    <rPh sb="200" eb="201">
      <t>ハカ</t>
    </rPh>
    <phoneticPr fontId="5"/>
  </si>
  <si>
    <t>-</t>
    <phoneticPr fontId="5"/>
  </si>
  <si>
    <t>-</t>
    <phoneticPr fontId="5"/>
  </si>
  <si>
    <t xml:space="preserve">  未来投資戦略2018
　（平成30年6月15日閣議決定）
　経済財政運営と改革の基本方針2018
　（平成30年6月15日閣議決定）
　統合イノベーション戦略
　（平成30年6月15日閣議決定）
　第3期中期目標（平成28年3月1日文部科学大臣提示）
　第3期中期計画（平成28年3月31日文部科学大臣認可）
　第3期中期目標期間における国立大学法人運営費交付金
　の在り方について審議まとめ（平成27年6月）
  国立大学経営力戦略（平成27年6月）
　国立大学改革プラン（平成25年11月）
　大学改革実行プラン（平成24年6月）</t>
    <rPh sb="70" eb="72">
      <t>トウゴウ</t>
    </rPh>
    <phoneticPr fontId="5"/>
  </si>
  <si>
    <t>-</t>
    <phoneticPr fontId="5"/>
  </si>
  <si>
    <t>-</t>
    <phoneticPr fontId="5"/>
  </si>
  <si>
    <t>本法人が行う教育研究活動等の業務</t>
  </si>
  <si>
    <t>国立大学法人東京大学</t>
    <rPh sb="6" eb="8">
      <t>トウキョウ</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</si>
  <si>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</si>
  <si>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</si>
  <si>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国立大学法人東北大学</t>
    <rPh sb="6" eb="8">
      <t>トウホク</t>
    </rPh>
    <rPh sb="8" eb="10">
      <t>ダイガク</t>
    </rPh>
    <phoneticPr fontId="5"/>
  </si>
  <si>
    <t>国立大学法人九州大学</t>
    <rPh sb="6" eb="8">
      <t>キュウシュウ</t>
    </rPh>
    <rPh sb="8" eb="10">
      <t>ダイガク</t>
    </rPh>
    <phoneticPr fontId="5"/>
  </si>
  <si>
    <t>国立大学法人筑波大学</t>
    <rPh sb="6" eb="8">
      <t>ツクバ</t>
    </rPh>
    <rPh sb="8" eb="10">
      <t>ダイガク</t>
    </rPh>
    <phoneticPr fontId="5"/>
  </si>
  <si>
    <t>国立大学法人北海道大学</t>
    <rPh sb="6" eb="9">
      <t>ホッカイドウ</t>
    </rPh>
    <rPh sb="9" eb="11">
      <t>ダイガク</t>
    </rPh>
    <phoneticPr fontId="5"/>
  </si>
  <si>
    <t>国立大学法人名古屋大学</t>
    <rPh sb="6" eb="9">
      <t>ナゴヤ</t>
    </rPh>
    <rPh sb="9" eb="11">
      <t>ダイガク</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</si>
  <si>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</si>
  <si>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国立大学法人広島大学</t>
    <rPh sb="6" eb="8">
      <t>ヒロシマ</t>
    </rPh>
    <rPh sb="8" eb="10">
      <t>ダイガク</t>
    </rPh>
    <phoneticPr fontId="5"/>
  </si>
  <si>
    <t>-</t>
    <phoneticPr fontId="5"/>
  </si>
  <si>
    <t>A.　東京大学（全体）</t>
    <rPh sb="3" eb="5">
      <t>トウキョウ</t>
    </rPh>
    <rPh sb="5" eb="7">
      <t>ダイガク</t>
    </rPh>
    <rPh sb="8" eb="10">
      <t>ゼンタイ</t>
    </rPh>
    <phoneticPr fontId="5"/>
  </si>
  <si>
    <t>B.　東京大学（学部・大学院・研究所等）</t>
    <rPh sb="3" eb="5">
      <t>トウキョウ</t>
    </rPh>
    <rPh sb="5" eb="7">
      <t>ダイガク</t>
    </rPh>
    <rPh sb="8" eb="10">
      <t>ガクブ</t>
    </rPh>
    <rPh sb="11" eb="14">
      <t>ダイガクイン</t>
    </rPh>
    <rPh sb="15" eb="17">
      <t>ケンキュウ</t>
    </rPh>
    <rPh sb="17" eb="18">
      <t>ショ</t>
    </rPh>
    <rPh sb="18" eb="19">
      <t>トウ</t>
    </rPh>
    <phoneticPr fontId="5"/>
  </si>
  <si>
    <t>教員人件費</t>
    <rPh sb="0" eb="2">
      <t>キョウイン</t>
    </rPh>
    <rPh sb="2" eb="5">
      <t>ジンケンヒ</t>
    </rPh>
    <phoneticPr fontId="2"/>
  </si>
  <si>
    <t>職員人件費</t>
    <rPh sb="0" eb="2">
      <t>ショクイン</t>
    </rPh>
    <rPh sb="2" eb="5">
      <t>ジンケンヒ</t>
    </rPh>
    <phoneticPr fontId="2"/>
  </si>
  <si>
    <t>研究経費</t>
    <rPh sb="0" eb="2">
      <t>ケンキュウ</t>
    </rPh>
    <rPh sb="2" eb="4">
      <t>ケイヒ</t>
    </rPh>
    <phoneticPr fontId="2"/>
  </si>
  <si>
    <t>診療経費</t>
    <rPh sb="0" eb="2">
      <t>シンリョウ</t>
    </rPh>
    <rPh sb="2" eb="4">
      <t>ケイヒ</t>
    </rPh>
    <phoneticPr fontId="2"/>
  </si>
  <si>
    <t>受託研究費</t>
    <rPh sb="0" eb="2">
      <t>ジュタク</t>
    </rPh>
    <rPh sb="2" eb="5">
      <t>ケンキュウヒ</t>
    </rPh>
    <phoneticPr fontId="2"/>
  </si>
  <si>
    <t>教育経費</t>
    <rPh sb="0" eb="2">
      <t>キョウイク</t>
    </rPh>
    <rPh sb="2" eb="4">
      <t>ケイヒ</t>
    </rPh>
    <phoneticPr fontId="2"/>
  </si>
  <si>
    <t>一般管理費</t>
    <rPh sb="0" eb="2">
      <t>イッパン</t>
    </rPh>
    <rPh sb="2" eb="5">
      <t>カンリヒ</t>
    </rPh>
    <phoneticPr fontId="2"/>
  </si>
  <si>
    <t>教育研究
支援経費</t>
    <rPh sb="0" eb="2">
      <t>キョウイク</t>
    </rPh>
    <rPh sb="2" eb="4">
      <t>ケンキュウ</t>
    </rPh>
    <rPh sb="5" eb="7">
      <t>シエン</t>
    </rPh>
    <rPh sb="7" eb="9">
      <t>ケイヒ</t>
    </rPh>
    <phoneticPr fontId="2"/>
  </si>
  <si>
    <t>受託事業費等</t>
    <rPh sb="0" eb="2">
      <t>ジュタク</t>
    </rPh>
    <rPh sb="2" eb="5">
      <t>ジギョウヒ</t>
    </rPh>
    <rPh sb="5" eb="6">
      <t>トウ</t>
    </rPh>
    <phoneticPr fontId="2"/>
  </si>
  <si>
    <t>その他</t>
    <rPh sb="2" eb="3">
      <t>タ</t>
    </rPh>
    <phoneticPr fontId="2"/>
  </si>
  <si>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2"/>
  </si>
  <si>
    <t>職員に対し支払われる給与、賞与、諸手当、退職給付又はこれに類する経費</t>
    <rPh sb="0" eb="2">
      <t>ショクイン</t>
    </rPh>
    <rPh sb="3" eb="4">
      <t>タイ</t>
    </rPh>
    <rPh sb="5" eb="7">
      <t>シハラ</t>
    </rPh>
    <rPh sb="10" eb="12">
      <t>キュウヨ</t>
    </rPh>
    <rPh sb="13" eb="15">
      <t>ショウヨ</t>
    </rPh>
    <rPh sb="16" eb="19">
      <t>ショテアテ</t>
    </rPh>
    <rPh sb="20" eb="22">
      <t>タイショク</t>
    </rPh>
    <rPh sb="22" eb="24">
      <t>キュウフ</t>
    </rPh>
    <rPh sb="24" eb="25">
      <t>マタ</t>
    </rPh>
    <rPh sb="29" eb="30">
      <t>ルイ</t>
    </rPh>
    <rPh sb="32" eb="34">
      <t>ケイヒ</t>
    </rPh>
    <phoneticPr fontId="2"/>
  </si>
  <si>
    <t>研究に要する経費</t>
    <rPh sb="0" eb="2">
      <t>ケンキュウ</t>
    </rPh>
    <rPh sb="3" eb="4">
      <t>ヨウ</t>
    </rPh>
    <rPh sb="6" eb="8">
      <t>ケイヒ</t>
    </rPh>
    <phoneticPr fontId="2"/>
  </si>
  <si>
    <t>附属病院における診療報酬の獲得が予定される行為に要する経費</t>
    <rPh sb="0" eb="2">
      <t>フゾク</t>
    </rPh>
    <rPh sb="2" eb="4">
      <t>ビョウイン</t>
    </rPh>
    <rPh sb="8" eb="10">
      <t>シンリョウ</t>
    </rPh>
    <rPh sb="10" eb="12">
      <t>ホウシュウ</t>
    </rPh>
    <rPh sb="13" eb="15">
      <t>カクトク</t>
    </rPh>
    <rPh sb="16" eb="18">
      <t>ヨテイ</t>
    </rPh>
    <rPh sb="21" eb="23">
      <t>コウイ</t>
    </rPh>
    <rPh sb="24" eb="25">
      <t>ヨウ</t>
    </rPh>
    <rPh sb="27" eb="29">
      <t>ケイヒ</t>
    </rPh>
    <phoneticPr fontId="2"/>
  </si>
  <si>
    <t>学生等に対し行われる教育に要する経費</t>
    <rPh sb="0" eb="2">
      <t>ガクセイ</t>
    </rPh>
    <rPh sb="2" eb="3">
      <t>トウ</t>
    </rPh>
    <rPh sb="4" eb="5">
      <t>タイ</t>
    </rPh>
    <rPh sb="6" eb="7">
      <t>オコナ</t>
    </rPh>
    <rPh sb="10" eb="12">
      <t>キョウイク</t>
    </rPh>
    <rPh sb="13" eb="14">
      <t>ヨウ</t>
    </rPh>
    <rPh sb="16" eb="18">
      <t>ケイヒ</t>
    </rPh>
    <phoneticPr fontId="2"/>
  </si>
  <si>
    <t>受託研究及び共同研究の実施に要する経費</t>
    <rPh sb="0" eb="2">
      <t>ジュタク</t>
    </rPh>
    <rPh sb="2" eb="4">
      <t>ケンキュウ</t>
    </rPh>
    <rPh sb="4" eb="5">
      <t>オヨ</t>
    </rPh>
    <rPh sb="6" eb="8">
      <t>キョウドウ</t>
    </rPh>
    <rPh sb="8" eb="10">
      <t>ケンキュウ</t>
    </rPh>
    <rPh sb="11" eb="13">
      <t>ジッシ</t>
    </rPh>
    <rPh sb="14" eb="15">
      <t>ヨウ</t>
    </rPh>
    <rPh sb="17" eb="19">
      <t>ケイヒ</t>
    </rPh>
    <phoneticPr fontId="2"/>
  </si>
  <si>
    <t>管理運営を行うために要する経費</t>
    <rPh sb="0" eb="2">
      <t>カンリ</t>
    </rPh>
    <rPh sb="2" eb="4">
      <t>ウンエイ</t>
    </rPh>
    <rPh sb="5" eb="6">
      <t>オコナ</t>
    </rPh>
    <rPh sb="10" eb="11">
      <t>ヨウ</t>
    </rPh>
    <rPh sb="13" eb="15">
      <t>ケイヒ</t>
    </rPh>
    <phoneticPr fontId="2"/>
  </si>
  <si>
    <t>附属図書館、情報基盤センター等の運営に要する経費</t>
    <rPh sb="0" eb="2">
      <t>フゾク</t>
    </rPh>
    <rPh sb="2" eb="5">
      <t>トショカン</t>
    </rPh>
    <rPh sb="6" eb="8">
      <t>ジョウホウ</t>
    </rPh>
    <rPh sb="8" eb="10">
      <t>キバン</t>
    </rPh>
    <rPh sb="14" eb="15">
      <t>トウ</t>
    </rPh>
    <rPh sb="16" eb="18">
      <t>ウンエイ</t>
    </rPh>
    <rPh sb="19" eb="20">
      <t>ヨウ</t>
    </rPh>
    <rPh sb="22" eb="24">
      <t>ケイヒ</t>
    </rPh>
    <phoneticPr fontId="2"/>
  </si>
  <si>
    <t>受託事業及び共同事業の実施に要する経費</t>
    <rPh sb="0" eb="2">
      <t>ジュタク</t>
    </rPh>
    <rPh sb="2" eb="4">
      <t>ジギョウ</t>
    </rPh>
    <rPh sb="4" eb="5">
      <t>オヨ</t>
    </rPh>
    <rPh sb="6" eb="8">
      <t>キョウドウ</t>
    </rPh>
    <rPh sb="8" eb="10">
      <t>ジギョウ</t>
    </rPh>
    <rPh sb="11" eb="13">
      <t>ジッシ</t>
    </rPh>
    <rPh sb="14" eb="15">
      <t>ヨウ</t>
    </rPh>
    <rPh sb="17" eb="19">
      <t>ケイヒ</t>
    </rPh>
    <phoneticPr fontId="2"/>
  </si>
  <si>
    <t>役員人件費、支払利息、雑損等</t>
    <rPh sb="0" eb="2">
      <t>ヤクイン</t>
    </rPh>
    <rPh sb="2" eb="5">
      <t>ジンケンヒ</t>
    </rPh>
    <rPh sb="6" eb="8">
      <t>シハラ</t>
    </rPh>
    <rPh sb="8" eb="10">
      <t>リソク</t>
    </rPh>
    <rPh sb="11" eb="13">
      <t>ザッソン</t>
    </rPh>
    <rPh sb="13" eb="14">
      <t>トウ</t>
    </rPh>
    <phoneticPr fontId="5"/>
  </si>
  <si>
    <t>株式会社インテレクト</t>
    <rPh sb="0" eb="4">
      <t>カブシキガイシャ</t>
    </rPh>
    <phoneticPr fontId="5"/>
  </si>
  <si>
    <t>国立研究開発法人海洋研究開発機構</t>
  </si>
  <si>
    <t>国立研究開発法人理化学研究所</t>
    <phoneticPr fontId="5"/>
  </si>
  <si>
    <t>アイレット株式会社</t>
    <rPh sb="5" eb="9">
      <t>カブシキガイシャ</t>
    </rPh>
    <phoneticPr fontId="5"/>
  </si>
  <si>
    <t>国立大学法人京都大学</t>
    <rPh sb="0" eb="2">
      <t>コクリツ</t>
    </rPh>
    <rPh sb="2" eb="4">
      <t>ダイガク</t>
    </rPh>
    <rPh sb="4" eb="6">
      <t>ホウジン</t>
    </rPh>
    <rPh sb="6" eb="8">
      <t>キョウト</t>
    </rPh>
    <rPh sb="8" eb="10">
      <t>ダイガク</t>
    </rPh>
    <phoneticPr fontId="5"/>
  </si>
  <si>
    <t>株式会社新日本科学</t>
    <rPh sb="0" eb="4">
      <t>カブシキガイシャ</t>
    </rPh>
    <rPh sb="4" eb="7">
      <t>シンニホン</t>
    </rPh>
    <rPh sb="7" eb="9">
      <t>カガク</t>
    </rPh>
    <phoneticPr fontId="5"/>
  </si>
  <si>
    <t>オルガノ株式会社</t>
    <rPh sb="4" eb="8">
      <t>カブシキガイシャ</t>
    </rPh>
    <phoneticPr fontId="5"/>
  </si>
  <si>
    <t>川崎重工業株式会社</t>
    <rPh sb="0" eb="2">
      <t>カワサキ</t>
    </rPh>
    <rPh sb="2" eb="5">
      <t>ジュウコウギョウ</t>
    </rPh>
    <rPh sb="5" eb="9">
      <t>カブシキガイシャ</t>
    </rPh>
    <phoneticPr fontId="5"/>
  </si>
  <si>
    <t>一般財団法人日本海事協会</t>
    <phoneticPr fontId="5"/>
  </si>
  <si>
    <t>株式会社地球科学総合研究所</t>
    <rPh sb="0" eb="4">
      <t>カブシキガイシャ</t>
    </rPh>
    <rPh sb="4" eb="6">
      <t>チキュウ</t>
    </rPh>
    <rPh sb="6" eb="8">
      <t>カガク</t>
    </rPh>
    <rPh sb="8" eb="10">
      <t>ソウゴウ</t>
    </rPh>
    <rPh sb="10" eb="12">
      <t>ケンキュウ</t>
    </rPh>
    <rPh sb="12" eb="13">
      <t>ショ</t>
    </rPh>
    <phoneticPr fontId="5"/>
  </si>
  <si>
    <t>日本海地震・津波調査プロジェクトの実施</t>
    <phoneticPr fontId="5"/>
  </si>
  <si>
    <t>次世代アト秒レーザー光源と先端計測技術の開発</t>
    <phoneticPr fontId="5"/>
  </si>
  <si>
    <t>データベース実験等用パブリッククラウド基盤サービス業務</t>
    <phoneticPr fontId="5"/>
  </si>
  <si>
    <t>災害の軽減に貢献するための地震火山観測研究</t>
    <phoneticPr fontId="5"/>
  </si>
  <si>
    <t>サルを用いたワクチンの非臨床試験に係る業務</t>
    <phoneticPr fontId="5"/>
  </si>
  <si>
    <t>スーパーカミオカンデ給水設備整備</t>
    <phoneticPr fontId="5"/>
  </si>
  <si>
    <t>反射波を活用した油圧シリンダ鉛直配置式波力発電装置（平塚波力発電所）の海域実証</t>
    <phoneticPr fontId="5"/>
  </si>
  <si>
    <t>渡島半島横断海陸統合地殻構造探査</t>
    <phoneticPr fontId="5"/>
  </si>
  <si>
    <t>※複数契約のため、入札者数及び落札率は平均値を記載。</t>
    <rPh sb="1" eb="3">
      <t>フクスウ</t>
    </rPh>
    <rPh sb="3" eb="5">
      <t>ケイヤク</t>
    </rPh>
    <rPh sb="9" eb="12">
      <t>ニュウサツシャ</t>
    </rPh>
    <rPh sb="12" eb="13">
      <t>スウ</t>
    </rPh>
    <rPh sb="13" eb="14">
      <t>オヨ</t>
    </rPh>
    <rPh sb="15" eb="17">
      <t>ラクサツ</t>
    </rPh>
    <rPh sb="17" eb="18">
      <t>リツ</t>
    </rPh>
    <rPh sb="19" eb="22">
      <t>ヘイキンチ</t>
    </rPh>
    <rPh sb="23" eb="25">
      <t>キサイ</t>
    </rPh>
    <phoneticPr fontId="5"/>
  </si>
  <si>
    <t>東京大学アタカマ天文台ＴＡＯサイト現場巡回警備・管理業務※</t>
    <phoneticPr fontId="5"/>
  </si>
  <si>
    <t>診療経費</t>
  </si>
  <si>
    <t>職員人件費</t>
  </si>
  <si>
    <t>教員人件費</t>
  </si>
  <si>
    <t>受託研究費</t>
  </si>
  <si>
    <t>研究経費</t>
  </si>
  <si>
    <t>一般管理費</t>
  </si>
  <si>
    <t>その他</t>
  </si>
  <si>
    <t>教育研究支援経費</t>
  </si>
  <si>
    <t>受託事業費</t>
  </si>
  <si>
    <t>教育経費</t>
  </si>
  <si>
    <t>附属病院における診療報酬の獲得が予定される行為に要する経費</t>
  </si>
  <si>
    <t>職員に対し支払われる給与、賞与、諸手当、退職給付又はこれに類する経費</t>
  </si>
  <si>
    <t>教員に対し支払われる報酬、賞与、退職給付又はこれに類する経費</t>
  </si>
  <si>
    <t>受託研究及び共同研究の実施に要する経費</t>
    <rPh sb="4" eb="5">
      <t>オヨ</t>
    </rPh>
    <phoneticPr fontId="5"/>
  </si>
  <si>
    <t>研究に要する経費</t>
  </si>
  <si>
    <t>管理運営を行うために要する経費</t>
  </si>
  <si>
    <t>支払利息、雑損等</t>
  </si>
  <si>
    <t>運用支援に要する経費</t>
    <rPh sb="0" eb="2">
      <t>ウンヨウ</t>
    </rPh>
    <rPh sb="2" eb="4">
      <t>シエン</t>
    </rPh>
    <rPh sb="5" eb="6">
      <t>ヨウ</t>
    </rPh>
    <rPh sb="8" eb="10">
      <t>ケイヒ</t>
    </rPh>
    <phoneticPr fontId="5"/>
  </si>
  <si>
    <t>受託事業及び共同事業の実施に要する経費</t>
  </si>
  <si>
    <t>学生等に対し行われる教育に要する経費</t>
  </si>
  <si>
    <t>C.　東京大学（附属病院）</t>
    <rPh sb="3" eb="5">
      <t>トウキョウ</t>
    </rPh>
    <rPh sb="5" eb="7">
      <t>ダイガク</t>
    </rPh>
    <rPh sb="8" eb="10">
      <t>フゾク</t>
    </rPh>
    <rPh sb="10" eb="12">
      <t>ビョウイン</t>
    </rPh>
    <phoneticPr fontId="5"/>
  </si>
  <si>
    <t>文教・科学技術</t>
  </si>
  <si>
    <t>教育研究の質的改善に向けて、複数併存・重複する大学評価制度の関係整理、効率化、客観的指標に基づく、厳格な第三者による相対的かつメリハリのある評価への改善、大学の財政支援についてメリハリ付けを強化し、頑張る大学の後押し</t>
    <rPh sb="0" eb="2">
      <t>キョウイク</t>
    </rPh>
    <rPh sb="2" eb="4">
      <t>ケンキュウ</t>
    </rPh>
    <rPh sb="5" eb="7">
      <t>シツテキ</t>
    </rPh>
    <rPh sb="7" eb="9">
      <t>カイゼン</t>
    </rPh>
    <rPh sb="10" eb="11">
      <t>ム</t>
    </rPh>
    <rPh sb="14" eb="16">
      <t>フクスウ</t>
    </rPh>
    <rPh sb="16" eb="18">
      <t>ヘイゾン</t>
    </rPh>
    <rPh sb="19" eb="21">
      <t>チョウフク</t>
    </rPh>
    <rPh sb="23" eb="25">
      <t>ダイガク</t>
    </rPh>
    <rPh sb="25" eb="27">
      <t>ヒョウカ</t>
    </rPh>
    <rPh sb="27" eb="29">
      <t>セイド</t>
    </rPh>
    <rPh sb="30" eb="32">
      <t>カンケイ</t>
    </rPh>
    <rPh sb="32" eb="34">
      <t>セイリ</t>
    </rPh>
    <rPh sb="35" eb="38">
      <t>コウリツカ</t>
    </rPh>
    <rPh sb="39" eb="42">
      <t>キャッカンテキ</t>
    </rPh>
    <rPh sb="42" eb="44">
      <t>シヒョウ</t>
    </rPh>
    <rPh sb="45" eb="46">
      <t>モト</t>
    </rPh>
    <rPh sb="49" eb="51">
      <t>ゲンカク</t>
    </rPh>
    <rPh sb="52" eb="55">
      <t>ダイサンシャ</t>
    </rPh>
    <rPh sb="58" eb="61">
      <t>ソウタイテキ</t>
    </rPh>
    <rPh sb="70" eb="72">
      <t>ヒョウカ</t>
    </rPh>
    <rPh sb="74" eb="76">
      <t>カイゼン</t>
    </rPh>
    <rPh sb="77" eb="79">
      <t>ダイガク</t>
    </rPh>
    <rPh sb="80" eb="82">
      <t>ザイセイ</t>
    </rPh>
    <rPh sb="82" eb="84">
      <t>シエン</t>
    </rPh>
    <rPh sb="92" eb="93">
      <t>ヅ</t>
    </rPh>
    <rPh sb="95" eb="97">
      <t>キョウカ</t>
    </rPh>
    <rPh sb="99" eb="101">
      <t>ガンバ</t>
    </rPh>
    <rPh sb="102" eb="104">
      <t>ダイガク</t>
    </rPh>
    <rPh sb="105" eb="107">
      <t>アトオ</t>
    </rPh>
    <phoneticPr fontId="5"/>
  </si>
  <si>
    <t>学部・研究科別のセグメント毎の予算管理を実施している大学数、これに基づき、教育・研究成果を評価した上で学内予算配分を行う大学数</t>
    <rPh sb="0" eb="2">
      <t>ガクブ</t>
    </rPh>
    <rPh sb="3" eb="6">
      <t>ケンキュウカ</t>
    </rPh>
    <rPh sb="6" eb="7">
      <t>ベツ</t>
    </rPh>
    <rPh sb="13" eb="14">
      <t>ゴト</t>
    </rPh>
    <rPh sb="15" eb="17">
      <t>ヨサン</t>
    </rPh>
    <rPh sb="17" eb="19">
      <t>カンリ</t>
    </rPh>
    <rPh sb="20" eb="22">
      <t>ジッシ</t>
    </rPh>
    <rPh sb="26" eb="28">
      <t>ダイガク</t>
    </rPh>
    <rPh sb="28" eb="29">
      <t>スウ</t>
    </rPh>
    <rPh sb="33" eb="34">
      <t>モト</t>
    </rPh>
    <rPh sb="37" eb="39">
      <t>キョウイク</t>
    </rPh>
    <rPh sb="40" eb="42">
      <t>ケンキュウ</t>
    </rPh>
    <rPh sb="42" eb="44">
      <t>セイカ</t>
    </rPh>
    <rPh sb="45" eb="47">
      <t>ヒョウカ</t>
    </rPh>
    <rPh sb="49" eb="50">
      <t>ウエ</t>
    </rPh>
    <rPh sb="51" eb="53">
      <t>ガクナイ</t>
    </rPh>
    <rPh sb="53" eb="55">
      <t>ヨサン</t>
    </rPh>
    <rPh sb="55" eb="57">
      <t>ハイブン</t>
    </rPh>
    <rPh sb="58" eb="59">
      <t>オコナ</t>
    </rPh>
    <rPh sb="60" eb="62">
      <t>ダイガク</t>
    </rPh>
    <rPh sb="62" eb="63">
      <t>スウ</t>
    </rPh>
    <phoneticPr fontId="5"/>
  </si>
  <si>
    <t>-</t>
    <phoneticPr fontId="5"/>
  </si>
  <si>
    <t>億円</t>
    <rPh sb="0" eb="2">
      <t>オクエン</t>
    </rPh>
    <phoneticPr fontId="5"/>
  </si>
  <si>
    <t>-</t>
    <phoneticPr fontId="5"/>
  </si>
  <si>
    <t>国立大学法人における寄附金受入額の増加
（平成30年度に平成26年度(729億円）比1.2倍、平成32年度に平成26年度比1.3倍）</t>
    <rPh sb="0" eb="2">
      <t>コクリツ</t>
    </rPh>
    <rPh sb="2" eb="4">
      <t>ダイガク</t>
    </rPh>
    <rPh sb="4" eb="6">
      <t>ホウジン</t>
    </rPh>
    <rPh sb="10" eb="13">
      <t>キフキン</t>
    </rPh>
    <rPh sb="13" eb="14">
      <t>ウ</t>
    </rPh>
    <rPh sb="14" eb="15">
      <t>イ</t>
    </rPh>
    <rPh sb="15" eb="16">
      <t>ガク</t>
    </rPh>
    <rPh sb="17" eb="19">
      <t>ゾウカ</t>
    </rPh>
    <rPh sb="21" eb="23">
      <t>ヘイセイ</t>
    </rPh>
    <rPh sb="25" eb="27">
      <t>ネンド</t>
    </rPh>
    <rPh sb="28" eb="30">
      <t>ヘイセイ</t>
    </rPh>
    <rPh sb="32" eb="34">
      <t>ネンド</t>
    </rPh>
    <rPh sb="38" eb="39">
      <t>オク</t>
    </rPh>
    <rPh sb="39" eb="40">
      <t>エン</t>
    </rPh>
    <rPh sb="41" eb="42">
      <t>ヒ</t>
    </rPh>
    <rPh sb="45" eb="46">
      <t>バイ</t>
    </rPh>
    <rPh sb="47" eb="49">
      <t>ヘイセイ</t>
    </rPh>
    <rPh sb="51" eb="53">
      <t>ネンド</t>
    </rPh>
    <rPh sb="54" eb="56">
      <t>ヘイセイ</t>
    </rPh>
    <rPh sb="58" eb="60">
      <t>ネンド</t>
    </rPh>
    <rPh sb="60" eb="61">
      <t>ヒ</t>
    </rPh>
    <rPh sb="64" eb="65">
      <t>バイ</t>
    </rPh>
    <phoneticPr fontId="5"/>
  </si>
  <si>
    <t>倍</t>
    <rPh sb="0" eb="1">
      <t>バイ</t>
    </rPh>
    <phoneticPr fontId="5"/>
  </si>
  <si>
    <t>　平成１６年度の国立大学法人化以降、国立大学法人の教育研究の特性に配慮するとともに、教育研究の活性化につなげるため、全ての法人が安定的・継続的に運営を行うための基盤的な経費として「国立大学法人運営費交付金」を措置。
　平成２８年度からの第３期中期目標期間の国立大学法人運営費交付金においては、予算上、「３つの重点支援の枠組み」を創設し、各法人から拠出された財源を活用し、強み・特色を踏まえた機能強化に積極的に取り組む法人に、評価に基づく重点支援を行う再配分の仕組みを導入するとともに、令和元年度予算から共通指標に基づく客観性の高い評価・資源配分の仕組みを新たに導入。(平成２９年度から平成３０年度は「国立大学法人運営費交付金」「国立大学法人機能強化促進補助金」を一体的に措置。)</t>
    <rPh sb="242" eb="244">
      <t>レイワ</t>
    </rPh>
    <rPh sb="244" eb="245">
      <t>ガン</t>
    </rPh>
    <rPh sb="245" eb="246">
      <t>ネン</t>
    </rPh>
    <rPh sb="246" eb="247">
      <t>ド</t>
    </rPh>
    <rPh sb="247" eb="249">
      <t>ヨサン</t>
    </rPh>
    <rPh sb="251" eb="253">
      <t>キョウツウ</t>
    </rPh>
    <rPh sb="253" eb="255">
      <t>シヒョウ</t>
    </rPh>
    <rPh sb="256" eb="257">
      <t>モト</t>
    </rPh>
    <rPh sb="259" eb="262">
      <t>キャッカンセイ</t>
    </rPh>
    <rPh sb="263" eb="264">
      <t>タカ</t>
    </rPh>
    <rPh sb="265" eb="267">
      <t>ヒョウカ</t>
    </rPh>
    <rPh sb="268" eb="270">
      <t>シゲン</t>
    </rPh>
    <rPh sb="270" eb="272">
      <t>ハイブン</t>
    </rPh>
    <rPh sb="273" eb="275">
      <t>シク</t>
    </rPh>
    <rPh sb="277" eb="278">
      <t>アラ</t>
    </rPh>
    <rPh sb="280" eb="282">
      <t>ドウニュウ</t>
    </rPh>
    <rPh sb="284" eb="286">
      <t>ヘイセイ</t>
    </rPh>
    <rPh sb="288" eb="290">
      <t>ネンド</t>
    </rPh>
    <rPh sb="292" eb="294">
      <t>ヘイセイ</t>
    </rPh>
    <rPh sb="296" eb="298">
      <t>ネンド</t>
    </rPh>
    <phoneticPr fontId="5"/>
  </si>
  <si>
    <t>本事業は、全ての法人が安定的・継続的に運営を行うための基盤的な経費を措置するとともに、第３期中期目標期間においては予算上「３つの重点支援の枠組み」を設けて重点支援を行う事とし、各法人から拠出された財源について、評価に基づく重点支援を行う再配分の仕組みを導入している。さらに令和元年度予算から客観・共通的指標に基づき配分する新しい評価・資源配分の仕組みを導入した。
改革項目、ＫＰＩは、国立大学法人運営費交付金について、ＰＤＣＡを確立し、大学の財政支援についてメリハリ付けを強化するための指標を設定している。</t>
    <rPh sb="57" eb="60">
      <t>ヨサンジョウ</t>
    </rPh>
    <rPh sb="93" eb="95">
      <t>キョシュツ</t>
    </rPh>
    <rPh sb="98" eb="100">
      <t>ザイゲン</t>
    </rPh>
    <rPh sb="136" eb="138">
      <t>レイワ</t>
    </rPh>
    <rPh sb="138" eb="139">
      <t>ガン</t>
    </rPh>
    <rPh sb="139" eb="140">
      <t>ネン</t>
    </rPh>
    <rPh sb="140" eb="141">
      <t>ド</t>
    </rPh>
    <rPh sb="141" eb="143">
      <t>ヨサン</t>
    </rPh>
    <rPh sb="182" eb="184">
      <t>カイカク</t>
    </rPh>
    <rPh sb="184" eb="186">
      <t>コウモク</t>
    </rPh>
    <rPh sb="192" eb="194">
      <t>コクリツ</t>
    </rPh>
    <rPh sb="194" eb="196">
      <t>ダイガク</t>
    </rPh>
    <rPh sb="196" eb="198">
      <t>ホウジン</t>
    </rPh>
    <rPh sb="198" eb="201">
      <t>ウンエイヒ</t>
    </rPh>
    <rPh sb="201" eb="204">
      <t>コウフキン</t>
    </rPh>
    <rPh sb="214" eb="216">
      <t>カクリツ</t>
    </rPh>
    <rPh sb="218" eb="220">
      <t>ダイガク</t>
    </rPh>
    <rPh sb="221" eb="223">
      <t>ザイセイ</t>
    </rPh>
    <rPh sb="223" eb="225">
      <t>シエン</t>
    </rPh>
    <rPh sb="233" eb="234">
      <t>ヅ</t>
    </rPh>
    <rPh sb="236" eb="238">
      <t>キョウカ</t>
    </rPh>
    <rPh sb="243" eb="245">
      <t>シヒョウ</t>
    </rPh>
    <rPh sb="246" eb="248">
      <t>セッテイ</t>
    </rPh>
    <phoneticPr fontId="5"/>
  </si>
  <si>
    <t>1,107,296/90</t>
    <phoneticPr fontId="5"/>
  </si>
  <si>
    <t>運営費交付金交付</t>
  </si>
  <si>
    <t>本事業は、国立大学法人全体として事業の評価を行う必要があるため、個別に切り分けることが困難であり１事業としている。また、支出額の最も多い法人について、経費の内訳を「資金の流れ」欄に代表例（本レビューシートでは国立大学法人東京大学）として示すことで、国費の流れがわかるよう工夫を行っている。
【H30予算執行調査指摘事項】
○学長裁量経費について、客観的かつ定量的な成果指標に基づく取組計画、進捗・達成状況を把握し、事後検証等を活用して大学間でメリハリある配分とすべき。○機能強化促進分について、大学改革の取組に応じた支援とするため評価に基づく配分額を抜本的に拡大するとともに、客観的な指標による相対的な評価結果に基づきメリハリある配分を実現すべき。○附属病院機能強化分について、各附属病院の教育研究機能強化及び経営改善に関する具体的到達目標（客観的な数値）を設定するとともに、執行計画を策定すべき。診療報酬で対応すべき経費は対象外とすべき。○承継職員人件費等について、年俸制は厳格な業績評価に基づくものとし、若手教員確保・シニア教員流動化を確実に実施すべき。また退職手当の在り方を見直し、任期制の導入と併せ、60歳以上の教職員の給与水準適正化を図る観点から国家公務員の定年引き上げに関する検討動向等を反映した見直しを行うべき。○学内予算配分について、研究費の配分について学内外で公表するとともに、セグメント別の予算・決算を公表し、教育研究活動の「見える化」を実施すべき。
【H30秋レビュー指摘事項】
○人事給与マネジメント改革において、実際の若手教員の確保状況など客観的な成果指標（アウトカム）を設定した上で、適切に評価・検証していくことが必要。○外部資金などの資金調達の多様化を進めていくとともに、国立大学運営費交付金については限られた予算の中で、より一層のメリハリ付け・有効活用を図っていくことが必要。○客観的評価により配分する予算シェアを抜本的に増やすべき。あわせて重点３分野に基づく評価の在り方を抜本的に見直す必要。教育研究の成果（アウトカム）についても質の高い論文数など共通指標を設定し、厳格な第三者において定量的・相対的評価を行い、大胆に配分を見直す仕組みを導入すべき。○学長裁量経費については、学長のリーダーシップに基づく改革の取組が行われているか確認できるよう、学長裁量経費の使途と目的について透明性及び説明責任を確保すべき。○学内の予算配分に当たっては、学部・学科などのセグメント別の予算・決算を管理し、教育・研究成果を評価した上で行うべき。
【指摘事項への対応】
①各大学における教育研究の安定性・継続性に配慮しつつ改革インセンティブを向上させるため、令和元年度予算において、運営費交付金の基幹経費のうち700億円を対象に共通指標（会計マネジメント改革の推進状況、教員一人当たり外部資金獲得実績、若手研究者比率、運営費交付金等コスト当たりトップ10%論文数、人事給与・施設マネジメント改革の推進状況）に基づく客観性の高い評価・資源配分の仕組みを新たに導入した。②令和2年度以降は、共通指標による評価に基づく配分対象額を700億円から拡大するとともに、傾斜（変動幅）を拡大する。なお、教育・研究の成果に係る指標については、令和元年度においては試行導入とし、令和元年夏頃までに教育研究や学問分野ごとの特性を反映した客観・共通指標及び評価について検討し、検討結果を令和2年度以降に活用することとした。③各附属病院において平成30年度の到達目標を設定。附属病院機能強化分が教育・研究に対する支援であることを鑑み、平成30年度より支援対象を見直した。④人事給与マネジメント改革状況を共通指標に導入し、また平成31年2月に「国立大学法人等人事給与マネジメント改革に関するガイドライン」を策定した。⑤学長裁量経費については、広く社会に対してその使途や成果について説明責任を果たすため、平成28、29年度における学長裁量経費を活用した業務運営の改善の実績や教育研究活動等の状況について、確認・評価を実施した。また、他大学のモデルとなるような取組について、各大学に事例を紹介・公表する等により、透明性及び説明責任を確保した。⑥会計マネジメントの推進状況（学部・研究科ごとの予算決算の管理状況及びそれらの学内予算配分への活用状況等）を客観的な共通指標の一つとして活用した。</t>
    <rPh sb="1" eb="3">
      <t>ジギョウ</t>
    </rPh>
    <rPh sb="149" eb="151">
      <t>ヨサン</t>
    </rPh>
    <rPh sb="151" eb="153">
      <t>シッコウ</t>
    </rPh>
    <rPh sb="153" eb="155">
      <t>チョウサ</t>
    </rPh>
    <rPh sb="155" eb="157">
      <t>シテキ</t>
    </rPh>
    <rPh sb="157" eb="159">
      <t>ジコウ</t>
    </rPh>
    <rPh sb="162" eb="164">
      <t>ガクチョウ</t>
    </rPh>
    <rPh sb="164" eb="166">
      <t>サイリョウ</t>
    </rPh>
    <rPh sb="166" eb="168">
      <t>ケイヒ</t>
    </rPh>
    <rPh sb="173" eb="176">
      <t>キャッカンテキ</t>
    </rPh>
    <rPh sb="178" eb="181">
      <t>テイリョウテキ</t>
    </rPh>
    <rPh sb="182" eb="184">
      <t>セイカ</t>
    </rPh>
    <rPh sb="184" eb="186">
      <t>シヒョウ</t>
    </rPh>
    <rPh sb="187" eb="188">
      <t>モト</t>
    </rPh>
    <rPh sb="190" eb="192">
      <t>トリクミ</t>
    </rPh>
    <rPh sb="192" eb="194">
      <t>ケイカク</t>
    </rPh>
    <rPh sb="195" eb="197">
      <t>シンチョク</t>
    </rPh>
    <rPh sb="198" eb="200">
      <t>タッセイ</t>
    </rPh>
    <rPh sb="200" eb="202">
      <t>ジョウキョウ</t>
    </rPh>
    <rPh sb="203" eb="205">
      <t>ハアク</t>
    </rPh>
    <rPh sb="207" eb="209">
      <t>ジゴ</t>
    </rPh>
    <rPh sb="209" eb="211">
      <t>ケンショウ</t>
    </rPh>
    <rPh sb="211" eb="212">
      <t>トウ</t>
    </rPh>
    <rPh sb="213" eb="215">
      <t>カツヨウ</t>
    </rPh>
    <rPh sb="217" eb="220">
      <t>ダイガクカン</t>
    </rPh>
    <rPh sb="227" eb="229">
      <t>ハイブン</t>
    </rPh>
    <rPh sb="235" eb="237">
      <t>キノウ</t>
    </rPh>
    <rPh sb="237" eb="239">
      <t>キョウカ</t>
    </rPh>
    <rPh sb="239" eb="241">
      <t>ソクシン</t>
    </rPh>
    <rPh sb="241" eb="242">
      <t>ブン</t>
    </rPh>
    <rPh sb="247" eb="249">
      <t>ダイガク</t>
    </rPh>
    <rPh sb="249" eb="251">
      <t>カイカク</t>
    </rPh>
    <rPh sb="252" eb="254">
      <t>トリクミ</t>
    </rPh>
    <rPh sb="255" eb="256">
      <t>オウ</t>
    </rPh>
    <rPh sb="258" eb="260">
      <t>シエン</t>
    </rPh>
    <rPh sb="265" eb="267">
      <t>ヒョウカ</t>
    </rPh>
    <rPh sb="268" eb="269">
      <t>モト</t>
    </rPh>
    <rPh sb="271" eb="273">
      <t>ハイブン</t>
    </rPh>
    <rPh sb="273" eb="274">
      <t>ガク</t>
    </rPh>
    <rPh sb="275" eb="278">
      <t>バッポンテキ</t>
    </rPh>
    <rPh sb="279" eb="281">
      <t>カクダイ</t>
    </rPh>
    <rPh sb="288" eb="291">
      <t>キャッカンテキ</t>
    </rPh>
    <rPh sb="292" eb="294">
      <t>シヒョウ</t>
    </rPh>
    <rPh sb="297" eb="300">
      <t>ソウタイテキ</t>
    </rPh>
    <rPh sb="301" eb="303">
      <t>ヒョウカ</t>
    </rPh>
    <rPh sb="303" eb="305">
      <t>ケッカ</t>
    </rPh>
    <rPh sb="306" eb="307">
      <t>モト</t>
    </rPh>
    <rPh sb="315" eb="317">
      <t>ハイブン</t>
    </rPh>
    <rPh sb="318" eb="320">
      <t>ジツゲン</t>
    </rPh>
    <rPh sb="325" eb="327">
      <t>フゾク</t>
    </rPh>
    <rPh sb="327" eb="329">
      <t>ビョウイン</t>
    </rPh>
    <rPh sb="329" eb="331">
      <t>キノウ</t>
    </rPh>
    <rPh sb="331" eb="333">
      <t>キョウカ</t>
    </rPh>
    <rPh sb="333" eb="334">
      <t>ブン</t>
    </rPh>
    <rPh sb="339" eb="340">
      <t>カク</t>
    </rPh>
    <rPh sb="340" eb="342">
      <t>フゾク</t>
    </rPh>
    <rPh sb="342" eb="344">
      <t>ビョウイン</t>
    </rPh>
    <rPh sb="345" eb="347">
      <t>キョウイク</t>
    </rPh>
    <rPh sb="347" eb="349">
      <t>ケンキュウ</t>
    </rPh>
    <rPh sb="349" eb="351">
      <t>キノウ</t>
    </rPh>
    <rPh sb="351" eb="353">
      <t>キョウカ</t>
    </rPh>
    <rPh sb="353" eb="354">
      <t>オヨ</t>
    </rPh>
    <rPh sb="355" eb="357">
      <t>ケイエイ</t>
    </rPh>
    <rPh sb="357" eb="359">
      <t>カイゼン</t>
    </rPh>
    <rPh sb="360" eb="361">
      <t>カン</t>
    </rPh>
    <rPh sb="363" eb="366">
      <t>グタイテキ</t>
    </rPh>
    <rPh sb="366" eb="368">
      <t>トウタツ</t>
    </rPh>
    <rPh sb="368" eb="370">
      <t>モクヒョウ</t>
    </rPh>
    <rPh sb="371" eb="374">
      <t>キャッカンテキ</t>
    </rPh>
    <rPh sb="375" eb="377">
      <t>スウチ</t>
    </rPh>
    <rPh sb="379" eb="381">
      <t>セッテイ</t>
    </rPh>
    <rPh sb="388" eb="390">
      <t>シッコウ</t>
    </rPh>
    <rPh sb="390" eb="392">
      <t>ケイカク</t>
    </rPh>
    <rPh sb="393" eb="395">
      <t>サクテイ</t>
    </rPh>
    <rPh sb="399" eb="401">
      <t>シンリョウ</t>
    </rPh>
    <rPh sb="401" eb="403">
      <t>ホウシュウ</t>
    </rPh>
    <rPh sb="404" eb="406">
      <t>タイオウ</t>
    </rPh>
    <rPh sb="409" eb="411">
      <t>ケイヒ</t>
    </rPh>
    <rPh sb="412" eb="415">
      <t>タイショウガイ</t>
    </rPh>
    <rPh sb="421" eb="423">
      <t>ショウケイ</t>
    </rPh>
    <rPh sb="423" eb="425">
      <t>ショクイン</t>
    </rPh>
    <rPh sb="425" eb="428">
      <t>ジンケンヒ</t>
    </rPh>
    <rPh sb="428" eb="429">
      <t>トウ</t>
    </rPh>
    <rPh sb="434" eb="437">
      <t>ネンポウセイ</t>
    </rPh>
    <rPh sb="438" eb="440">
      <t>ゲンカク</t>
    </rPh>
    <rPh sb="441" eb="443">
      <t>ギョウセキ</t>
    </rPh>
    <rPh sb="443" eb="445">
      <t>ヒョウカ</t>
    </rPh>
    <rPh sb="446" eb="447">
      <t>モト</t>
    </rPh>
    <rPh sb="454" eb="456">
      <t>ワカテ</t>
    </rPh>
    <rPh sb="456" eb="458">
      <t>キョウイン</t>
    </rPh>
    <rPh sb="458" eb="460">
      <t>カクホ</t>
    </rPh>
    <rPh sb="464" eb="466">
      <t>キョウイン</t>
    </rPh>
    <rPh sb="466" eb="469">
      <t>リュウドウカ</t>
    </rPh>
    <rPh sb="470" eb="472">
      <t>カクジツ</t>
    </rPh>
    <rPh sb="473" eb="475">
      <t>ジッシ</t>
    </rPh>
    <rPh sb="481" eb="483">
      <t>タイショク</t>
    </rPh>
    <rPh sb="483" eb="485">
      <t>テアテ</t>
    </rPh>
    <rPh sb="486" eb="487">
      <t>ア</t>
    </rPh>
    <rPh sb="488" eb="489">
      <t>カタ</t>
    </rPh>
    <rPh sb="490" eb="492">
      <t>ミナオ</t>
    </rPh>
    <rPh sb="494" eb="497">
      <t>ニンキセイ</t>
    </rPh>
    <rPh sb="498" eb="500">
      <t>ドウニュウ</t>
    </rPh>
    <rPh sb="501" eb="502">
      <t>アワ</t>
    </rPh>
    <rPh sb="506" eb="509">
      <t>サイイジョウ</t>
    </rPh>
    <rPh sb="510" eb="513">
      <t>キョウショクイン</t>
    </rPh>
    <rPh sb="514" eb="516">
      <t>キュウヨ</t>
    </rPh>
    <rPh sb="516" eb="518">
      <t>スイジュン</t>
    </rPh>
    <rPh sb="518" eb="521">
      <t>テキセイカ</t>
    </rPh>
    <rPh sb="522" eb="523">
      <t>ハカ</t>
    </rPh>
    <rPh sb="524" eb="526">
      <t>カンテン</t>
    </rPh>
    <rPh sb="528" eb="530">
      <t>コッカ</t>
    </rPh>
    <rPh sb="530" eb="533">
      <t>コウムイン</t>
    </rPh>
    <rPh sb="534" eb="536">
      <t>テイネン</t>
    </rPh>
    <rPh sb="541" eb="542">
      <t>カン</t>
    </rPh>
    <rPh sb="544" eb="546">
      <t>ケントウ</t>
    </rPh>
    <rPh sb="546" eb="548">
      <t>ドウコウ</t>
    </rPh>
    <rPh sb="548" eb="549">
      <t>トウ</t>
    </rPh>
    <rPh sb="550" eb="552">
      <t>ハンエイ</t>
    </rPh>
    <rPh sb="554" eb="556">
      <t>ミナオ</t>
    </rPh>
    <rPh sb="558" eb="559">
      <t>オコナ</t>
    </rPh>
    <rPh sb="564" eb="566">
      <t>ガクナイ</t>
    </rPh>
    <rPh sb="566" eb="568">
      <t>ヨサン</t>
    </rPh>
    <rPh sb="568" eb="570">
      <t>ハイブン</t>
    </rPh>
    <rPh sb="575" eb="578">
      <t>ケンキュウヒ</t>
    </rPh>
    <rPh sb="579" eb="581">
      <t>ハイブン</t>
    </rPh>
    <rPh sb="585" eb="588">
      <t>ガクナイガイ</t>
    </rPh>
    <rPh sb="589" eb="591">
      <t>コウヒョウ</t>
    </rPh>
    <rPh sb="603" eb="604">
      <t>ベツ</t>
    </rPh>
    <rPh sb="605" eb="607">
      <t>ヨサン</t>
    </rPh>
    <rPh sb="608" eb="610">
      <t>ケッサン</t>
    </rPh>
    <rPh sb="611" eb="613">
      <t>コウヒョウ</t>
    </rPh>
    <rPh sb="615" eb="617">
      <t>キョウイク</t>
    </rPh>
    <rPh sb="617" eb="619">
      <t>ケンキュウ</t>
    </rPh>
    <rPh sb="619" eb="621">
      <t>カツドウ</t>
    </rPh>
    <rPh sb="623" eb="624">
      <t>ミ</t>
    </rPh>
    <rPh sb="626" eb="627">
      <t>カ</t>
    </rPh>
    <rPh sb="629" eb="631">
      <t>ジッシ</t>
    </rPh>
    <rPh sb="640" eb="641">
      <t>アキ</t>
    </rPh>
    <rPh sb="645" eb="647">
      <t>シテキ</t>
    </rPh>
    <rPh sb="647" eb="649">
      <t>ジコウ</t>
    </rPh>
    <rPh sb="652" eb="654">
      <t>ジンジ</t>
    </rPh>
    <rPh sb="654" eb="656">
      <t>キュウヨ</t>
    </rPh>
    <rPh sb="662" eb="664">
      <t>カイカク</t>
    </rPh>
    <rPh sb="669" eb="671">
      <t>ジッサイ</t>
    </rPh>
    <rPh sb="672" eb="674">
      <t>ワカテ</t>
    </rPh>
    <rPh sb="674" eb="676">
      <t>キョウイン</t>
    </rPh>
    <rPh sb="677" eb="679">
      <t>カクホ</t>
    </rPh>
    <rPh sb="679" eb="681">
      <t>ジョウキョウ</t>
    </rPh>
    <rPh sb="683" eb="686">
      <t>キャッカンテキ</t>
    </rPh>
    <rPh sb="687" eb="689">
      <t>セイカ</t>
    </rPh>
    <rPh sb="689" eb="691">
      <t>シヒョウ</t>
    </rPh>
    <rPh sb="699" eb="701">
      <t>セッテイ</t>
    </rPh>
    <rPh sb="703" eb="704">
      <t>ウエ</t>
    </rPh>
    <rPh sb="706" eb="708">
      <t>テキセツ</t>
    </rPh>
    <rPh sb="709" eb="711">
      <t>ヒョウカ</t>
    </rPh>
    <rPh sb="712" eb="714">
      <t>ケンショウ</t>
    </rPh>
    <rPh sb="721" eb="723">
      <t>ヒツヨウ</t>
    </rPh>
    <rPh sb="725" eb="727">
      <t>ガイブ</t>
    </rPh>
    <rPh sb="727" eb="729">
      <t>シキン</t>
    </rPh>
    <rPh sb="732" eb="734">
      <t>シキン</t>
    </rPh>
    <rPh sb="734" eb="736">
      <t>チョウタツ</t>
    </rPh>
    <rPh sb="737" eb="740">
      <t>タヨウカ</t>
    </rPh>
    <rPh sb="741" eb="742">
      <t>スス</t>
    </rPh>
    <rPh sb="751" eb="753">
      <t>コクリツ</t>
    </rPh>
    <rPh sb="753" eb="755">
      <t>ダイガク</t>
    </rPh>
    <rPh sb="755" eb="758">
      <t>ウンエイヒ</t>
    </rPh>
    <rPh sb="758" eb="761">
      <t>コウフキン</t>
    </rPh>
    <rPh sb="766" eb="767">
      <t>カギ</t>
    </rPh>
    <rPh sb="770" eb="772">
      <t>ヨサン</t>
    </rPh>
    <rPh sb="773" eb="774">
      <t>ナカ</t>
    </rPh>
    <rPh sb="778" eb="780">
      <t>イッソウ</t>
    </rPh>
    <rPh sb="785" eb="786">
      <t>ヅ</t>
    </rPh>
    <rPh sb="788" eb="790">
      <t>ユウコウ</t>
    </rPh>
    <rPh sb="790" eb="792">
      <t>カツヨウ</t>
    </rPh>
    <rPh sb="793" eb="794">
      <t>ハカ</t>
    </rPh>
    <rPh sb="801" eb="803">
      <t>ヒツヨウ</t>
    </rPh>
    <rPh sb="805" eb="808">
      <t>キャッカンテキ</t>
    </rPh>
    <rPh sb="808" eb="810">
      <t>ヒョウカ</t>
    </rPh>
    <rPh sb="813" eb="815">
      <t>ハイブン</t>
    </rPh>
    <rPh sb="817" eb="819">
      <t>ヨサン</t>
    </rPh>
    <rPh sb="823" eb="826">
      <t>バッポンテキ</t>
    </rPh>
    <rPh sb="827" eb="828">
      <t>フ</t>
    </rPh>
    <rPh sb="837" eb="839">
      <t>ジュウテン</t>
    </rPh>
    <rPh sb="840" eb="842">
      <t>ブンヤ</t>
    </rPh>
    <rPh sb="843" eb="844">
      <t>モト</t>
    </rPh>
    <rPh sb="846" eb="848">
      <t>ヒョウカ</t>
    </rPh>
    <rPh sb="849" eb="850">
      <t>ア</t>
    </rPh>
    <rPh sb="851" eb="852">
      <t>カタ</t>
    </rPh>
    <rPh sb="853" eb="856">
      <t>バッポンテキ</t>
    </rPh>
    <rPh sb="857" eb="859">
      <t>ミナオ</t>
    </rPh>
    <rPh sb="860" eb="862">
      <t>ヒツヨウ</t>
    </rPh>
    <rPh sb="863" eb="865">
      <t>キョウイク</t>
    </rPh>
    <rPh sb="865" eb="867">
      <t>ケンキュウ</t>
    </rPh>
    <rPh sb="868" eb="870">
      <t>セイカ</t>
    </rPh>
    <rPh sb="882" eb="883">
      <t>シツ</t>
    </rPh>
    <rPh sb="884" eb="885">
      <t>タカ</t>
    </rPh>
    <rPh sb="886" eb="888">
      <t>ロンブン</t>
    </rPh>
    <rPh sb="888" eb="889">
      <t>スウ</t>
    </rPh>
    <rPh sb="891" eb="893">
      <t>キョウツウ</t>
    </rPh>
    <rPh sb="893" eb="895">
      <t>シヒョウ</t>
    </rPh>
    <rPh sb="896" eb="898">
      <t>セッテイ</t>
    </rPh>
    <rPh sb="910" eb="913">
      <t>テイリョウテキ</t>
    </rPh>
    <rPh sb="914" eb="917">
      <t>ソウタイテキ</t>
    </rPh>
    <rPh sb="917" eb="919">
      <t>ヒョウカ</t>
    </rPh>
    <rPh sb="920" eb="921">
      <t>オコナ</t>
    </rPh>
    <rPh sb="923" eb="925">
      <t>ダイタン</t>
    </rPh>
    <rPh sb="926" eb="928">
      <t>ハイブン</t>
    </rPh>
    <rPh sb="929" eb="931">
      <t>ミナオ</t>
    </rPh>
    <rPh sb="932" eb="934">
      <t>シク</t>
    </rPh>
    <rPh sb="936" eb="938">
      <t>ドウニュウ</t>
    </rPh>
    <rPh sb="943" eb="945">
      <t>ガクチョウ</t>
    </rPh>
    <rPh sb="945" eb="947">
      <t>サイリョウ</t>
    </rPh>
    <rPh sb="947" eb="949">
      <t>ケイヒ</t>
    </rPh>
    <rPh sb="955" eb="957">
      <t>ガクチョウ</t>
    </rPh>
    <rPh sb="966" eb="967">
      <t>モト</t>
    </rPh>
    <rPh sb="969" eb="971">
      <t>カイカク</t>
    </rPh>
    <rPh sb="972" eb="974">
      <t>トリクミ</t>
    </rPh>
    <rPh sb="975" eb="976">
      <t>オコナ</t>
    </rPh>
    <rPh sb="982" eb="984">
      <t>カクニン</t>
    </rPh>
    <rPh sb="990" eb="992">
      <t>ガクチョウ</t>
    </rPh>
    <rPh sb="992" eb="994">
      <t>サイリョウ</t>
    </rPh>
    <rPh sb="994" eb="996">
      <t>ケイヒ</t>
    </rPh>
    <rPh sb="997" eb="999">
      <t>シト</t>
    </rPh>
    <rPh sb="1000" eb="1002">
      <t>モクテキ</t>
    </rPh>
    <rPh sb="1006" eb="1009">
      <t>トウメイセイ</t>
    </rPh>
    <rPh sb="1009" eb="1010">
      <t>オヨ</t>
    </rPh>
    <rPh sb="1011" eb="1013">
      <t>セツメイ</t>
    </rPh>
    <rPh sb="1013" eb="1015">
      <t>セキニン</t>
    </rPh>
    <rPh sb="1016" eb="1018">
      <t>カクホ</t>
    </rPh>
    <rPh sb="1023" eb="1025">
      <t>ガクナイ</t>
    </rPh>
    <rPh sb="1026" eb="1028">
      <t>ヨサン</t>
    </rPh>
    <rPh sb="1028" eb="1030">
      <t>ハイブン</t>
    </rPh>
    <rPh sb="1031" eb="1032">
      <t>ア</t>
    </rPh>
    <rPh sb="1037" eb="1039">
      <t>ガクブ</t>
    </rPh>
    <rPh sb="1040" eb="1042">
      <t>ガッカ</t>
    </rPh>
    <rPh sb="1050" eb="1051">
      <t>ベツ</t>
    </rPh>
    <rPh sb="1052" eb="1054">
      <t>ヨサン</t>
    </rPh>
    <rPh sb="1055" eb="1057">
      <t>ケッサン</t>
    </rPh>
    <rPh sb="1058" eb="1060">
      <t>カンリ</t>
    </rPh>
    <rPh sb="1062" eb="1064">
      <t>キョウイク</t>
    </rPh>
    <rPh sb="1065" eb="1067">
      <t>ケンキュウ</t>
    </rPh>
    <rPh sb="1067" eb="1069">
      <t>セイカ</t>
    </rPh>
    <rPh sb="1070" eb="1072">
      <t>ヒョウカ</t>
    </rPh>
    <rPh sb="1074" eb="1075">
      <t>ウエ</t>
    </rPh>
    <rPh sb="1076" eb="1077">
      <t>オコナ</t>
    </rPh>
    <rPh sb="1083" eb="1085">
      <t>シテキ</t>
    </rPh>
    <rPh sb="1085" eb="1087">
      <t>ジコウ</t>
    </rPh>
    <rPh sb="1089" eb="1091">
      <t>タイオウ</t>
    </rPh>
    <rPh sb="1094" eb="1097">
      <t>カクダイガク</t>
    </rPh>
    <rPh sb="1101" eb="1103">
      <t>キョウイク</t>
    </rPh>
    <rPh sb="1103" eb="1105">
      <t>ケンキュウ</t>
    </rPh>
    <rPh sb="1106" eb="1108">
      <t>アンテイ</t>
    </rPh>
    <rPh sb="1108" eb="1109">
      <t>セイ</t>
    </rPh>
    <rPh sb="1110" eb="1113">
      <t>ケイゾクセイ</t>
    </rPh>
    <rPh sb="1114" eb="1116">
      <t>ハイリョ</t>
    </rPh>
    <rPh sb="1119" eb="1121">
      <t>カイカク</t>
    </rPh>
    <rPh sb="1129" eb="1131">
      <t>コウジョウ</t>
    </rPh>
    <rPh sb="1137" eb="1139">
      <t>レイワ</t>
    </rPh>
    <rPh sb="1139" eb="1140">
      <t>ガン</t>
    </rPh>
    <rPh sb="1140" eb="1141">
      <t>ネン</t>
    </rPh>
    <rPh sb="1141" eb="1142">
      <t>ド</t>
    </rPh>
    <rPh sb="1142" eb="1144">
      <t>ヨサン</t>
    </rPh>
    <rPh sb="1149" eb="1152">
      <t>ウンエイヒ</t>
    </rPh>
    <rPh sb="1152" eb="1155">
      <t>コウフキン</t>
    </rPh>
    <rPh sb="1156" eb="1158">
      <t>キカン</t>
    </rPh>
    <rPh sb="1158" eb="1160">
      <t>ケイヒ</t>
    </rPh>
    <rPh sb="1166" eb="1168">
      <t>オクエン</t>
    </rPh>
    <rPh sb="1169" eb="1171">
      <t>タイショウ</t>
    </rPh>
    <rPh sb="1172" eb="1174">
      <t>キョウツウ</t>
    </rPh>
    <rPh sb="1174" eb="1176">
      <t>シヒョウ</t>
    </rPh>
    <rPh sb="1177" eb="1179">
      <t>カイケイ</t>
    </rPh>
    <rPh sb="1185" eb="1187">
      <t>カイカク</t>
    </rPh>
    <rPh sb="1188" eb="1190">
      <t>スイシン</t>
    </rPh>
    <rPh sb="1190" eb="1192">
      <t>ジョウキョウ</t>
    </rPh>
    <rPh sb="1193" eb="1195">
      <t>キョウイン</t>
    </rPh>
    <rPh sb="1195" eb="1197">
      <t>ヒトリ</t>
    </rPh>
    <rPh sb="1197" eb="1198">
      <t>ア</t>
    </rPh>
    <rPh sb="1200" eb="1202">
      <t>ガイブ</t>
    </rPh>
    <rPh sb="1202" eb="1204">
      <t>シキン</t>
    </rPh>
    <rPh sb="1204" eb="1206">
      <t>カクトク</t>
    </rPh>
    <rPh sb="1206" eb="1208">
      <t>ジッセキ</t>
    </rPh>
    <rPh sb="1209" eb="1211">
      <t>ワカテ</t>
    </rPh>
    <rPh sb="1211" eb="1214">
      <t>ケンキュウシャ</t>
    </rPh>
    <rPh sb="1214" eb="1216">
      <t>ヒリツ</t>
    </rPh>
    <rPh sb="1217" eb="1220">
      <t>ウンエイヒ</t>
    </rPh>
    <rPh sb="1220" eb="1223">
      <t>コウフキン</t>
    </rPh>
    <rPh sb="1223" eb="1224">
      <t>トウ</t>
    </rPh>
    <rPh sb="1227" eb="1228">
      <t>ア</t>
    </rPh>
    <rPh sb="1236" eb="1238">
      <t>ロンブン</t>
    </rPh>
    <rPh sb="1238" eb="1239">
      <t>スウ</t>
    </rPh>
    <rPh sb="1240" eb="1242">
      <t>ジンジ</t>
    </rPh>
    <rPh sb="1242" eb="1244">
      <t>キュウヨ</t>
    </rPh>
    <rPh sb="1245" eb="1247">
      <t>シセツ</t>
    </rPh>
    <rPh sb="1253" eb="1255">
      <t>カイカク</t>
    </rPh>
    <rPh sb="1256" eb="1258">
      <t>スイシン</t>
    </rPh>
    <rPh sb="1258" eb="1260">
      <t>ジョウキョウ</t>
    </rPh>
    <rPh sb="1262" eb="1263">
      <t>モト</t>
    </rPh>
    <rPh sb="1265" eb="1268">
      <t>キャッカンセイ</t>
    </rPh>
    <rPh sb="1269" eb="1270">
      <t>タカ</t>
    </rPh>
    <rPh sb="1271" eb="1273">
      <t>ヒョウカ</t>
    </rPh>
    <rPh sb="1274" eb="1276">
      <t>シゲン</t>
    </rPh>
    <rPh sb="1276" eb="1278">
      <t>ハイブン</t>
    </rPh>
    <rPh sb="1279" eb="1281">
      <t>シク</t>
    </rPh>
    <rPh sb="1283" eb="1284">
      <t>アラ</t>
    </rPh>
    <rPh sb="1286" eb="1288">
      <t>ドウニュウ</t>
    </rPh>
    <rPh sb="1292" eb="1294">
      <t>レイワ</t>
    </rPh>
    <rPh sb="1295" eb="1297">
      <t>ネンド</t>
    </rPh>
    <rPh sb="1297" eb="1299">
      <t>イコウ</t>
    </rPh>
    <rPh sb="1301" eb="1303">
      <t>キョウツウ</t>
    </rPh>
    <rPh sb="1303" eb="1305">
      <t>シヒョウ</t>
    </rPh>
    <rPh sb="1308" eb="1310">
      <t>ヒョウカ</t>
    </rPh>
    <rPh sb="1311" eb="1312">
      <t>モト</t>
    </rPh>
    <rPh sb="1314" eb="1316">
      <t>ハイブン</t>
    </rPh>
    <rPh sb="1316" eb="1318">
      <t>タイショウ</t>
    </rPh>
    <rPh sb="1318" eb="1319">
      <t>ガク</t>
    </rPh>
    <rPh sb="1323" eb="1325">
      <t>オクエン</t>
    </rPh>
    <rPh sb="1327" eb="1329">
      <t>カクダイ</t>
    </rPh>
    <rPh sb="1336" eb="1338">
      <t>ケイシャ</t>
    </rPh>
    <rPh sb="1339" eb="1342">
      <t>ヘンドウハバ</t>
    </rPh>
    <rPh sb="1344" eb="1346">
      <t>カクダイ</t>
    </rPh>
    <rPh sb="1352" eb="1354">
      <t>キョウイク</t>
    </rPh>
    <rPh sb="1355" eb="1357">
      <t>ケンキュウ</t>
    </rPh>
    <rPh sb="1358" eb="1360">
      <t>セイカ</t>
    </rPh>
    <rPh sb="1361" eb="1362">
      <t>カカ</t>
    </rPh>
    <rPh sb="1363" eb="1365">
      <t>シヒョウ</t>
    </rPh>
    <rPh sb="1371" eb="1373">
      <t>レイワ</t>
    </rPh>
    <rPh sb="1373" eb="1374">
      <t>ガン</t>
    </rPh>
    <rPh sb="1374" eb="1375">
      <t>ネン</t>
    </rPh>
    <rPh sb="1375" eb="1376">
      <t>ド</t>
    </rPh>
    <rPh sb="1381" eb="1383">
      <t>シコウ</t>
    </rPh>
    <rPh sb="1383" eb="1385">
      <t>ドウニュウ</t>
    </rPh>
    <rPh sb="1388" eb="1390">
      <t>レイワ</t>
    </rPh>
    <rPh sb="1390" eb="1391">
      <t>ガン</t>
    </rPh>
    <rPh sb="1391" eb="1392">
      <t>ネン</t>
    </rPh>
    <rPh sb="1392" eb="1393">
      <t>ナツ</t>
    </rPh>
    <rPh sb="1393" eb="1394">
      <t>ゴロ</t>
    </rPh>
    <rPh sb="1397" eb="1399">
      <t>キョウイク</t>
    </rPh>
    <rPh sb="1399" eb="1401">
      <t>ケンキュウ</t>
    </rPh>
    <rPh sb="1402" eb="1404">
      <t>ガクモン</t>
    </rPh>
    <rPh sb="1404" eb="1406">
      <t>ブンヤ</t>
    </rPh>
    <rPh sb="1409" eb="1411">
      <t>トクセイ</t>
    </rPh>
    <rPh sb="1412" eb="1414">
      <t>ハンエイ</t>
    </rPh>
    <rPh sb="1416" eb="1418">
      <t>キャッカン</t>
    </rPh>
    <rPh sb="1419" eb="1421">
      <t>キョウツウ</t>
    </rPh>
    <rPh sb="1421" eb="1423">
      <t>シヒョウ</t>
    </rPh>
    <rPh sb="1423" eb="1424">
      <t>オヨ</t>
    </rPh>
    <rPh sb="1425" eb="1427">
      <t>ヒョウカ</t>
    </rPh>
    <rPh sb="1431" eb="1433">
      <t>ケントウ</t>
    </rPh>
    <rPh sb="1435" eb="1437">
      <t>ケントウ</t>
    </rPh>
    <rPh sb="1437" eb="1439">
      <t>ケッカ</t>
    </rPh>
    <rPh sb="1440" eb="1442">
      <t>レイワ</t>
    </rPh>
    <rPh sb="1443" eb="1445">
      <t>ネンド</t>
    </rPh>
    <rPh sb="1445" eb="1447">
      <t>イコウ</t>
    </rPh>
    <rPh sb="1448" eb="1450">
      <t>カツヨウ</t>
    </rPh>
    <rPh sb="1459" eb="1460">
      <t>カク</t>
    </rPh>
    <rPh sb="1460" eb="1462">
      <t>フゾク</t>
    </rPh>
    <rPh sb="1462" eb="1464">
      <t>ビョウイン</t>
    </rPh>
    <rPh sb="1468" eb="1470">
      <t>ヘイセイ</t>
    </rPh>
    <rPh sb="1472" eb="1474">
      <t>ネンド</t>
    </rPh>
    <rPh sb="1475" eb="1477">
      <t>トウタツ</t>
    </rPh>
    <rPh sb="1477" eb="1479">
      <t>モクヒョウ</t>
    </rPh>
    <rPh sb="1480" eb="1482">
      <t>セッテイ</t>
    </rPh>
    <rPh sb="1483" eb="1485">
      <t>フゾク</t>
    </rPh>
    <rPh sb="1485" eb="1487">
      <t>ビョウイン</t>
    </rPh>
    <rPh sb="1487" eb="1489">
      <t>キノウ</t>
    </rPh>
    <rPh sb="1489" eb="1491">
      <t>キョウカ</t>
    </rPh>
    <rPh sb="1491" eb="1492">
      <t>ブン</t>
    </rPh>
    <rPh sb="1493" eb="1495">
      <t>キョウイク</t>
    </rPh>
    <rPh sb="1496" eb="1498">
      <t>ケンキュウ</t>
    </rPh>
    <rPh sb="1499" eb="1500">
      <t>タイ</t>
    </rPh>
    <rPh sb="1502" eb="1504">
      <t>シエン</t>
    </rPh>
    <rPh sb="1510" eb="1511">
      <t>カンガ</t>
    </rPh>
    <rPh sb="1513" eb="1515">
      <t>ヘイセイ</t>
    </rPh>
    <rPh sb="1517" eb="1519">
      <t>ネンド</t>
    </rPh>
    <rPh sb="1521" eb="1523">
      <t>シエン</t>
    </rPh>
    <rPh sb="1523" eb="1525">
      <t>タイショウ</t>
    </rPh>
    <rPh sb="1526" eb="1528">
      <t>ミナオ</t>
    </rPh>
    <rPh sb="1532" eb="1534">
      <t>ジンジ</t>
    </rPh>
    <rPh sb="1534" eb="1536">
      <t>キュウヨ</t>
    </rPh>
    <rPh sb="1542" eb="1544">
      <t>カイカク</t>
    </rPh>
    <rPh sb="1544" eb="1546">
      <t>ジョウキョウ</t>
    </rPh>
    <rPh sb="1547" eb="1549">
      <t>キョウツウ</t>
    </rPh>
    <rPh sb="1549" eb="1551">
      <t>シヒョウ</t>
    </rPh>
    <rPh sb="1552" eb="1554">
      <t>ドウニュウ</t>
    </rPh>
    <rPh sb="1558" eb="1560">
      <t>ヘイセイ</t>
    </rPh>
    <rPh sb="1562" eb="1563">
      <t>ネン</t>
    </rPh>
    <rPh sb="1564" eb="1565">
      <t>ガツ</t>
    </rPh>
    <rPh sb="1604" eb="1606">
      <t>ガクチョウ</t>
    </rPh>
    <rPh sb="1606" eb="1608">
      <t>サイリョウ</t>
    </rPh>
    <rPh sb="1608" eb="1610">
      <t>ケイヒ</t>
    </rPh>
    <rPh sb="1616" eb="1617">
      <t>ヒロ</t>
    </rPh>
    <rPh sb="1618" eb="1620">
      <t>シャカイ</t>
    </rPh>
    <rPh sb="1621" eb="1622">
      <t>タイ</t>
    </rPh>
    <rPh sb="1626" eb="1628">
      <t>シト</t>
    </rPh>
    <rPh sb="1629" eb="1631">
      <t>セイカ</t>
    </rPh>
    <rPh sb="1635" eb="1637">
      <t>セツメイ</t>
    </rPh>
    <rPh sb="1637" eb="1639">
      <t>セキニン</t>
    </rPh>
    <rPh sb="1640" eb="1641">
      <t>ハ</t>
    </rPh>
    <rPh sb="1646" eb="1648">
      <t>ヘイセイ</t>
    </rPh>
    <rPh sb="1653" eb="1655">
      <t>ネンド</t>
    </rPh>
    <rPh sb="1659" eb="1661">
      <t>ガクチョウ</t>
    </rPh>
    <rPh sb="1661" eb="1663">
      <t>サイリョウ</t>
    </rPh>
    <rPh sb="1663" eb="1665">
      <t>ケイヒ</t>
    </rPh>
    <rPh sb="1666" eb="1668">
      <t>カツヨウ</t>
    </rPh>
    <rPh sb="1670" eb="1672">
      <t>ギョウム</t>
    </rPh>
    <rPh sb="1672" eb="1674">
      <t>ウンエイ</t>
    </rPh>
    <rPh sb="1675" eb="1677">
      <t>カイゼン</t>
    </rPh>
    <rPh sb="1678" eb="1680">
      <t>ジッセキ</t>
    </rPh>
    <rPh sb="1681" eb="1683">
      <t>キョウイク</t>
    </rPh>
    <rPh sb="1683" eb="1685">
      <t>ケンキュウ</t>
    </rPh>
    <rPh sb="1685" eb="1687">
      <t>カツドウ</t>
    </rPh>
    <rPh sb="1687" eb="1688">
      <t>トウ</t>
    </rPh>
    <rPh sb="1689" eb="1691">
      <t>ジョウキョウ</t>
    </rPh>
    <rPh sb="1696" eb="1698">
      <t>カクニン</t>
    </rPh>
    <rPh sb="1699" eb="1701">
      <t>ヒョウカ</t>
    </rPh>
    <rPh sb="1702" eb="1704">
      <t>ジッシ</t>
    </rPh>
    <rPh sb="1710" eb="1713">
      <t>タダイガク</t>
    </rPh>
    <rPh sb="1723" eb="1725">
      <t>トリクミ</t>
    </rPh>
    <rPh sb="1730" eb="1733">
      <t>カクダイガク</t>
    </rPh>
    <rPh sb="1734" eb="1736">
      <t>ジレイ</t>
    </rPh>
    <rPh sb="1737" eb="1739">
      <t>ショウカイ</t>
    </rPh>
    <rPh sb="1740" eb="1742">
      <t>コウヒョウ</t>
    </rPh>
    <rPh sb="1744" eb="1745">
      <t>トウ</t>
    </rPh>
    <rPh sb="1749" eb="1752">
      <t>トウメイセイ</t>
    </rPh>
    <rPh sb="1752" eb="1753">
      <t>オヨ</t>
    </rPh>
    <rPh sb="1754" eb="1756">
      <t>セツメイ</t>
    </rPh>
    <rPh sb="1756" eb="1758">
      <t>セキニン</t>
    </rPh>
    <rPh sb="1759" eb="1761">
      <t>カクホ</t>
    </rPh>
    <rPh sb="1765" eb="1767">
      <t>カイケイ</t>
    </rPh>
    <rPh sb="1774" eb="1776">
      <t>スイシン</t>
    </rPh>
    <rPh sb="1776" eb="1778">
      <t>ジョウキョウ</t>
    </rPh>
    <rPh sb="1779" eb="1781">
      <t>ガクブ</t>
    </rPh>
    <rPh sb="1782" eb="1785">
      <t>ケンキュウカ</t>
    </rPh>
    <rPh sb="1788" eb="1790">
      <t>ヨサン</t>
    </rPh>
    <rPh sb="1790" eb="1792">
      <t>ケッサン</t>
    </rPh>
    <rPh sb="1793" eb="1795">
      <t>カンリ</t>
    </rPh>
    <rPh sb="1795" eb="1797">
      <t>ジョウキョウ</t>
    </rPh>
    <rPh sb="1797" eb="1798">
      <t>オヨ</t>
    </rPh>
    <rPh sb="1803" eb="1805">
      <t>ガクナイ</t>
    </rPh>
    <rPh sb="1805" eb="1807">
      <t>ヨサン</t>
    </rPh>
    <rPh sb="1807" eb="1809">
      <t>ハイブン</t>
    </rPh>
    <rPh sb="1811" eb="1813">
      <t>カツヨウ</t>
    </rPh>
    <rPh sb="1813" eb="1815">
      <t>ジョウキョウ</t>
    </rPh>
    <rPh sb="1815" eb="1816">
      <t>トウ</t>
    </rPh>
    <rPh sb="1818" eb="1821">
      <t>キャッカンテキ</t>
    </rPh>
    <rPh sb="1822" eb="1824">
      <t>キョウツウ</t>
    </rPh>
    <rPh sb="1824" eb="1826">
      <t>シヒョウ</t>
    </rPh>
    <rPh sb="1827" eb="1828">
      <t>ヒト</t>
    </rPh>
    <rPh sb="1832" eb="1834">
      <t>カツヨウ</t>
    </rPh>
    <phoneticPr fontId="5"/>
  </si>
  <si>
    <t>成果指標は、事業の成果を適切に測るため一層の工夫が必要であり、成果目標値についても水準の妥当性について判断できないため、検証する必要がある。支出先の選定については、競争性の確保に向け検証等が行われているものの、今後の対策について一層の工夫が必要である。行革推進会議からの指摘への対応は適切になされており、対応した結果や更なる改善点については、引き続きレビューシートの点検結果や改善の方向性の欄に記載し、丁寧に説明されたい。</t>
    <phoneticPr fontId="5"/>
  </si>
  <si>
    <t>１．事業評価の観点：この事業は、国立大学法人が我が国の学術研究と研究者等の人材養成の中核的機関としての機能を担うほか、地域の教育、文化、産業の基盤を支え、学生の経済状況に左右されない進学機会を提供するために必要な基盤的経費である運営費交付金を交付するものである。また、「3つの重点支援の枠組み」を創設し、評価に基づく重点支援の再配分の仕組みを導入しているものであり、事業成果等の検証の観点から検証を行った。
２．所見：この事業は、国立大学法人が各々の中期目標・中期計画に定められた教育研究活動等を継続的・安定的に実施するため、運営に必要な経費を措置し、教育研究の充実と活性化を図るものである。過去の「秋のレビュー」での指摘を踏まえ、事業内容の一部見直しを行っているが、外部有識者の所見を踏まえ、引き続き、効果的・効率的な事業となるよう努めるべきである。</t>
    <phoneticPr fontId="5"/>
  </si>
  <si>
    <t>執行等改善</t>
  </si>
  <si>
    <t>国立大学法人は、多額の運営費交付金によって支えられており、厳格な評価とそれに基づく資源配分が必要であることから、平成30年度秋の事業レビューの指摘等を踏まえ、令和元年度から、運営費交付金の基幹経費のうち700億円を対象に共通指標に基づく客観性の高い評価・資源配分の仕組みを新たに導入したところである。
令和２年度概算要求においては、教育研究や学問分野ごとの特性を反映した客観・共通指標及び評価について検討し、令和２年度以降の適用に活用することとしており、成果を適切に図るための一層の工夫について、引き続き検討を行う。支出先の選定については、各法人の会計規程に基づき、競争性のある契約や執行を行っているところであり、引き続き、各法人において競争性の確保等が図られるよう、必要に応じて指導・助言を行う。</t>
    <phoneticPr fontId="5"/>
  </si>
  <si>
    <t>「新しい日本のための優先課題推進枠」　103,696百万円</t>
    <rPh sb="1" eb="2">
      <t>アタラ</t>
    </rPh>
    <rPh sb="4" eb="6">
      <t>ニホン</t>
    </rPh>
    <rPh sb="10" eb="12">
      <t>ユウセン</t>
    </rPh>
    <rPh sb="12" eb="14">
      <t>カダイ</t>
    </rPh>
    <rPh sb="14" eb="16">
      <t>スイシン</t>
    </rPh>
    <rPh sb="16" eb="17">
      <t>ワク</t>
    </rPh>
    <rPh sb="26" eb="29">
      <t>ヒャクマンエン</t>
    </rPh>
    <phoneticPr fontId="5"/>
  </si>
  <si>
    <t>法人</t>
    <phoneticPr fontId="5"/>
  </si>
  <si>
    <t>⑥国立大学法人の第3期中期目標・中期計画の達成状況
【AP改革項目関連連：文教・科学技術分野①②】
【APのKPI】</t>
    <phoneticPr fontId="5"/>
  </si>
  <si>
    <t>　各法人の支出先の選定については、各法人の会計規程等に従った一般競争入札等を行っており、その妥当性や競争性を確保している。
　経費執行においても、各法人の会計規程等に従い、適正・公正な執行管理に努めている。</t>
    <phoneticPr fontId="5"/>
  </si>
  <si>
    <t>　各法人が各々の中期目標・中期計画に定める教育研究活動等を継続的・安定的に実施するための経費であり、有効性の高い事業となっている。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</si>
</sst>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89648</xdr:colOff>
      <xdr:row>741</xdr:row>
      <xdr:rowOff>156882</xdr:rowOff>
    </xdr:from>
    <xdr:to>
      <xdr:col>49</xdr:col>
      <xdr:colOff>403413</xdr:colOff>
      <xdr:row>769</xdr:row>
      <xdr:rowOff>223556</xdr:rowOff>
    </xdr:to>
    <xdr:pic>
      <xdr:nvPicPr>
        <xdr:cNvPr id="6" name="図 5">
          <a:extLst>
            <a:ext uri="{FF2B5EF4-FFF2-40B4-BE49-F238E27FC236}">
              <a16:creationId xmlns:a16="http://schemas.microsoft.com/office/drawing/2014/main" id="{6AF00B2B-0CF0-4709-81EA-B88F46487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83" y="59828206"/>
          <a:ext cx="8987118" cy="10600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9" zoomScale="75" zoomScaleNormal="75" zoomScaleSheetLayoutView="75" zoomScalePageLayoutView="85" workbookViewId="0">
      <selection activeCell="C713" sqref="C713:AC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146</v>
      </c>
      <c r="AT2" s="942"/>
      <c r="AU2" s="942"/>
      <c r="AV2" s="52" t="str">
        <f>IF(AW2="", "", "-")</f>
        <v/>
      </c>
      <c r="AW2" s="913"/>
      <c r="AX2" s="913"/>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574</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575</v>
      </c>
      <c r="H5" s="842"/>
      <c r="I5" s="842"/>
      <c r="J5" s="842"/>
      <c r="K5" s="842"/>
      <c r="L5" s="842"/>
      <c r="M5" s="843" t="s">
        <v>66</v>
      </c>
      <c r="N5" s="844"/>
      <c r="O5" s="844"/>
      <c r="P5" s="844"/>
      <c r="Q5" s="844"/>
      <c r="R5" s="845"/>
      <c r="S5" s="846" t="s">
        <v>576</v>
      </c>
      <c r="T5" s="842"/>
      <c r="U5" s="842"/>
      <c r="V5" s="842"/>
      <c r="W5" s="842"/>
      <c r="X5" s="847"/>
      <c r="Y5" s="700" t="s">
        <v>3</v>
      </c>
      <c r="Z5" s="543"/>
      <c r="AA5" s="543"/>
      <c r="AB5" s="543"/>
      <c r="AC5" s="543"/>
      <c r="AD5" s="544"/>
      <c r="AE5" s="701" t="s">
        <v>616</v>
      </c>
      <c r="AF5" s="701"/>
      <c r="AG5" s="701"/>
      <c r="AH5" s="701"/>
      <c r="AI5" s="701"/>
      <c r="AJ5" s="701"/>
      <c r="AK5" s="701"/>
      <c r="AL5" s="701"/>
      <c r="AM5" s="701"/>
      <c r="AN5" s="701"/>
      <c r="AO5" s="701"/>
      <c r="AP5" s="702"/>
      <c r="AQ5" s="703" t="s">
        <v>577</v>
      </c>
      <c r="AR5" s="704"/>
      <c r="AS5" s="704"/>
      <c r="AT5" s="704"/>
      <c r="AU5" s="704"/>
      <c r="AV5" s="704"/>
      <c r="AW5" s="704"/>
      <c r="AX5" s="705"/>
    </row>
    <row r="6" spans="1:50" ht="30"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18.2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4" t="s">
        <v>513</v>
      </c>
      <c r="Z7" s="443"/>
      <c r="AA7" s="443"/>
      <c r="AB7" s="443"/>
      <c r="AC7" s="443"/>
      <c r="AD7" s="925"/>
      <c r="AE7" s="914" t="s">
        <v>632</v>
      </c>
      <c r="AF7" s="915"/>
      <c r="AG7" s="915"/>
      <c r="AH7" s="915"/>
      <c r="AI7" s="915"/>
      <c r="AJ7" s="915"/>
      <c r="AK7" s="915"/>
      <c r="AL7" s="915"/>
      <c r="AM7" s="915"/>
      <c r="AN7" s="915"/>
      <c r="AO7" s="915"/>
      <c r="AP7" s="915"/>
      <c r="AQ7" s="915"/>
      <c r="AR7" s="915"/>
      <c r="AS7" s="915"/>
      <c r="AT7" s="915"/>
      <c r="AU7" s="915"/>
      <c r="AV7" s="915"/>
      <c r="AW7" s="915"/>
      <c r="AX7" s="916"/>
    </row>
    <row r="8" spans="1:50" ht="42" customHeight="1" x14ac:dyDescent="0.15">
      <c r="A8" s="495" t="s">
        <v>378</v>
      </c>
      <c r="B8" s="496"/>
      <c r="C8" s="496"/>
      <c r="D8" s="496"/>
      <c r="E8" s="496"/>
      <c r="F8" s="497"/>
      <c r="G8" s="943" t="str">
        <f>入力規則等!A28</f>
        <v>科学技術・イノベーション、子ども・若者育成支援、地方創生</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6.25" customHeight="1" x14ac:dyDescent="0.15">
      <c r="A9" s="851" t="s">
        <v>23</v>
      </c>
      <c r="B9" s="852"/>
      <c r="C9" s="852"/>
      <c r="D9" s="852"/>
      <c r="E9" s="852"/>
      <c r="F9" s="852"/>
      <c r="G9" s="853" t="s">
        <v>628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2.5" customHeight="1" x14ac:dyDescent="0.15">
      <c r="A10" s="662" t="s">
        <v>30</v>
      </c>
      <c r="B10" s="663"/>
      <c r="C10" s="663"/>
      <c r="D10" s="663"/>
      <c r="E10" s="663"/>
      <c r="F10" s="663"/>
      <c r="G10" s="756" t="s">
        <v>718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2.25" customHeight="1" x14ac:dyDescent="0.15">
      <c r="A11" s="662" t="s">
        <v>5</v>
      </c>
      <c r="B11" s="663"/>
      <c r="C11" s="663"/>
      <c r="D11" s="663"/>
      <c r="E11" s="663"/>
      <c r="F11" s="664"/>
      <c r="G11" s="697" t="str">
        <f>入力規則等!P10</f>
        <v>補助、交付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1094546</v>
      </c>
      <c r="Q13" s="660"/>
      <c r="R13" s="660"/>
      <c r="S13" s="660"/>
      <c r="T13" s="660"/>
      <c r="U13" s="660"/>
      <c r="V13" s="661"/>
      <c r="W13" s="659">
        <v>1097058</v>
      </c>
      <c r="X13" s="660"/>
      <c r="Y13" s="660"/>
      <c r="Z13" s="660"/>
      <c r="AA13" s="660"/>
      <c r="AB13" s="660"/>
      <c r="AC13" s="661"/>
      <c r="AD13" s="659">
        <v>1097058</v>
      </c>
      <c r="AE13" s="660"/>
      <c r="AF13" s="660"/>
      <c r="AG13" s="660"/>
      <c r="AH13" s="660"/>
      <c r="AI13" s="660"/>
      <c r="AJ13" s="661"/>
      <c r="AK13" s="659">
        <v>1097055</v>
      </c>
      <c r="AL13" s="660"/>
      <c r="AM13" s="660"/>
      <c r="AN13" s="660"/>
      <c r="AO13" s="660"/>
      <c r="AP13" s="660"/>
      <c r="AQ13" s="661"/>
      <c r="AR13" s="921">
        <v>1130390</v>
      </c>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9">
        <v>2472</v>
      </c>
      <c r="Q14" s="660"/>
      <c r="R14" s="660"/>
      <c r="S14" s="660"/>
      <c r="T14" s="660"/>
      <c r="U14" s="660"/>
      <c r="V14" s="661"/>
      <c r="W14" s="659" t="s">
        <v>569</v>
      </c>
      <c r="X14" s="660"/>
      <c r="Y14" s="660"/>
      <c r="Z14" s="660"/>
      <c r="AA14" s="660"/>
      <c r="AB14" s="660"/>
      <c r="AC14" s="661"/>
      <c r="AD14" s="659">
        <v>10088</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569</v>
      </c>
      <c r="Q15" s="660"/>
      <c r="R15" s="660"/>
      <c r="S15" s="660"/>
      <c r="T15" s="660"/>
      <c r="U15" s="660"/>
      <c r="V15" s="661"/>
      <c r="W15" s="659" t="s">
        <v>569</v>
      </c>
      <c r="X15" s="660"/>
      <c r="Y15" s="660"/>
      <c r="Z15" s="660"/>
      <c r="AA15" s="660"/>
      <c r="AB15" s="660"/>
      <c r="AC15" s="661"/>
      <c r="AD15" s="659">
        <v>150</v>
      </c>
      <c r="AE15" s="660"/>
      <c r="AF15" s="660"/>
      <c r="AG15" s="660"/>
      <c r="AH15" s="660"/>
      <c r="AI15" s="660"/>
      <c r="AJ15" s="661"/>
      <c r="AK15" s="659" t="s">
        <v>633</v>
      </c>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569</v>
      </c>
      <c r="Q16" s="660"/>
      <c r="R16" s="660"/>
      <c r="S16" s="660"/>
      <c r="T16" s="660"/>
      <c r="U16" s="660"/>
      <c r="V16" s="661"/>
      <c r="W16" s="659">
        <v>-150</v>
      </c>
      <c r="X16" s="660"/>
      <c r="Y16" s="660"/>
      <c r="Z16" s="660"/>
      <c r="AA16" s="660"/>
      <c r="AB16" s="660"/>
      <c r="AC16" s="661"/>
      <c r="AD16" s="659" t="s">
        <v>621</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v>6551</v>
      </c>
      <c r="Q17" s="660"/>
      <c r="R17" s="660"/>
      <c r="S17" s="660"/>
      <c r="T17" s="660"/>
      <c r="U17" s="660"/>
      <c r="V17" s="661"/>
      <c r="W17" s="659" t="s">
        <v>569</v>
      </c>
      <c r="X17" s="660"/>
      <c r="Y17" s="660"/>
      <c r="Z17" s="660"/>
      <c r="AA17" s="660"/>
      <c r="AB17" s="660"/>
      <c r="AC17" s="661"/>
      <c r="AD17" s="659" t="s">
        <v>622</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1103569</v>
      </c>
      <c r="Q18" s="881"/>
      <c r="R18" s="881"/>
      <c r="S18" s="881"/>
      <c r="T18" s="881"/>
      <c r="U18" s="881"/>
      <c r="V18" s="882"/>
      <c r="W18" s="880">
        <f>SUM(W13:AC17)</f>
        <v>1096908</v>
      </c>
      <c r="X18" s="881"/>
      <c r="Y18" s="881"/>
      <c r="Z18" s="881"/>
      <c r="AA18" s="881"/>
      <c r="AB18" s="881"/>
      <c r="AC18" s="882"/>
      <c r="AD18" s="880">
        <f>SUM(AD13:AJ17)</f>
        <v>1107296</v>
      </c>
      <c r="AE18" s="881"/>
      <c r="AF18" s="881"/>
      <c r="AG18" s="881"/>
      <c r="AH18" s="881"/>
      <c r="AI18" s="881"/>
      <c r="AJ18" s="882"/>
      <c r="AK18" s="880">
        <f>SUM(AK13:AQ17)</f>
        <v>1097055</v>
      </c>
      <c r="AL18" s="881"/>
      <c r="AM18" s="881"/>
      <c r="AN18" s="881"/>
      <c r="AO18" s="881"/>
      <c r="AP18" s="881"/>
      <c r="AQ18" s="882"/>
      <c r="AR18" s="880">
        <f>SUM(AR13:AX17)</f>
        <v>1130390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1103569</v>
      </c>
      <c r="Q19" s="660"/>
      <c r="R19" s="660"/>
      <c r="S19" s="660"/>
      <c r="T19" s="660"/>
      <c r="U19" s="660"/>
      <c r="V19" s="661"/>
      <c r="W19" s="659">
        <v>1096908</v>
      </c>
      <c r="X19" s="660"/>
      <c r="Y19" s="660"/>
      <c r="Z19" s="660"/>
      <c r="AA19" s="660"/>
      <c r="AB19" s="660"/>
      <c r="AC19" s="661"/>
      <c r="AD19" s="659">
        <v>1107296</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477</v>
      </c>
      <c r="H21" s="317"/>
      <c r="I21" s="317"/>
      <c r="J21" s="317"/>
      <c r="K21" s="317"/>
      <c r="L21" s="317"/>
      <c r="M21" s="317"/>
      <c r="N21" s="317"/>
      <c r="O21" s="317"/>
      <c r="P21" s="318">
        <f>IF(P19=0, "-", SUM(P19)/SUM(P13,P14))</f>
        <v>1.0059716431270955</v>
      </c>
      <c r="Q21" s="318"/>
      <c r="R21" s="318"/>
      <c r="S21" s="318"/>
      <c r="T21" s="318"/>
      <c r="U21" s="318"/>
      <c r="V21" s="318"/>
      <c r="W21" s="318">
        <f t="shared" ref="W21" si="2">IF(W19=0, "-", SUM(W19)/SUM(W13,W14))</f>
        <v>0.99986327067484126</v>
      </c>
      <c r="X21" s="318"/>
      <c r="Y21" s="318"/>
      <c r="Z21" s="318"/>
      <c r="AA21" s="318"/>
      <c r="AB21" s="318"/>
      <c r="AC21" s="318"/>
      <c r="AD21" s="318">
        <f t="shared" ref="AD21" si="3">IF(AD19=0, "-", SUM(AD19)/SUM(AD13,AD14))</f>
        <v>1.0001354834863694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557</v>
      </c>
      <c r="B22" s="967"/>
      <c r="C22" s="967"/>
      <c r="D22" s="967"/>
      <c r="E22" s="967"/>
      <c r="F22" s="968"/>
      <c r="G22" s="953" t="s">
        <v>456</v>
      </c>
      <c r="H22" s="222"/>
      <c r="I22" s="222"/>
      <c r="J22" s="222"/>
      <c r="K22" s="222"/>
      <c r="L22" s="222"/>
      <c r="M22" s="222"/>
      <c r="N22" s="222"/>
      <c r="O22" s="223"/>
      <c r="P22" s="938" t="s">
        <v>518</v>
      </c>
      <c r="Q22" s="222"/>
      <c r="R22" s="222"/>
      <c r="S22" s="222"/>
      <c r="T22" s="222"/>
      <c r="U22" s="222"/>
      <c r="V22" s="223"/>
      <c r="W22" s="938" t="s">
        <v>514</v>
      </c>
      <c r="X22" s="222"/>
      <c r="Y22" s="222"/>
      <c r="Z22" s="222"/>
      <c r="AA22" s="222"/>
      <c r="AB22" s="222"/>
      <c r="AC22" s="223"/>
      <c r="AD22" s="938" t="s">
        <v>455</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35.25" customHeight="1" x14ac:dyDescent="0.15">
      <c r="A23" s="969"/>
      <c r="B23" s="970"/>
      <c r="C23" s="970"/>
      <c r="D23" s="970"/>
      <c r="E23" s="970"/>
      <c r="F23" s="971"/>
      <c r="G23" s="954" t="s">
        <v>579</v>
      </c>
      <c r="H23" s="955"/>
      <c r="I23" s="955"/>
      <c r="J23" s="955"/>
      <c r="K23" s="955"/>
      <c r="L23" s="955"/>
      <c r="M23" s="955"/>
      <c r="N23" s="955"/>
      <c r="O23" s="956"/>
      <c r="P23" s="921">
        <v>1097055</v>
      </c>
      <c r="Q23" s="922"/>
      <c r="R23" s="922"/>
      <c r="S23" s="922"/>
      <c r="T23" s="922"/>
      <c r="U23" s="922"/>
      <c r="V23" s="939"/>
      <c r="W23" s="921">
        <v>1130390</v>
      </c>
      <c r="X23" s="922"/>
      <c r="Y23" s="922"/>
      <c r="Z23" s="922"/>
      <c r="AA23" s="922"/>
      <c r="AB23" s="922"/>
      <c r="AC23" s="939"/>
      <c r="AD23" s="976" t="s">
        <v>727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5.2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19.5"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19.5"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19.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4" hidden="1" customHeight="1" x14ac:dyDescent="0.15">
      <c r="A28" s="969"/>
      <c r="B28" s="970"/>
      <c r="C28" s="970"/>
      <c r="D28" s="970"/>
      <c r="E28" s="970"/>
      <c r="F28" s="971"/>
      <c r="G28" s="960" t="s">
        <v>460</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935">
        <f>AK13</f>
        <v>1097055</v>
      </c>
      <c r="Q29" s="936"/>
      <c r="R29" s="936"/>
      <c r="S29" s="936"/>
      <c r="T29" s="936"/>
      <c r="U29" s="936"/>
      <c r="V29" s="937"/>
      <c r="W29" s="935">
        <f>AR13</f>
        <v>1130390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533</v>
      </c>
      <c r="AF30" s="861"/>
      <c r="AG30" s="861"/>
      <c r="AH30" s="862"/>
      <c r="AI30" s="860" t="s">
        <v>530</v>
      </c>
      <c r="AJ30" s="861"/>
      <c r="AK30" s="861"/>
      <c r="AL30" s="862"/>
      <c r="AM30" s="917" t="s">
        <v>525</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v>33</v>
      </c>
      <c r="AV31" s="199"/>
      <c r="AW31" s="398" t="s">
        <v>300</v>
      </c>
      <c r="AX31" s="399"/>
    </row>
    <row r="32" spans="1:50" ht="82.5" customHeight="1" x14ac:dyDescent="0.15">
      <c r="A32" s="403"/>
      <c r="B32" s="401"/>
      <c r="C32" s="401"/>
      <c r="D32" s="401"/>
      <c r="E32" s="401"/>
      <c r="F32" s="402"/>
      <c r="G32" s="564" t="s">
        <v>580</v>
      </c>
      <c r="H32" s="565"/>
      <c r="I32" s="565"/>
      <c r="J32" s="565"/>
      <c r="K32" s="565"/>
      <c r="L32" s="565"/>
      <c r="M32" s="565"/>
      <c r="N32" s="565"/>
      <c r="O32" s="566"/>
      <c r="P32" s="105" t="s">
        <v>617</v>
      </c>
      <c r="Q32" s="105"/>
      <c r="R32" s="105"/>
      <c r="S32" s="105"/>
      <c r="T32" s="105"/>
      <c r="U32" s="105"/>
      <c r="V32" s="105"/>
      <c r="W32" s="105"/>
      <c r="X32" s="106"/>
      <c r="Y32" s="471" t="s">
        <v>12</v>
      </c>
      <c r="Z32" s="531"/>
      <c r="AA32" s="532"/>
      <c r="AB32" s="461" t="s">
        <v>581</v>
      </c>
      <c r="AC32" s="461"/>
      <c r="AD32" s="461"/>
      <c r="AE32" s="218">
        <v>90</v>
      </c>
      <c r="AF32" s="219"/>
      <c r="AG32" s="219"/>
      <c r="AH32" s="219"/>
      <c r="AI32" s="218">
        <v>90</v>
      </c>
      <c r="AJ32" s="219"/>
      <c r="AK32" s="219"/>
      <c r="AL32" s="219"/>
      <c r="AM32" s="218" t="s">
        <v>620</v>
      </c>
      <c r="AN32" s="219"/>
      <c r="AO32" s="219"/>
      <c r="AP32" s="219"/>
      <c r="AQ32" s="340" t="s">
        <v>569</v>
      </c>
      <c r="AR32" s="207"/>
      <c r="AS32" s="207"/>
      <c r="AT32" s="341"/>
      <c r="AU32" s="219" t="s">
        <v>569</v>
      </c>
      <c r="AV32" s="219"/>
      <c r="AW32" s="219"/>
      <c r="AX32" s="221"/>
    </row>
    <row r="33" spans="1:50" ht="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728</v>
      </c>
      <c r="AC33" s="523"/>
      <c r="AD33" s="523"/>
      <c r="AE33" s="218">
        <v>90</v>
      </c>
      <c r="AF33" s="219"/>
      <c r="AG33" s="219"/>
      <c r="AH33" s="219"/>
      <c r="AI33" s="218">
        <v>90</v>
      </c>
      <c r="AJ33" s="219"/>
      <c r="AK33" s="219"/>
      <c r="AL33" s="219"/>
      <c r="AM33" s="218">
        <v>90</v>
      </c>
      <c r="AN33" s="219"/>
      <c r="AO33" s="219"/>
      <c r="AP33" s="219"/>
      <c r="AQ33" s="340">
        <v>90</v>
      </c>
      <c r="AR33" s="207"/>
      <c r="AS33" s="207"/>
      <c r="AT33" s="341"/>
      <c r="AU33" s="219">
        <v>90</v>
      </c>
      <c r="AV33" s="219"/>
      <c r="AW33" s="219"/>
      <c r="AX33" s="221"/>
    </row>
    <row r="34" spans="1:50" ht="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t="s">
        <v>618</v>
      </c>
      <c r="AN34" s="219"/>
      <c r="AO34" s="219"/>
      <c r="AP34" s="219"/>
      <c r="AQ34" s="340" t="s">
        <v>569</v>
      </c>
      <c r="AR34" s="207"/>
      <c r="AS34" s="207"/>
      <c r="AT34" s="341"/>
      <c r="AU34" s="219" t="s">
        <v>569</v>
      </c>
      <c r="AV34" s="219"/>
      <c r="AW34" s="219"/>
      <c r="AX34" s="221"/>
    </row>
    <row r="35" spans="1:50" ht="22.5" customHeight="1" x14ac:dyDescent="0.15">
      <c r="A35" s="226" t="s">
        <v>503</v>
      </c>
      <c r="B35" s="227"/>
      <c r="C35" s="227"/>
      <c r="D35" s="227"/>
      <c r="E35" s="227"/>
      <c r="F35" s="228"/>
      <c r="G35" s="232" t="s">
        <v>619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472</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472</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9"/>
    </row>
    <row r="80" spans="1:50" ht="18.75" hidden="1" customHeight="1" x14ac:dyDescent="0.15">
      <c r="A80" s="866"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90</v>
      </c>
      <c r="AF101" s="219"/>
      <c r="AG101" s="219"/>
      <c r="AH101" s="220"/>
      <c r="AI101" s="218">
        <v>90</v>
      </c>
      <c r="AJ101" s="219"/>
      <c r="AK101" s="219"/>
      <c r="AL101" s="220"/>
      <c r="AM101" s="218">
        <v>90</v>
      </c>
      <c r="AN101" s="219"/>
      <c r="AO101" s="219"/>
      <c r="AP101" s="220"/>
      <c r="AQ101" s="218">
        <v>90</v>
      </c>
      <c r="AR101" s="219"/>
      <c r="AS101" s="219"/>
      <c r="AT101" s="220"/>
      <c r="AU101" s="218" t="s">
        <v>634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728</v>
      </c>
      <c r="AC102" s="461"/>
      <c r="AD102" s="461"/>
      <c r="AE102" s="418">
        <v>90</v>
      </c>
      <c r="AF102" s="418"/>
      <c r="AG102" s="418"/>
      <c r="AH102" s="418"/>
      <c r="AI102" s="418">
        <v>90</v>
      </c>
      <c r="AJ102" s="418"/>
      <c r="AK102" s="418"/>
      <c r="AL102" s="418"/>
      <c r="AM102" s="418">
        <v>90</v>
      </c>
      <c r="AN102" s="418"/>
      <c r="AO102" s="418"/>
      <c r="AP102" s="418"/>
      <c r="AQ102" s="273">
        <v>90</v>
      </c>
      <c r="AR102" s="274"/>
      <c r="AS102" s="274"/>
      <c r="AT102" s="319"/>
      <c r="AU102" s="273">
        <v>90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12262</v>
      </c>
      <c r="AF116" s="418"/>
      <c r="AG116" s="418"/>
      <c r="AH116" s="418"/>
      <c r="AI116" s="418">
        <v>12190</v>
      </c>
      <c r="AJ116" s="418"/>
      <c r="AK116" s="418"/>
      <c r="AL116" s="418"/>
      <c r="AM116" s="418">
        <v>12303</v>
      </c>
      <c r="AN116" s="418"/>
      <c r="AO116" s="418"/>
      <c r="AP116" s="418"/>
      <c r="AQ116" s="218">
        <v>12190</v>
      </c>
      <c r="AR116" s="219"/>
      <c r="AS116" s="219"/>
      <c r="AT116" s="219"/>
      <c r="AU116" s="219"/>
      <c r="AV116" s="219"/>
      <c r="AW116" s="219"/>
      <c r="AX116" s="221"/>
    </row>
    <row r="117" spans="1:50" ht="41.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586</v>
      </c>
      <c r="AF117" s="551"/>
      <c r="AG117" s="551"/>
      <c r="AH117" s="551"/>
      <c r="AI117" s="551" t="s">
        <v>587</v>
      </c>
      <c r="AJ117" s="551"/>
      <c r="AK117" s="551"/>
      <c r="AL117" s="551"/>
      <c r="AM117" s="551" t="s">
        <v>720</v>
      </c>
      <c r="AN117" s="551"/>
      <c r="AO117" s="551"/>
      <c r="AP117" s="551"/>
      <c r="AQ117" s="551" t="s">
        <v>623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9" customHeight="1" x14ac:dyDescent="0.15">
      <c r="A130" s="188" t="s">
        <v>563</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32</v>
      </c>
      <c r="AV133" s="200"/>
      <c r="AW133" s="133" t="s">
        <v>300</v>
      </c>
      <c r="AX133" s="195"/>
    </row>
    <row r="134" spans="1:50" ht="33" customHeight="1" x14ac:dyDescent="0.15">
      <c r="A134" s="189"/>
      <c r="B134" s="186"/>
      <c r="C134" s="180"/>
      <c r="D134" s="186"/>
      <c r="E134" s="180"/>
      <c r="F134" s="181"/>
      <c r="G134" s="104" t="s">
        <v>627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494</v>
      </c>
      <c r="AC134" s="205"/>
      <c r="AD134" s="205"/>
      <c r="AE134" s="206">
        <v>27</v>
      </c>
      <c r="AF134" s="207"/>
      <c r="AG134" s="207"/>
      <c r="AH134" s="207"/>
      <c r="AI134" s="206">
        <v>39</v>
      </c>
      <c r="AJ134" s="207"/>
      <c r="AK134" s="207"/>
      <c r="AL134" s="207"/>
      <c r="AM134" s="206">
        <v>63</v>
      </c>
      <c r="AN134" s="207"/>
      <c r="AO134" s="207"/>
      <c r="AP134" s="207"/>
      <c r="AQ134" s="206">
        <v>63</v>
      </c>
      <c r="AR134" s="207"/>
      <c r="AS134" s="207"/>
      <c r="AT134" s="207"/>
      <c r="AU134" s="206" t="s">
        <v>569</v>
      </c>
      <c r="AV134" s="207"/>
      <c r="AW134" s="207"/>
      <c r="AX134" s="208"/>
    </row>
    <row r="135" spans="1:50" ht="33"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494</v>
      </c>
      <c r="AC135" s="213"/>
      <c r="AD135" s="213"/>
      <c r="AE135" s="206" t="s">
        <v>569</v>
      </c>
      <c r="AF135" s="207"/>
      <c r="AG135" s="207"/>
      <c r="AH135" s="207"/>
      <c r="AI135" s="206" t="s">
        <v>569</v>
      </c>
      <c r="AJ135" s="207"/>
      <c r="AK135" s="207"/>
      <c r="AL135" s="207"/>
      <c r="AM135" s="206" t="s">
        <v>630</v>
      </c>
      <c r="AN135" s="207"/>
      <c r="AO135" s="207"/>
      <c r="AP135" s="207"/>
      <c r="AQ135" s="206">
        <v>50</v>
      </c>
      <c r="AR135" s="207"/>
      <c r="AS135" s="207"/>
      <c r="AT135" s="207"/>
      <c r="AU135" s="206">
        <v>90</v>
      </c>
      <c r="AV135" s="207"/>
      <c r="AW135" s="207"/>
      <c r="AX135" s="208"/>
    </row>
    <row r="136" spans="1:50" ht="18"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v>32</v>
      </c>
      <c r="AV137" s="200"/>
      <c r="AW137" s="133" t="s">
        <v>300</v>
      </c>
      <c r="AX137" s="195"/>
    </row>
    <row r="138" spans="1:50" ht="34.5" customHeight="1" x14ac:dyDescent="0.15">
      <c r="A138" s="189"/>
      <c r="B138" s="186"/>
      <c r="C138" s="180"/>
      <c r="D138" s="186"/>
      <c r="E138" s="180"/>
      <c r="F138" s="181"/>
      <c r="G138" s="104" t="s">
        <v>588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494</v>
      </c>
      <c r="AC138" s="205"/>
      <c r="AD138" s="205"/>
      <c r="AE138" s="206">
        <v>30</v>
      </c>
      <c r="AF138" s="207"/>
      <c r="AG138" s="207"/>
      <c r="AH138" s="207"/>
      <c r="AI138" s="206">
        <v>68</v>
      </c>
      <c r="AJ138" s="207"/>
      <c r="AK138" s="207"/>
      <c r="AL138" s="207"/>
      <c r="AM138" s="206">
        <v>81</v>
      </c>
      <c r="AN138" s="207"/>
      <c r="AO138" s="207"/>
      <c r="AP138" s="207"/>
      <c r="AQ138" s="206">
        <v>81</v>
      </c>
      <c r="AR138" s="207"/>
      <c r="AS138" s="207"/>
      <c r="AT138" s="207"/>
      <c r="AU138" s="206" t="s">
        <v>569</v>
      </c>
      <c r="AV138" s="207"/>
      <c r="AW138" s="207"/>
      <c r="AX138" s="208"/>
    </row>
    <row r="139" spans="1:50" ht="34.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494</v>
      </c>
      <c r="AC139" s="213"/>
      <c r="AD139" s="213"/>
      <c r="AE139" s="206" t="s">
        <v>569</v>
      </c>
      <c r="AF139" s="207"/>
      <c r="AG139" s="207"/>
      <c r="AH139" s="207"/>
      <c r="AI139" s="206" t="s">
        <v>569</v>
      </c>
      <c r="AJ139" s="207"/>
      <c r="AK139" s="207"/>
      <c r="AL139" s="207"/>
      <c r="AM139" s="206" t="s">
        <v>631</v>
      </c>
      <c r="AN139" s="207"/>
      <c r="AO139" s="207"/>
      <c r="AP139" s="207"/>
      <c r="AQ139" s="206">
        <v>60</v>
      </c>
      <c r="AR139" s="207"/>
      <c r="AS139" s="207"/>
      <c r="AT139" s="207"/>
      <c r="AU139" s="206">
        <v>90</v>
      </c>
      <c r="AV139" s="207"/>
      <c r="AW139" s="207"/>
      <c r="AX139" s="208"/>
    </row>
    <row r="140" spans="1:50" ht="18"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569</v>
      </c>
      <c r="AR141" s="199"/>
      <c r="AS141" s="133" t="s">
        <v>355</v>
      </c>
      <c r="AT141" s="134"/>
      <c r="AU141" s="200">
        <v>33</v>
      </c>
      <c r="AV141" s="200"/>
      <c r="AW141" s="133" t="s">
        <v>300</v>
      </c>
      <c r="AX141" s="195"/>
    </row>
    <row r="142" spans="1:50" ht="33" customHeight="1" x14ac:dyDescent="0.15">
      <c r="A142" s="189"/>
      <c r="B142" s="186"/>
      <c r="C142" s="180"/>
      <c r="D142" s="186"/>
      <c r="E142" s="180"/>
      <c r="F142" s="181"/>
      <c r="G142" s="104" t="s">
        <v>729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494</v>
      </c>
      <c r="AC142" s="205"/>
      <c r="AD142" s="205"/>
      <c r="AE142" s="206" t="s">
        <v>569</v>
      </c>
      <c r="AF142" s="207"/>
      <c r="AG142" s="207"/>
      <c r="AH142" s="207"/>
      <c r="AI142" s="206" t="s">
        <v>569</v>
      </c>
      <c r="AJ142" s="207"/>
      <c r="AK142" s="207"/>
      <c r="AL142" s="207"/>
      <c r="AM142" s="206" t="s">
        <v>622</v>
      </c>
      <c r="AN142" s="207"/>
      <c r="AO142" s="207"/>
      <c r="AP142" s="207"/>
      <c r="AQ142" s="206" t="s">
        <v>569</v>
      </c>
      <c r="AR142" s="207"/>
      <c r="AS142" s="207"/>
      <c r="AT142" s="207"/>
      <c r="AU142" s="206">
        <v>100</v>
      </c>
      <c r="AV142" s="207"/>
      <c r="AW142" s="207"/>
      <c r="AX142" s="208"/>
    </row>
    <row r="143" spans="1:50" ht="33"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494</v>
      </c>
      <c r="AC143" s="213"/>
      <c r="AD143" s="213"/>
      <c r="AE143" s="206" t="s">
        <v>569</v>
      </c>
      <c r="AF143" s="207"/>
      <c r="AG143" s="207"/>
      <c r="AH143" s="207"/>
      <c r="AI143" s="206" t="s">
        <v>569</v>
      </c>
      <c r="AJ143" s="207"/>
      <c r="AK143" s="207"/>
      <c r="AL143" s="207"/>
      <c r="AM143" s="206" t="s">
        <v>622</v>
      </c>
      <c r="AN143" s="207"/>
      <c r="AO143" s="207"/>
      <c r="AP143" s="207"/>
      <c r="AQ143" s="206" t="s">
        <v>569</v>
      </c>
      <c r="AR143" s="207"/>
      <c r="AS143" s="207"/>
      <c r="AT143" s="207"/>
      <c r="AU143" s="206" t="s">
        <v>569</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3.2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3.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608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609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569</v>
      </c>
      <c r="AR193" s="199"/>
      <c r="AS193" s="133" t="s">
        <v>355</v>
      </c>
      <c r="AT193" s="134"/>
      <c r="AU193" s="200" t="s">
        <v>569</v>
      </c>
      <c r="AV193" s="200"/>
      <c r="AW193" s="133" t="s">
        <v>300</v>
      </c>
      <c r="AX193" s="195"/>
    </row>
    <row r="194" spans="1:50" ht="39.75" customHeight="1" x14ac:dyDescent="0.15">
      <c r="A194" s="189"/>
      <c r="B194" s="186"/>
      <c r="C194" s="180"/>
      <c r="D194" s="186"/>
      <c r="E194" s="180"/>
      <c r="F194" s="181"/>
      <c r="G194" s="104" t="s">
        <v>569</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569</v>
      </c>
      <c r="AC194" s="205"/>
      <c r="AD194" s="205"/>
      <c r="AE194" s="206" t="s">
        <v>569</v>
      </c>
      <c r="AF194" s="207"/>
      <c r="AG194" s="207"/>
      <c r="AH194" s="207"/>
      <c r="AI194" s="206" t="s">
        <v>569</v>
      </c>
      <c r="AJ194" s="207"/>
      <c r="AK194" s="207"/>
      <c r="AL194" s="207"/>
      <c r="AM194" s="206"/>
      <c r="AN194" s="207"/>
      <c r="AO194" s="207"/>
      <c r="AP194" s="207"/>
      <c r="AQ194" s="206" t="s">
        <v>569</v>
      </c>
      <c r="AR194" s="207"/>
      <c r="AS194" s="207"/>
      <c r="AT194" s="207"/>
      <c r="AU194" s="206" t="s">
        <v>569</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569</v>
      </c>
      <c r="AC195" s="213"/>
      <c r="AD195" s="213"/>
      <c r="AE195" s="206" t="s">
        <v>569</v>
      </c>
      <c r="AF195" s="207"/>
      <c r="AG195" s="207"/>
      <c r="AH195" s="207"/>
      <c r="AI195" s="206" t="s">
        <v>569</v>
      </c>
      <c r="AJ195" s="207"/>
      <c r="AK195" s="207"/>
      <c r="AL195" s="207"/>
      <c r="AM195" s="206"/>
      <c r="AN195" s="207"/>
      <c r="AO195" s="207"/>
      <c r="AP195" s="207"/>
      <c r="AQ195" s="206" t="s">
        <v>569</v>
      </c>
      <c r="AR195" s="207"/>
      <c r="AS195" s="207"/>
      <c r="AT195" s="207"/>
      <c r="AU195" s="206" t="s">
        <v>569</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610</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51" customHeight="1" x14ac:dyDescent="0.15">
      <c r="A430" s="189"/>
      <c r="B430" s="186"/>
      <c r="C430" s="178" t="s">
        <v>559</v>
      </c>
      <c r="D430" s="933"/>
      <c r="E430" s="174" t="s">
        <v>543</v>
      </c>
      <c r="F430" s="900"/>
      <c r="G430" s="901" t="s">
        <v>374</v>
      </c>
      <c r="H430" s="123"/>
      <c r="I430" s="123"/>
      <c r="J430" s="902" t="s">
        <v>710</v>
      </c>
      <c r="K430" s="903"/>
      <c r="L430" s="903"/>
      <c r="M430" s="903"/>
      <c r="N430" s="903"/>
      <c r="O430" s="903"/>
      <c r="P430" s="903"/>
      <c r="Q430" s="903"/>
      <c r="R430" s="903"/>
      <c r="S430" s="903"/>
      <c r="T430" s="904"/>
      <c r="U430" s="588" t="s">
        <v>711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30</v>
      </c>
      <c r="AF432" s="200"/>
      <c r="AG432" s="133" t="s">
        <v>355</v>
      </c>
      <c r="AH432" s="134"/>
      <c r="AI432" s="156"/>
      <c r="AJ432" s="156"/>
      <c r="AK432" s="156"/>
      <c r="AL432" s="154"/>
      <c r="AM432" s="156"/>
      <c r="AN432" s="156"/>
      <c r="AO432" s="156"/>
      <c r="AP432" s="154"/>
      <c r="AQ432" s="590" t="s">
        <v>713</v>
      </c>
      <c r="AR432" s="200"/>
      <c r="AS432" s="133" t="s">
        <v>355</v>
      </c>
      <c r="AT432" s="134"/>
      <c r="AU432" s="200">
        <v>33</v>
      </c>
      <c r="AV432" s="200"/>
      <c r="AW432" s="133" t="s">
        <v>300</v>
      </c>
      <c r="AX432" s="195"/>
    </row>
    <row r="433" spans="1:50" ht="23.25" customHeight="1" x14ac:dyDescent="0.15">
      <c r="A433" s="189"/>
      <c r="B433" s="186"/>
      <c r="C433" s="180"/>
      <c r="D433" s="186"/>
      <c r="E433" s="342"/>
      <c r="F433" s="343"/>
      <c r="G433" s="104" t="s">
        <v>712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14</v>
      </c>
      <c r="AC433" s="213"/>
      <c r="AD433" s="213"/>
      <c r="AE433" s="340" t="s">
        <v>715</v>
      </c>
      <c r="AF433" s="207"/>
      <c r="AG433" s="207"/>
      <c r="AH433" s="341"/>
      <c r="AI433" s="340"/>
      <c r="AJ433" s="207"/>
      <c r="AK433" s="207"/>
      <c r="AL433" s="207"/>
      <c r="AM433" s="340" t="s">
        <v>569</v>
      </c>
      <c r="AN433" s="207"/>
      <c r="AO433" s="207"/>
      <c r="AP433" s="341"/>
      <c r="AQ433" s="340" t="s">
        <v>713</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14</v>
      </c>
      <c r="AC434" s="205"/>
      <c r="AD434" s="205"/>
      <c r="AE434" s="340" t="s">
        <v>590</v>
      </c>
      <c r="AF434" s="207"/>
      <c r="AG434" s="207"/>
      <c r="AH434" s="341"/>
      <c r="AI434" s="340" t="s">
        <v>591</v>
      </c>
      <c r="AJ434" s="207"/>
      <c r="AK434" s="207"/>
      <c r="AL434" s="207"/>
      <c r="AM434" s="340" t="s">
        <v>569</v>
      </c>
      <c r="AN434" s="207"/>
      <c r="AO434" s="207"/>
      <c r="AP434" s="341"/>
      <c r="AQ434" s="340" t="s">
        <v>713</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569</v>
      </c>
      <c r="AN435" s="207"/>
      <c r="AO435" s="207"/>
      <c r="AP435" s="341"/>
      <c r="AQ435" s="340" t="s">
        <v>591</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v>26</v>
      </c>
      <c r="AF457" s="200"/>
      <c r="AG457" s="133" t="s">
        <v>355</v>
      </c>
      <c r="AH457" s="134"/>
      <c r="AI457" s="156"/>
      <c r="AJ457" s="156"/>
      <c r="AK457" s="156"/>
      <c r="AL457" s="154"/>
      <c r="AM457" s="156"/>
      <c r="AN457" s="156"/>
      <c r="AO457" s="156"/>
      <c r="AP457" s="154"/>
      <c r="AQ457" s="590">
        <v>30</v>
      </c>
      <c r="AR457" s="200"/>
      <c r="AS457" s="133" t="s">
        <v>355</v>
      </c>
      <c r="AT457" s="134"/>
      <c r="AU457" s="200">
        <v>32</v>
      </c>
      <c r="AV457" s="200"/>
      <c r="AW457" s="133" t="s">
        <v>300</v>
      </c>
      <c r="AX457" s="195"/>
    </row>
    <row r="458" spans="1:50" ht="23.25" customHeight="1" x14ac:dyDescent="0.15">
      <c r="A458" s="189"/>
      <c r="B458" s="186"/>
      <c r="C458" s="180"/>
      <c r="D458" s="186"/>
      <c r="E458" s="342"/>
      <c r="F458" s="343"/>
      <c r="G458" s="104" t="s">
        <v>716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714</v>
      </c>
      <c r="AC458" s="213"/>
      <c r="AD458" s="213"/>
      <c r="AE458" s="340">
        <v>729</v>
      </c>
      <c r="AF458" s="207"/>
      <c r="AG458" s="207"/>
      <c r="AH458" s="207"/>
      <c r="AI458" s="340"/>
      <c r="AJ458" s="207"/>
      <c r="AK458" s="207"/>
      <c r="AL458" s="207"/>
      <c r="AM458" s="340" t="s">
        <v>569</v>
      </c>
      <c r="AN458" s="207"/>
      <c r="AO458" s="207"/>
      <c r="AP458" s="341"/>
      <c r="AQ458" s="340"/>
      <c r="AR458" s="207"/>
      <c r="AS458" s="207"/>
      <c r="AT458" s="341"/>
      <c r="AU458" s="207" t="s">
        <v>591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717</v>
      </c>
      <c r="AC459" s="205"/>
      <c r="AD459" s="205"/>
      <c r="AE459" s="340">
        <v>1</v>
      </c>
      <c r="AF459" s="207"/>
      <c r="AG459" s="207"/>
      <c r="AH459" s="341"/>
      <c r="AI459" s="340" t="s">
        <v>590</v>
      </c>
      <c r="AJ459" s="207"/>
      <c r="AK459" s="207"/>
      <c r="AL459" s="207"/>
      <c r="AM459" s="340" t="s">
        <v>569</v>
      </c>
      <c r="AN459" s="207"/>
      <c r="AO459" s="207"/>
      <c r="AP459" s="341"/>
      <c r="AQ459" s="340">
        <v>1.2</v>
      </c>
      <c r="AR459" s="207"/>
      <c r="AS459" s="207"/>
      <c r="AT459" s="341"/>
      <c r="AU459" s="207">
        <v>1.3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591</v>
      </c>
      <c r="AF460" s="207"/>
      <c r="AG460" s="207"/>
      <c r="AH460" s="341"/>
      <c r="AI460" s="340" t="s">
        <v>591</v>
      </c>
      <c r="AJ460" s="207"/>
      <c r="AK460" s="207"/>
      <c r="AL460" s="207"/>
      <c r="AM460" s="340" t="s">
        <v>569</v>
      </c>
      <c r="AN460" s="207"/>
      <c r="AO460" s="207"/>
      <c r="AP460" s="341"/>
      <c r="AQ460" s="340" t="s">
        <v>591</v>
      </c>
      <c r="AR460" s="207"/>
      <c r="AS460" s="207"/>
      <c r="AT460" s="341"/>
      <c r="AU460" s="207" t="s">
        <v>591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35.25" customHeight="1" x14ac:dyDescent="0.15">
      <c r="A482" s="189"/>
      <c r="B482" s="186"/>
      <c r="C482" s="180"/>
      <c r="D482" s="186"/>
      <c r="E482" s="125" t="s">
        <v>719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35.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143.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611</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144"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611</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123"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611</v>
      </c>
      <c r="AE704" s="785"/>
      <c r="AF704" s="785"/>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39.75"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611</v>
      </c>
      <c r="AE705" s="717"/>
      <c r="AF705" s="717"/>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9.75" customHeight="1" x14ac:dyDescent="0.15">
      <c r="A706" s="644"/>
      <c r="B706" s="645"/>
      <c r="C706" s="796"/>
      <c r="D706" s="797"/>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624</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39.7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8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611</v>
      </c>
      <c r="AE708" s="605"/>
      <c r="AF708" s="605"/>
      <c r="AG708" s="744" t="s">
        <v>596</v>
      </c>
      <c r="AH708" s="745"/>
      <c r="AI708" s="745"/>
      <c r="AJ708" s="745"/>
      <c r="AK708" s="745"/>
      <c r="AL708" s="745"/>
      <c r="AM708" s="745"/>
      <c r="AN708" s="745"/>
      <c r="AO708" s="745"/>
      <c r="AP708" s="745"/>
      <c r="AQ708" s="745"/>
      <c r="AR708" s="745"/>
      <c r="AS708" s="745"/>
      <c r="AT708" s="745"/>
      <c r="AU708" s="745"/>
      <c r="AV708" s="745"/>
      <c r="AW708" s="745"/>
      <c r="AX708" s="746"/>
    </row>
    <row r="709" spans="1:50" ht="8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611</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91.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78.7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611</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625</v>
      </c>
      <c r="AE712" s="785"/>
      <c r="AF712" s="785"/>
      <c r="AG712" s="812" t="s">
        <v>569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625</v>
      </c>
      <c r="AE713" s="329"/>
      <c r="AF713" s="665"/>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84"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611</v>
      </c>
      <c r="AE714" s="810"/>
      <c r="AF714" s="811"/>
      <c r="AG714" s="738" t="s">
        <v>730</v>
      </c>
      <c r="AH714" s="739"/>
      <c r="AI714" s="739"/>
      <c r="AJ714" s="739"/>
      <c r="AK714" s="739"/>
      <c r="AL714" s="739"/>
      <c r="AM714" s="739"/>
      <c r="AN714" s="739"/>
      <c r="AO714" s="739"/>
      <c r="AP714" s="739"/>
      <c r="AQ714" s="739"/>
      <c r="AR714" s="739"/>
      <c r="AS714" s="739"/>
      <c r="AT714" s="739"/>
      <c r="AU714" s="739"/>
      <c r="AV714" s="739"/>
      <c r="AW714" s="739"/>
      <c r="AX714" s="740"/>
    </row>
    <row r="715" spans="1:50" ht="57.75" customHeight="1" x14ac:dyDescent="0.15">
      <c r="A715" s="642"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611</v>
      </c>
      <c r="AE715" s="605"/>
      <c r="AF715" s="658"/>
      <c r="AG715" s="744" t="s">
        <v>731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625</v>
      </c>
      <c r="AE716" s="627"/>
      <c r="AF716" s="627"/>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52.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611</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54.7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611</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7" customHeight="1" x14ac:dyDescent="0.15">
      <c r="A726" s="642" t="s">
        <v>48</v>
      </c>
      <c r="B726" s="804"/>
      <c r="C726" s="817" t="s">
        <v>53</v>
      </c>
      <c r="D726" s="839"/>
      <c r="E726" s="839"/>
      <c r="F726" s="840"/>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79.5" customHeight="1" thickBot="1" x14ac:dyDescent="0.2">
      <c r="A729" s="636" t="s">
        <v>723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19.25" customHeight="1" thickBot="1" x14ac:dyDescent="0.2">
      <c r="A731" s="801" t="s">
        <v>256</v>
      </c>
      <c r="B731" s="802"/>
      <c r="C731" s="802"/>
      <c r="D731" s="802"/>
      <c r="E731" s="803"/>
      <c r="F731" s="731" t="s">
        <v>724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09.5" customHeight="1" thickBot="1" x14ac:dyDescent="0.2">
      <c r="A733" s="675" t="s">
        <v>725</v>
      </c>
      <c r="B733" s="676"/>
      <c r="C733" s="676"/>
      <c r="D733" s="676"/>
      <c r="E733" s="677"/>
      <c r="F733" s="639" t="s">
        <v>726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09.5" customHeight="1" thickBot="1" x14ac:dyDescent="0.2">
      <c r="A735" s="792" t="s">
        <v>722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547</v>
      </c>
      <c r="B737" s="210"/>
      <c r="C737" s="210"/>
      <c r="D737" s="211"/>
      <c r="E737" s="992" t="s">
        <v>601</v>
      </c>
      <c r="F737" s="992"/>
      <c r="G737" s="992"/>
      <c r="H737" s="992"/>
      <c r="I737" s="992"/>
      <c r="J737" s="992"/>
      <c r="K737" s="992"/>
      <c r="L737" s="992"/>
      <c r="M737" s="992"/>
      <c r="N737" s="365" t="s">
        <v>540</v>
      </c>
      <c r="O737" s="365"/>
      <c r="P737" s="365"/>
      <c r="Q737" s="365"/>
      <c r="R737" s="992" t="s">
        <v>602</v>
      </c>
      <c r="S737" s="992"/>
      <c r="T737" s="992"/>
      <c r="U737" s="992"/>
      <c r="V737" s="992"/>
      <c r="W737" s="992"/>
      <c r="X737" s="992"/>
      <c r="Y737" s="992"/>
      <c r="Z737" s="992"/>
      <c r="AA737" s="365" t="s">
        <v>539</v>
      </c>
      <c r="AB737" s="365"/>
      <c r="AC737" s="365"/>
      <c r="AD737" s="365"/>
      <c r="AE737" s="992" t="s">
        <v>603</v>
      </c>
      <c r="AF737" s="992"/>
      <c r="AG737" s="992"/>
      <c r="AH737" s="992"/>
      <c r="AI737" s="992"/>
      <c r="AJ737" s="992"/>
      <c r="AK737" s="992"/>
      <c r="AL737" s="992"/>
      <c r="AM737" s="992"/>
      <c r="AN737" s="365" t="s">
        <v>538</v>
      </c>
      <c r="AO737" s="365"/>
      <c r="AP737" s="365"/>
      <c r="AQ737" s="365"/>
      <c r="AR737" s="984" t="s">
        <v>604</v>
      </c>
      <c r="AS737" s="985"/>
      <c r="AT737" s="985"/>
      <c r="AU737" s="985"/>
      <c r="AV737" s="985"/>
      <c r="AW737" s="985"/>
      <c r="AX737" s="986"/>
      <c r="AY737" s="89"/>
      <c r="AZ737" s="89"/>
    </row>
    <row r="738" spans="1:52" ht="24.75" customHeight="1" x14ac:dyDescent="0.15">
      <c r="A738" s="993" t="s">
        <v>537</v>
      </c>
      <c r="B738" s="210"/>
      <c r="C738" s="210"/>
      <c r="D738" s="211"/>
      <c r="E738" s="992" t="s">
        <v>605</v>
      </c>
      <c r="F738" s="992"/>
      <c r="G738" s="992"/>
      <c r="H738" s="992"/>
      <c r="I738" s="992"/>
      <c r="J738" s="992"/>
      <c r="K738" s="992"/>
      <c r="L738" s="992"/>
      <c r="M738" s="992"/>
      <c r="N738" s="365" t="s">
        <v>536</v>
      </c>
      <c r="O738" s="365"/>
      <c r="P738" s="365"/>
      <c r="Q738" s="365"/>
      <c r="R738" s="992" t="s">
        <v>606</v>
      </c>
      <c r="S738" s="992"/>
      <c r="T738" s="992"/>
      <c r="U738" s="992"/>
      <c r="V738" s="992"/>
      <c r="W738" s="992"/>
      <c r="X738" s="992"/>
      <c r="Y738" s="992"/>
      <c r="Z738" s="992"/>
      <c r="AA738" s="365" t="s">
        <v>535</v>
      </c>
      <c r="AB738" s="365"/>
      <c r="AC738" s="365"/>
      <c r="AD738" s="365"/>
      <c r="AE738" s="992" t="s">
        <v>607</v>
      </c>
      <c r="AF738" s="992"/>
      <c r="AG738" s="992"/>
      <c r="AH738" s="992"/>
      <c r="AI738" s="992"/>
      <c r="AJ738" s="992"/>
      <c r="AK738" s="992"/>
      <c r="AL738" s="992"/>
      <c r="AM738" s="992"/>
      <c r="AN738" s="365" t="s">
        <v>531</v>
      </c>
      <c r="AO738" s="365"/>
      <c r="AP738" s="365"/>
      <c r="AQ738" s="365"/>
      <c r="AR738" s="984">
        <v>140</v>
      </c>
      <c r="AS738" s="985"/>
      <c r="AT738" s="985"/>
      <c r="AU738" s="985"/>
      <c r="AV738" s="985"/>
      <c r="AW738" s="985"/>
      <c r="AX738" s="986"/>
    </row>
    <row r="739" spans="1:52" ht="24.75" customHeight="1" thickBot="1" x14ac:dyDescent="0.2">
      <c r="A739" s="994" t="s">
        <v>527</v>
      </c>
      <c r="B739" s="995"/>
      <c r="C739" s="995"/>
      <c r="D739" s="996"/>
      <c r="E739" s="997" t="s">
        <v>567</v>
      </c>
      <c r="F739" s="987"/>
      <c r="G739" s="987"/>
      <c r="H739" s="93" t="str">
        <f>IF(E739="", "", "(")</f>
        <v>(</v>
      </c>
      <c r="I739" s="987"/>
      <c r="J739" s="987"/>
      <c r="K739" s="93" t="str">
        <f>IF(OR(I739="　", I739=""), "", "-")</f>
        <v/>
      </c>
      <c r="L739" s="988">
        <v>153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628" t="s">
        <v>509</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30.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0.75" customHeight="1" x14ac:dyDescent="0.15">
      <c r="A781" s="631"/>
      <c r="B781" s="632"/>
      <c r="C781" s="632"/>
      <c r="D781" s="632"/>
      <c r="E781" s="632"/>
      <c r="F781" s="633"/>
      <c r="G781" s="672" t="s">
        <v>649</v>
      </c>
      <c r="H781" s="673"/>
      <c r="I781" s="673"/>
      <c r="J781" s="673"/>
      <c r="K781" s="674"/>
      <c r="L781" s="666" t="s">
        <v>659</v>
      </c>
      <c r="M781" s="667"/>
      <c r="N781" s="667"/>
      <c r="O781" s="667"/>
      <c r="P781" s="667"/>
      <c r="Q781" s="667"/>
      <c r="R781" s="667"/>
      <c r="S781" s="667"/>
      <c r="T781" s="667"/>
      <c r="U781" s="667"/>
      <c r="V781" s="667"/>
      <c r="W781" s="667"/>
      <c r="X781" s="668"/>
      <c r="Y781" s="388">
        <v>54712</v>
      </c>
      <c r="Z781" s="389"/>
      <c r="AA781" s="389"/>
      <c r="AB781" s="807"/>
      <c r="AC781" s="672" t="s">
        <v>649</v>
      </c>
      <c r="AD781" s="673"/>
      <c r="AE781" s="673"/>
      <c r="AF781" s="673"/>
      <c r="AG781" s="674"/>
      <c r="AH781" s="666" t="s">
        <v>659</v>
      </c>
      <c r="AI781" s="667"/>
      <c r="AJ781" s="667"/>
      <c r="AK781" s="667"/>
      <c r="AL781" s="667"/>
      <c r="AM781" s="667"/>
      <c r="AN781" s="667"/>
      <c r="AO781" s="667"/>
      <c r="AP781" s="667"/>
      <c r="AQ781" s="667"/>
      <c r="AR781" s="667"/>
      <c r="AS781" s="667"/>
      <c r="AT781" s="668"/>
      <c r="AU781" s="388">
        <v>50634</v>
      </c>
      <c r="AV781" s="389"/>
      <c r="AW781" s="389"/>
      <c r="AX781" s="390"/>
    </row>
    <row r="782" spans="1:50" ht="30.75" customHeight="1" x14ac:dyDescent="0.15">
      <c r="A782" s="631"/>
      <c r="B782" s="632"/>
      <c r="C782" s="632"/>
      <c r="D782" s="632"/>
      <c r="E782" s="632"/>
      <c r="F782" s="633"/>
      <c r="G782" s="606" t="s">
        <v>650</v>
      </c>
      <c r="H782" s="607"/>
      <c r="I782" s="607"/>
      <c r="J782" s="607"/>
      <c r="K782" s="608"/>
      <c r="L782" s="598" t="s">
        <v>660</v>
      </c>
      <c r="M782" s="599"/>
      <c r="N782" s="599"/>
      <c r="O782" s="599"/>
      <c r="P782" s="599"/>
      <c r="Q782" s="599"/>
      <c r="R782" s="599"/>
      <c r="S782" s="599"/>
      <c r="T782" s="599"/>
      <c r="U782" s="599"/>
      <c r="V782" s="599"/>
      <c r="W782" s="599"/>
      <c r="X782" s="600"/>
      <c r="Y782" s="601">
        <v>43987</v>
      </c>
      <c r="Z782" s="602"/>
      <c r="AA782" s="602"/>
      <c r="AB782" s="612"/>
      <c r="AC782" s="606" t="s">
        <v>651</v>
      </c>
      <c r="AD782" s="607"/>
      <c r="AE782" s="607"/>
      <c r="AF782" s="607"/>
      <c r="AG782" s="608"/>
      <c r="AH782" s="598" t="s">
        <v>661</v>
      </c>
      <c r="AI782" s="599"/>
      <c r="AJ782" s="599"/>
      <c r="AK782" s="599"/>
      <c r="AL782" s="599"/>
      <c r="AM782" s="599"/>
      <c r="AN782" s="599"/>
      <c r="AO782" s="599"/>
      <c r="AP782" s="599"/>
      <c r="AQ782" s="599"/>
      <c r="AR782" s="599"/>
      <c r="AS782" s="599"/>
      <c r="AT782" s="600"/>
      <c r="AU782" s="601">
        <v>38323</v>
      </c>
      <c r="AV782" s="602"/>
      <c r="AW782" s="602"/>
      <c r="AX782" s="603"/>
    </row>
    <row r="783" spans="1:50" ht="30.75" customHeight="1" x14ac:dyDescent="0.15">
      <c r="A783" s="631"/>
      <c r="B783" s="632"/>
      <c r="C783" s="632"/>
      <c r="D783" s="632"/>
      <c r="E783" s="632"/>
      <c r="F783" s="633"/>
      <c r="G783" s="606" t="s">
        <v>651</v>
      </c>
      <c r="H783" s="607"/>
      <c r="I783" s="607"/>
      <c r="J783" s="607"/>
      <c r="K783" s="608"/>
      <c r="L783" s="598" t="s">
        <v>661</v>
      </c>
      <c r="M783" s="599"/>
      <c r="N783" s="599"/>
      <c r="O783" s="599"/>
      <c r="P783" s="599"/>
      <c r="Q783" s="599"/>
      <c r="R783" s="599"/>
      <c r="S783" s="599"/>
      <c r="T783" s="599"/>
      <c r="U783" s="599"/>
      <c r="V783" s="599"/>
      <c r="W783" s="599"/>
      <c r="X783" s="600"/>
      <c r="Y783" s="601">
        <v>40910</v>
      </c>
      <c r="Z783" s="602"/>
      <c r="AA783" s="602"/>
      <c r="AB783" s="612"/>
      <c r="AC783" s="606" t="s">
        <v>650</v>
      </c>
      <c r="AD783" s="607"/>
      <c r="AE783" s="607"/>
      <c r="AF783" s="607"/>
      <c r="AG783" s="608"/>
      <c r="AH783" s="598" t="s">
        <v>660</v>
      </c>
      <c r="AI783" s="599"/>
      <c r="AJ783" s="599"/>
      <c r="AK783" s="599"/>
      <c r="AL783" s="599"/>
      <c r="AM783" s="599"/>
      <c r="AN783" s="599"/>
      <c r="AO783" s="599"/>
      <c r="AP783" s="599"/>
      <c r="AQ783" s="599"/>
      <c r="AR783" s="599"/>
      <c r="AS783" s="599"/>
      <c r="AT783" s="600"/>
      <c r="AU783" s="601">
        <v>24425</v>
      </c>
      <c r="AV783" s="602"/>
      <c r="AW783" s="602"/>
      <c r="AX783" s="603"/>
    </row>
    <row r="784" spans="1:50" ht="30.75" customHeight="1" x14ac:dyDescent="0.15">
      <c r="A784" s="631"/>
      <c r="B784" s="632"/>
      <c r="C784" s="632"/>
      <c r="D784" s="632"/>
      <c r="E784" s="632"/>
      <c r="F784" s="633"/>
      <c r="G784" s="606" t="s">
        <v>653</v>
      </c>
      <c r="H784" s="607"/>
      <c r="I784" s="607"/>
      <c r="J784" s="607"/>
      <c r="K784" s="608"/>
      <c r="L784" s="598" t="s">
        <v>664</v>
      </c>
      <c r="M784" s="599"/>
      <c r="N784" s="599"/>
      <c r="O784" s="599"/>
      <c r="P784" s="599"/>
      <c r="Q784" s="599"/>
      <c r="R784" s="599"/>
      <c r="S784" s="599"/>
      <c r="T784" s="599"/>
      <c r="U784" s="599"/>
      <c r="V784" s="599"/>
      <c r="W784" s="599"/>
      <c r="X784" s="600"/>
      <c r="Y784" s="601">
        <v>37181</v>
      </c>
      <c r="Z784" s="602"/>
      <c r="AA784" s="602"/>
      <c r="AB784" s="612"/>
      <c r="AC784" s="606" t="s">
        <v>653</v>
      </c>
      <c r="AD784" s="607"/>
      <c r="AE784" s="607"/>
      <c r="AF784" s="607"/>
      <c r="AG784" s="608"/>
      <c r="AH784" s="598" t="s">
        <v>664</v>
      </c>
      <c r="AI784" s="599"/>
      <c r="AJ784" s="599"/>
      <c r="AK784" s="599"/>
      <c r="AL784" s="599"/>
      <c r="AM784" s="599"/>
      <c r="AN784" s="599"/>
      <c r="AO784" s="599"/>
      <c r="AP784" s="599"/>
      <c r="AQ784" s="599"/>
      <c r="AR784" s="599"/>
      <c r="AS784" s="599"/>
      <c r="AT784" s="600"/>
      <c r="AU784" s="601">
        <v>33571</v>
      </c>
      <c r="AV784" s="602"/>
      <c r="AW784" s="602"/>
      <c r="AX784" s="603"/>
    </row>
    <row r="785" spans="1:50" ht="30.75" customHeight="1" x14ac:dyDescent="0.15">
      <c r="A785" s="631"/>
      <c r="B785" s="632"/>
      <c r="C785" s="632"/>
      <c r="D785" s="632"/>
      <c r="E785" s="632"/>
      <c r="F785" s="633"/>
      <c r="G785" s="606" t="s">
        <v>652</v>
      </c>
      <c r="H785" s="607"/>
      <c r="I785" s="607"/>
      <c r="J785" s="607"/>
      <c r="K785" s="608"/>
      <c r="L785" s="598" t="s">
        <v>662</v>
      </c>
      <c r="M785" s="599"/>
      <c r="N785" s="599"/>
      <c r="O785" s="599"/>
      <c r="P785" s="599"/>
      <c r="Q785" s="599"/>
      <c r="R785" s="599"/>
      <c r="S785" s="599"/>
      <c r="T785" s="599"/>
      <c r="U785" s="599"/>
      <c r="V785" s="599"/>
      <c r="W785" s="599"/>
      <c r="X785" s="600"/>
      <c r="Y785" s="601">
        <v>34320</v>
      </c>
      <c r="Z785" s="602"/>
      <c r="AA785" s="602"/>
      <c r="AB785" s="612"/>
      <c r="AC785" s="606" t="s">
        <v>654</v>
      </c>
      <c r="AD785" s="607"/>
      <c r="AE785" s="607"/>
      <c r="AF785" s="607"/>
      <c r="AG785" s="608"/>
      <c r="AH785" s="598" t="s">
        <v>663</v>
      </c>
      <c r="AI785" s="599"/>
      <c r="AJ785" s="599"/>
      <c r="AK785" s="599"/>
      <c r="AL785" s="599"/>
      <c r="AM785" s="599"/>
      <c r="AN785" s="599"/>
      <c r="AO785" s="599"/>
      <c r="AP785" s="599"/>
      <c r="AQ785" s="599"/>
      <c r="AR785" s="599"/>
      <c r="AS785" s="599"/>
      <c r="AT785" s="600"/>
      <c r="AU785" s="601">
        <v>12015</v>
      </c>
      <c r="AV785" s="602"/>
      <c r="AW785" s="602"/>
      <c r="AX785" s="603"/>
    </row>
    <row r="786" spans="1:50" ht="30.75" customHeight="1" x14ac:dyDescent="0.15">
      <c r="A786" s="631"/>
      <c r="B786" s="632"/>
      <c r="C786" s="632"/>
      <c r="D786" s="632"/>
      <c r="E786" s="632"/>
      <c r="F786" s="633"/>
      <c r="G786" s="606" t="s">
        <v>654</v>
      </c>
      <c r="H786" s="607"/>
      <c r="I786" s="607"/>
      <c r="J786" s="607"/>
      <c r="K786" s="608"/>
      <c r="L786" s="598" t="s">
        <v>663</v>
      </c>
      <c r="M786" s="599"/>
      <c r="N786" s="599"/>
      <c r="O786" s="599"/>
      <c r="P786" s="599"/>
      <c r="Q786" s="599"/>
      <c r="R786" s="599"/>
      <c r="S786" s="599"/>
      <c r="T786" s="599"/>
      <c r="U786" s="599"/>
      <c r="V786" s="599"/>
      <c r="W786" s="599"/>
      <c r="X786" s="600"/>
      <c r="Y786" s="601">
        <v>12082</v>
      </c>
      <c r="Z786" s="602"/>
      <c r="AA786" s="602"/>
      <c r="AB786" s="612"/>
      <c r="AC786" s="606" t="s">
        <v>655</v>
      </c>
      <c r="AD786" s="607"/>
      <c r="AE786" s="607"/>
      <c r="AF786" s="607"/>
      <c r="AG786" s="608"/>
      <c r="AH786" s="598" t="s">
        <v>665</v>
      </c>
      <c r="AI786" s="599"/>
      <c r="AJ786" s="599"/>
      <c r="AK786" s="599"/>
      <c r="AL786" s="599"/>
      <c r="AM786" s="599"/>
      <c r="AN786" s="599"/>
      <c r="AO786" s="599"/>
      <c r="AP786" s="599"/>
      <c r="AQ786" s="599"/>
      <c r="AR786" s="599"/>
      <c r="AS786" s="599"/>
      <c r="AT786" s="600"/>
      <c r="AU786" s="601">
        <v>6051</v>
      </c>
      <c r="AV786" s="602"/>
      <c r="AW786" s="602"/>
      <c r="AX786" s="603"/>
    </row>
    <row r="787" spans="1:50" ht="30.75" customHeight="1" x14ac:dyDescent="0.15">
      <c r="A787" s="631"/>
      <c r="B787" s="632"/>
      <c r="C787" s="632"/>
      <c r="D787" s="632"/>
      <c r="E787" s="632"/>
      <c r="F787" s="633"/>
      <c r="G787" s="606" t="s">
        <v>655</v>
      </c>
      <c r="H787" s="607"/>
      <c r="I787" s="607"/>
      <c r="J787" s="607"/>
      <c r="K787" s="608"/>
      <c r="L787" s="598" t="s">
        <v>665</v>
      </c>
      <c r="M787" s="634"/>
      <c r="N787" s="634"/>
      <c r="O787" s="634"/>
      <c r="P787" s="634"/>
      <c r="Q787" s="634"/>
      <c r="R787" s="634"/>
      <c r="S787" s="634"/>
      <c r="T787" s="634"/>
      <c r="U787" s="634"/>
      <c r="V787" s="634"/>
      <c r="W787" s="634"/>
      <c r="X787" s="635"/>
      <c r="Y787" s="601">
        <v>6826</v>
      </c>
      <c r="Z787" s="602"/>
      <c r="AA787" s="602"/>
      <c r="AB787" s="612"/>
      <c r="AC787" s="606" t="s">
        <v>656</v>
      </c>
      <c r="AD787" s="607"/>
      <c r="AE787" s="607"/>
      <c r="AF787" s="607"/>
      <c r="AG787" s="608"/>
      <c r="AH787" s="598" t="s">
        <v>666</v>
      </c>
      <c r="AI787" s="599"/>
      <c r="AJ787" s="599"/>
      <c r="AK787" s="599"/>
      <c r="AL787" s="599"/>
      <c r="AM787" s="599"/>
      <c r="AN787" s="599"/>
      <c r="AO787" s="599"/>
      <c r="AP787" s="599"/>
      <c r="AQ787" s="599"/>
      <c r="AR787" s="599"/>
      <c r="AS787" s="599"/>
      <c r="AT787" s="600"/>
      <c r="AU787" s="601">
        <v>3486</v>
      </c>
      <c r="AV787" s="602"/>
      <c r="AW787" s="602"/>
      <c r="AX787" s="603"/>
    </row>
    <row r="788" spans="1:50" ht="30.75" customHeight="1" x14ac:dyDescent="0.15">
      <c r="A788" s="631"/>
      <c r="B788" s="632"/>
      <c r="C788" s="632"/>
      <c r="D788" s="632"/>
      <c r="E788" s="632"/>
      <c r="F788" s="633"/>
      <c r="G788" s="606" t="s">
        <v>656</v>
      </c>
      <c r="H788" s="607"/>
      <c r="I788" s="607"/>
      <c r="J788" s="607"/>
      <c r="K788" s="608"/>
      <c r="L788" s="598" t="s">
        <v>666</v>
      </c>
      <c r="M788" s="599"/>
      <c r="N788" s="599"/>
      <c r="O788" s="599"/>
      <c r="P788" s="599"/>
      <c r="Q788" s="599"/>
      <c r="R788" s="599"/>
      <c r="S788" s="599"/>
      <c r="T788" s="599"/>
      <c r="U788" s="599"/>
      <c r="V788" s="599"/>
      <c r="W788" s="599"/>
      <c r="X788" s="600"/>
      <c r="Y788" s="601">
        <v>3731</v>
      </c>
      <c r="Z788" s="602"/>
      <c r="AA788" s="602"/>
      <c r="AB788" s="612"/>
      <c r="AC788" s="606" t="s">
        <v>658</v>
      </c>
      <c r="AD788" s="607"/>
      <c r="AE788" s="607"/>
      <c r="AF788" s="607"/>
      <c r="AG788" s="608"/>
      <c r="AH788" s="598" t="s">
        <v>668</v>
      </c>
      <c r="AI788" s="599"/>
      <c r="AJ788" s="599"/>
      <c r="AK788" s="599"/>
      <c r="AL788" s="599"/>
      <c r="AM788" s="599"/>
      <c r="AN788" s="599"/>
      <c r="AO788" s="599"/>
      <c r="AP788" s="599"/>
      <c r="AQ788" s="599"/>
      <c r="AR788" s="599"/>
      <c r="AS788" s="599"/>
      <c r="AT788" s="600"/>
      <c r="AU788" s="601">
        <v>804</v>
      </c>
      <c r="AV788" s="602"/>
      <c r="AW788" s="602"/>
      <c r="AX788" s="603"/>
    </row>
    <row r="789" spans="1:50" ht="30.75" customHeight="1" x14ac:dyDescent="0.15">
      <c r="A789" s="631"/>
      <c r="B789" s="632"/>
      <c r="C789" s="632"/>
      <c r="D789" s="632"/>
      <c r="E789" s="632"/>
      <c r="F789" s="633"/>
      <c r="G789" s="606" t="s">
        <v>658</v>
      </c>
      <c r="H789" s="607"/>
      <c r="I789" s="607"/>
      <c r="J789" s="607"/>
      <c r="K789" s="608"/>
      <c r="L789" s="598" t="s">
        <v>668</v>
      </c>
      <c r="M789" s="599"/>
      <c r="N789" s="599"/>
      <c r="O789" s="599"/>
      <c r="P789" s="599"/>
      <c r="Q789" s="599"/>
      <c r="R789" s="599"/>
      <c r="S789" s="599"/>
      <c r="T789" s="599"/>
      <c r="U789" s="599"/>
      <c r="V789" s="599"/>
      <c r="W789" s="599"/>
      <c r="X789" s="600"/>
      <c r="Y789" s="601">
        <v>1126</v>
      </c>
      <c r="Z789" s="602"/>
      <c r="AA789" s="602"/>
      <c r="AB789" s="612"/>
      <c r="AC789" s="606" t="s">
        <v>657</v>
      </c>
      <c r="AD789" s="607"/>
      <c r="AE789" s="607"/>
      <c r="AF789" s="607"/>
      <c r="AG789" s="608"/>
      <c r="AH789" s="598" t="s">
        <v>667</v>
      </c>
      <c r="AI789" s="599"/>
      <c r="AJ789" s="599"/>
      <c r="AK789" s="599"/>
      <c r="AL789" s="599"/>
      <c r="AM789" s="599"/>
      <c r="AN789" s="599"/>
      <c r="AO789" s="599"/>
      <c r="AP789" s="599"/>
      <c r="AQ789" s="599"/>
      <c r="AR789" s="599"/>
      <c r="AS789" s="599"/>
      <c r="AT789" s="600"/>
      <c r="AU789" s="601">
        <v>767</v>
      </c>
      <c r="AV789" s="602"/>
      <c r="AW789" s="602"/>
      <c r="AX789" s="603"/>
    </row>
    <row r="790" spans="1:50" ht="30.75" customHeight="1" x14ac:dyDescent="0.15">
      <c r="A790" s="631"/>
      <c r="B790" s="632"/>
      <c r="C790" s="632"/>
      <c r="D790" s="632"/>
      <c r="E790" s="632"/>
      <c r="F790" s="633"/>
      <c r="G790" s="606" t="s">
        <v>657</v>
      </c>
      <c r="H790" s="607"/>
      <c r="I790" s="607"/>
      <c r="J790" s="607"/>
      <c r="K790" s="608"/>
      <c r="L790" s="598" t="s">
        <v>667</v>
      </c>
      <c r="M790" s="599"/>
      <c r="N790" s="599"/>
      <c r="O790" s="599"/>
      <c r="P790" s="599"/>
      <c r="Q790" s="599"/>
      <c r="R790" s="599"/>
      <c r="S790" s="599"/>
      <c r="T790" s="599"/>
      <c r="U790" s="599"/>
      <c r="V790" s="599"/>
      <c r="W790" s="599"/>
      <c r="X790" s="600"/>
      <c r="Y790" s="601">
        <v>897</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235772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170076</v>
      </c>
      <c r="AV791" s="834"/>
      <c r="AW791" s="834"/>
      <c r="AX791" s="836"/>
    </row>
    <row r="792" spans="1:50" ht="24.75" hidden="1" customHeight="1" x14ac:dyDescent="0.15">
      <c r="A792" s="631"/>
      <c r="B792" s="632"/>
      <c r="C792" s="632"/>
      <c r="D792" s="632"/>
      <c r="E792" s="632"/>
      <c r="F792" s="633"/>
      <c r="G792" s="595" t="s">
        <v>709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t="s">
        <v>689</v>
      </c>
      <c r="H794" s="673"/>
      <c r="I794" s="673"/>
      <c r="J794" s="673"/>
      <c r="K794" s="674"/>
      <c r="L794" s="666" t="s">
        <v>699</v>
      </c>
      <c r="M794" s="667"/>
      <c r="N794" s="667"/>
      <c r="O794" s="667"/>
      <c r="P794" s="667"/>
      <c r="Q794" s="667"/>
      <c r="R794" s="667"/>
      <c r="S794" s="667"/>
      <c r="T794" s="667"/>
      <c r="U794" s="667"/>
      <c r="V794" s="667"/>
      <c r="W794" s="667"/>
      <c r="X794" s="668"/>
      <c r="Y794" s="388">
        <v>34320</v>
      </c>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t="s">
        <v>690</v>
      </c>
      <c r="H795" s="607"/>
      <c r="I795" s="607"/>
      <c r="J795" s="607"/>
      <c r="K795" s="608"/>
      <c r="L795" s="598" t="s">
        <v>700</v>
      </c>
      <c r="M795" s="599"/>
      <c r="N795" s="599"/>
      <c r="O795" s="599"/>
      <c r="P795" s="599"/>
      <c r="Q795" s="599"/>
      <c r="R795" s="599"/>
      <c r="S795" s="599"/>
      <c r="T795" s="599"/>
      <c r="U795" s="599"/>
      <c r="V795" s="599"/>
      <c r="W795" s="599"/>
      <c r="X795" s="600"/>
      <c r="Y795" s="601">
        <v>19562</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t="s">
        <v>691</v>
      </c>
      <c r="H796" s="607"/>
      <c r="I796" s="607"/>
      <c r="J796" s="607"/>
      <c r="K796" s="608"/>
      <c r="L796" s="598" t="s">
        <v>701</v>
      </c>
      <c r="M796" s="599"/>
      <c r="N796" s="599"/>
      <c r="O796" s="599"/>
      <c r="P796" s="599"/>
      <c r="Q796" s="599"/>
      <c r="R796" s="599"/>
      <c r="S796" s="599"/>
      <c r="T796" s="599"/>
      <c r="U796" s="599"/>
      <c r="V796" s="599"/>
      <c r="W796" s="599"/>
      <c r="X796" s="600"/>
      <c r="Y796" s="601">
        <v>4078</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t="s">
        <v>692</v>
      </c>
      <c r="H797" s="607"/>
      <c r="I797" s="607"/>
      <c r="J797" s="607"/>
      <c r="K797" s="608"/>
      <c r="L797" s="598" t="s">
        <v>702</v>
      </c>
      <c r="M797" s="599"/>
      <c r="N797" s="599"/>
      <c r="O797" s="599"/>
      <c r="P797" s="599"/>
      <c r="Q797" s="599"/>
      <c r="R797" s="599"/>
      <c r="S797" s="599"/>
      <c r="T797" s="599"/>
      <c r="U797" s="599"/>
      <c r="V797" s="599"/>
      <c r="W797" s="599"/>
      <c r="X797" s="600"/>
      <c r="Y797" s="601">
        <v>3610</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t="s">
        <v>693</v>
      </c>
      <c r="H798" s="607"/>
      <c r="I798" s="607"/>
      <c r="J798" s="607"/>
      <c r="K798" s="608"/>
      <c r="L798" s="598" t="s">
        <v>703</v>
      </c>
      <c r="M798" s="599"/>
      <c r="N798" s="599"/>
      <c r="O798" s="599"/>
      <c r="P798" s="599"/>
      <c r="Q798" s="599"/>
      <c r="R798" s="599"/>
      <c r="S798" s="599"/>
      <c r="T798" s="599"/>
      <c r="U798" s="599"/>
      <c r="V798" s="599"/>
      <c r="W798" s="599"/>
      <c r="X798" s="600"/>
      <c r="Y798" s="601">
        <v>2587</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t="s">
        <v>694</v>
      </c>
      <c r="H799" s="607"/>
      <c r="I799" s="607"/>
      <c r="J799" s="607"/>
      <c r="K799" s="608"/>
      <c r="L799" s="598" t="s">
        <v>704</v>
      </c>
      <c r="M799" s="599"/>
      <c r="N799" s="599"/>
      <c r="O799" s="599"/>
      <c r="P799" s="599"/>
      <c r="Q799" s="599"/>
      <c r="R799" s="599"/>
      <c r="S799" s="599"/>
      <c r="T799" s="599"/>
      <c r="U799" s="599"/>
      <c r="V799" s="599"/>
      <c r="W799" s="599"/>
      <c r="X799" s="600"/>
      <c r="Y799" s="601">
        <v>775</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t="s">
        <v>695</v>
      </c>
      <c r="H800" s="607"/>
      <c r="I800" s="607"/>
      <c r="J800" s="607"/>
      <c r="K800" s="608"/>
      <c r="L800" s="598" t="s">
        <v>705</v>
      </c>
      <c r="M800" s="599"/>
      <c r="N800" s="599"/>
      <c r="O800" s="599"/>
      <c r="P800" s="599"/>
      <c r="Q800" s="599"/>
      <c r="R800" s="599"/>
      <c r="S800" s="599"/>
      <c r="T800" s="599"/>
      <c r="U800" s="599"/>
      <c r="V800" s="599"/>
      <c r="W800" s="599"/>
      <c r="X800" s="600"/>
      <c r="Y800" s="601">
        <v>322</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t="s">
        <v>696</v>
      </c>
      <c r="H801" s="607"/>
      <c r="I801" s="607"/>
      <c r="J801" s="607"/>
      <c r="K801" s="608"/>
      <c r="L801" s="598" t="s">
        <v>706</v>
      </c>
      <c r="M801" s="599"/>
      <c r="N801" s="599"/>
      <c r="O801" s="599"/>
      <c r="P801" s="599"/>
      <c r="Q801" s="599"/>
      <c r="R801" s="599"/>
      <c r="S801" s="599"/>
      <c r="T801" s="599"/>
      <c r="U801" s="599"/>
      <c r="V801" s="599"/>
      <c r="W801" s="599"/>
      <c r="X801" s="600"/>
      <c r="Y801" s="601">
        <v>245</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t="s">
        <v>697</v>
      </c>
      <c r="H802" s="607"/>
      <c r="I802" s="607"/>
      <c r="J802" s="607"/>
      <c r="K802" s="608"/>
      <c r="L802" s="598" t="s">
        <v>707</v>
      </c>
      <c r="M802" s="599"/>
      <c r="N802" s="599"/>
      <c r="O802" s="599"/>
      <c r="P802" s="599"/>
      <c r="Q802" s="599"/>
      <c r="R802" s="599"/>
      <c r="S802" s="599"/>
      <c r="T802" s="599"/>
      <c r="U802" s="599"/>
      <c r="V802" s="599"/>
      <c r="W802" s="599"/>
      <c r="X802" s="600"/>
      <c r="Y802" s="601">
        <v>130</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t="s">
        <v>698</v>
      </c>
      <c r="H803" s="607"/>
      <c r="I803" s="607"/>
      <c r="J803" s="607"/>
      <c r="K803" s="608"/>
      <c r="L803" s="598" t="s">
        <v>708</v>
      </c>
      <c r="M803" s="599"/>
      <c r="N803" s="599"/>
      <c r="O803" s="599"/>
      <c r="P803" s="599"/>
      <c r="Q803" s="599"/>
      <c r="R803" s="599"/>
      <c r="S803" s="599"/>
      <c r="T803" s="599"/>
      <c r="U803" s="599"/>
      <c r="V803" s="599"/>
      <c r="W803" s="599"/>
      <c r="X803" s="600"/>
      <c r="Y803" s="601">
        <v>67</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65696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467</v>
      </c>
      <c r="AM831" s="281"/>
      <c r="AN831" s="281"/>
      <c r="AO831" s="82" t="s">
        <v>465</v>
      </c>
      <c r="AP831" s="21"/>
      <c r="AQ831" s="21"/>
      <c r="AR831" s="21"/>
      <c r="AS831" s="21"/>
      <c r="AT831" s="21"/>
      <c r="AU831" s="21"/>
      <c r="AV831" s="21"/>
      <c r="AW831" s="21"/>
      <c r="AX831" s="22"/>
    </row>
    <row r="832" spans="1:50" ht="30"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636</v>
      </c>
      <c r="D837" s="347"/>
      <c r="E837" s="347"/>
      <c r="F837" s="347"/>
      <c r="G837" s="347"/>
      <c r="H837" s="347"/>
      <c r="I837" s="347"/>
      <c r="J837" s="348">
        <v>5010005007398</v>
      </c>
      <c r="K837" s="349"/>
      <c r="L837" s="349"/>
      <c r="M837" s="349"/>
      <c r="N837" s="349"/>
      <c r="O837" s="349"/>
      <c r="P837" s="362" t="s">
        <v>635</v>
      </c>
      <c r="Q837" s="350"/>
      <c r="R837" s="350"/>
      <c r="S837" s="350"/>
      <c r="T837" s="350"/>
      <c r="U837" s="350"/>
      <c r="V837" s="350"/>
      <c r="W837" s="350"/>
      <c r="X837" s="350"/>
      <c r="Y837" s="351">
        <v>82341</v>
      </c>
      <c r="Z837" s="352"/>
      <c r="AA837" s="352"/>
      <c r="AB837" s="353"/>
      <c r="AC837" s="363" t="s">
        <v>721</v>
      </c>
      <c r="AD837" s="371"/>
      <c r="AE837" s="371"/>
      <c r="AF837" s="371"/>
      <c r="AG837" s="371"/>
      <c r="AH837" s="372" t="s">
        <v>569</v>
      </c>
      <c r="AI837" s="373"/>
      <c r="AJ837" s="373"/>
      <c r="AK837" s="373"/>
      <c r="AL837" s="357" t="s">
        <v>569</v>
      </c>
      <c r="AM837" s="358"/>
      <c r="AN837" s="358"/>
      <c r="AO837" s="359"/>
      <c r="AP837" s="360" t="s">
        <v>646</v>
      </c>
      <c r="AQ837" s="360"/>
      <c r="AR837" s="360"/>
      <c r="AS837" s="360"/>
      <c r="AT837" s="360"/>
      <c r="AU837" s="360"/>
      <c r="AV837" s="360"/>
      <c r="AW837" s="360"/>
      <c r="AX837" s="360"/>
    </row>
    <row r="838" spans="1:50" ht="48" customHeight="1" x14ac:dyDescent="0.15">
      <c r="A838" s="376">
        <v>2</v>
      </c>
      <c r="B838" s="376">
        <v>1</v>
      </c>
      <c r="C838" s="361" t="s">
        <v>637</v>
      </c>
      <c r="D838" s="347"/>
      <c r="E838" s="347"/>
      <c r="F838" s="347"/>
      <c r="G838" s="347"/>
      <c r="H838" s="347"/>
      <c r="I838" s="347"/>
      <c r="J838" s="348">
        <v>3130005005532</v>
      </c>
      <c r="K838" s="349"/>
      <c r="L838" s="349"/>
      <c r="M838" s="349"/>
      <c r="N838" s="349"/>
      <c r="O838" s="349"/>
      <c r="P838" s="362" t="s">
        <v>635</v>
      </c>
      <c r="Q838" s="350"/>
      <c r="R838" s="350"/>
      <c r="S838" s="350"/>
      <c r="T838" s="350"/>
      <c r="U838" s="350"/>
      <c r="V838" s="350"/>
      <c r="W838" s="350"/>
      <c r="X838" s="350"/>
      <c r="Y838" s="351">
        <v>55838</v>
      </c>
      <c r="Z838" s="352"/>
      <c r="AA838" s="352"/>
      <c r="AB838" s="353"/>
      <c r="AC838" s="363" t="s">
        <v>721</v>
      </c>
      <c r="AD838" s="363"/>
      <c r="AE838" s="363"/>
      <c r="AF838" s="363"/>
      <c r="AG838" s="363"/>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48" customHeight="1" x14ac:dyDescent="0.15">
      <c r="A839" s="376">
        <v>3</v>
      </c>
      <c r="B839" s="376">
        <v>1</v>
      </c>
      <c r="C839" s="361" t="s">
        <v>638</v>
      </c>
      <c r="D839" s="347"/>
      <c r="E839" s="347"/>
      <c r="F839" s="347"/>
      <c r="G839" s="347"/>
      <c r="H839" s="347"/>
      <c r="I839" s="347"/>
      <c r="J839" s="348">
        <v>4120905002554</v>
      </c>
      <c r="K839" s="349"/>
      <c r="L839" s="349"/>
      <c r="M839" s="349"/>
      <c r="N839" s="349"/>
      <c r="O839" s="349"/>
      <c r="P839" s="362" t="s">
        <v>635</v>
      </c>
      <c r="Q839" s="350"/>
      <c r="R839" s="350"/>
      <c r="S839" s="350"/>
      <c r="T839" s="350"/>
      <c r="U839" s="350"/>
      <c r="V839" s="350"/>
      <c r="W839" s="350"/>
      <c r="X839" s="350"/>
      <c r="Y839" s="351">
        <v>51294</v>
      </c>
      <c r="Z839" s="352"/>
      <c r="AA839" s="352"/>
      <c r="AB839" s="353"/>
      <c r="AC839" s="363" t="s">
        <v>721</v>
      </c>
      <c r="AD839" s="363"/>
      <c r="AE839" s="363"/>
      <c r="AF839" s="363"/>
      <c r="AG839" s="363"/>
      <c r="AH839" s="355" t="s">
        <v>569</v>
      </c>
      <c r="AI839" s="356"/>
      <c r="AJ839" s="356"/>
      <c r="AK839" s="356"/>
      <c r="AL839" s="357" t="s">
        <v>569</v>
      </c>
      <c r="AM839" s="358"/>
      <c r="AN839" s="358"/>
      <c r="AO839" s="359"/>
      <c r="AP839" s="360" t="s">
        <v>569</v>
      </c>
      <c r="AQ839" s="360"/>
      <c r="AR839" s="360"/>
      <c r="AS839" s="360"/>
      <c r="AT839" s="360"/>
      <c r="AU839" s="360"/>
      <c r="AV839" s="360"/>
      <c r="AW839" s="360"/>
      <c r="AX839" s="360"/>
    </row>
    <row r="840" spans="1:50" ht="48" customHeight="1" x14ac:dyDescent="0.15">
      <c r="A840" s="376">
        <v>4</v>
      </c>
      <c r="B840" s="376">
        <v>1</v>
      </c>
      <c r="C840" s="361" t="s">
        <v>639</v>
      </c>
      <c r="D840" s="347"/>
      <c r="E840" s="347"/>
      <c r="F840" s="347"/>
      <c r="G840" s="347"/>
      <c r="H840" s="347"/>
      <c r="I840" s="347"/>
      <c r="J840" s="348">
        <v>7370005002147</v>
      </c>
      <c r="K840" s="349"/>
      <c r="L840" s="349"/>
      <c r="M840" s="349"/>
      <c r="N840" s="349"/>
      <c r="O840" s="349"/>
      <c r="P840" s="362" t="s">
        <v>635</v>
      </c>
      <c r="Q840" s="350"/>
      <c r="R840" s="350"/>
      <c r="S840" s="350"/>
      <c r="T840" s="350"/>
      <c r="U840" s="350"/>
      <c r="V840" s="350"/>
      <c r="W840" s="350"/>
      <c r="X840" s="350"/>
      <c r="Y840" s="351">
        <v>45325</v>
      </c>
      <c r="Z840" s="352"/>
      <c r="AA840" s="352"/>
      <c r="AB840" s="353"/>
      <c r="AC840" s="363" t="s">
        <v>721</v>
      </c>
      <c r="AD840" s="363"/>
      <c r="AE840" s="363"/>
      <c r="AF840" s="363"/>
      <c r="AG840" s="363"/>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48" customHeight="1" x14ac:dyDescent="0.15">
      <c r="A841" s="376">
        <v>5</v>
      </c>
      <c r="B841" s="376">
        <v>1</v>
      </c>
      <c r="C841" s="361" t="s">
        <v>640</v>
      </c>
      <c r="D841" s="347"/>
      <c r="E841" s="347"/>
      <c r="F841" s="347"/>
      <c r="G841" s="347"/>
      <c r="H841" s="347"/>
      <c r="I841" s="347"/>
      <c r="J841" s="348">
        <v>3290005003743</v>
      </c>
      <c r="K841" s="349"/>
      <c r="L841" s="349"/>
      <c r="M841" s="349"/>
      <c r="N841" s="349"/>
      <c r="O841" s="349"/>
      <c r="P841" s="362" t="s">
        <v>635</v>
      </c>
      <c r="Q841" s="350"/>
      <c r="R841" s="350"/>
      <c r="S841" s="350"/>
      <c r="T841" s="350"/>
      <c r="U841" s="350"/>
      <c r="V841" s="350"/>
      <c r="W841" s="350"/>
      <c r="X841" s="350"/>
      <c r="Y841" s="351">
        <v>43200</v>
      </c>
      <c r="Z841" s="352"/>
      <c r="AA841" s="352"/>
      <c r="AB841" s="353"/>
      <c r="AC841" s="354" t="s">
        <v>721</v>
      </c>
      <c r="AD841" s="354"/>
      <c r="AE841" s="354"/>
      <c r="AF841" s="354"/>
      <c r="AG841" s="354"/>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48" customHeight="1" x14ac:dyDescent="0.15">
      <c r="A842" s="376">
        <v>6</v>
      </c>
      <c r="B842" s="376">
        <v>1</v>
      </c>
      <c r="C842" s="361" t="s">
        <v>641</v>
      </c>
      <c r="D842" s="347"/>
      <c r="E842" s="347"/>
      <c r="F842" s="347"/>
      <c r="G842" s="347"/>
      <c r="H842" s="347"/>
      <c r="I842" s="347"/>
      <c r="J842" s="348">
        <v>5050005005266</v>
      </c>
      <c r="K842" s="349"/>
      <c r="L842" s="349"/>
      <c r="M842" s="349"/>
      <c r="N842" s="349"/>
      <c r="O842" s="349"/>
      <c r="P842" s="362" t="s">
        <v>635</v>
      </c>
      <c r="Q842" s="350"/>
      <c r="R842" s="350"/>
      <c r="S842" s="350"/>
      <c r="T842" s="350"/>
      <c r="U842" s="350"/>
      <c r="V842" s="350"/>
      <c r="W842" s="350"/>
      <c r="X842" s="350"/>
      <c r="Y842" s="351">
        <v>40102</v>
      </c>
      <c r="Z842" s="352"/>
      <c r="AA842" s="352"/>
      <c r="AB842" s="353"/>
      <c r="AC842" s="354" t="s">
        <v>721</v>
      </c>
      <c r="AD842" s="354"/>
      <c r="AE842" s="354"/>
      <c r="AF842" s="354"/>
      <c r="AG842" s="354"/>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48" customHeight="1" x14ac:dyDescent="0.15">
      <c r="A843" s="376">
        <v>7</v>
      </c>
      <c r="B843" s="376">
        <v>1</v>
      </c>
      <c r="C843" s="361" t="s">
        <v>642</v>
      </c>
      <c r="D843" s="347"/>
      <c r="E843" s="347"/>
      <c r="F843" s="347"/>
      <c r="G843" s="347"/>
      <c r="H843" s="347"/>
      <c r="I843" s="347"/>
      <c r="J843" s="348">
        <v>6430005004014</v>
      </c>
      <c r="K843" s="349"/>
      <c r="L843" s="349"/>
      <c r="M843" s="349"/>
      <c r="N843" s="349"/>
      <c r="O843" s="349"/>
      <c r="P843" s="362" t="s">
        <v>635</v>
      </c>
      <c r="Q843" s="350"/>
      <c r="R843" s="350"/>
      <c r="S843" s="350"/>
      <c r="T843" s="350"/>
      <c r="U843" s="350"/>
      <c r="V843" s="350"/>
      <c r="W843" s="350"/>
      <c r="X843" s="350"/>
      <c r="Y843" s="351">
        <v>39222</v>
      </c>
      <c r="Z843" s="352"/>
      <c r="AA843" s="352"/>
      <c r="AB843" s="353"/>
      <c r="AC843" s="354" t="s">
        <v>721</v>
      </c>
      <c r="AD843" s="354"/>
      <c r="AE843" s="354"/>
      <c r="AF843" s="354"/>
      <c r="AG843" s="354"/>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48" customHeight="1" x14ac:dyDescent="0.15">
      <c r="A844" s="376">
        <v>8</v>
      </c>
      <c r="B844" s="376">
        <v>1</v>
      </c>
      <c r="C844" s="361" t="s">
        <v>643</v>
      </c>
      <c r="D844" s="347"/>
      <c r="E844" s="347"/>
      <c r="F844" s="347"/>
      <c r="G844" s="347"/>
      <c r="H844" s="347"/>
      <c r="I844" s="347"/>
      <c r="J844" s="348">
        <v>3180005006071</v>
      </c>
      <c r="K844" s="349"/>
      <c r="L844" s="349"/>
      <c r="M844" s="349"/>
      <c r="N844" s="349"/>
      <c r="O844" s="349"/>
      <c r="P844" s="362" t="s">
        <v>635</v>
      </c>
      <c r="Q844" s="350"/>
      <c r="R844" s="350"/>
      <c r="S844" s="350"/>
      <c r="T844" s="350"/>
      <c r="U844" s="350"/>
      <c r="V844" s="350"/>
      <c r="W844" s="350"/>
      <c r="X844" s="350"/>
      <c r="Y844" s="351">
        <v>31589</v>
      </c>
      <c r="Z844" s="352"/>
      <c r="AA844" s="352"/>
      <c r="AB844" s="353"/>
      <c r="AC844" s="354" t="s">
        <v>721</v>
      </c>
      <c r="AD844" s="354"/>
      <c r="AE844" s="354"/>
      <c r="AF844" s="354"/>
      <c r="AG844" s="354"/>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48" customHeight="1" x14ac:dyDescent="0.15">
      <c r="A845" s="376">
        <v>9</v>
      </c>
      <c r="B845" s="376">
        <v>1</v>
      </c>
      <c r="C845" s="361" t="s">
        <v>644</v>
      </c>
      <c r="D845" s="347"/>
      <c r="E845" s="347"/>
      <c r="F845" s="347"/>
      <c r="G845" s="347"/>
      <c r="H845" s="347"/>
      <c r="I845" s="347"/>
      <c r="J845" s="348">
        <v>5012405001823</v>
      </c>
      <c r="K845" s="349"/>
      <c r="L845" s="349"/>
      <c r="M845" s="349"/>
      <c r="N845" s="349"/>
      <c r="O845" s="349"/>
      <c r="P845" s="362" t="s">
        <v>635</v>
      </c>
      <c r="Q845" s="350"/>
      <c r="R845" s="350"/>
      <c r="S845" s="350"/>
      <c r="T845" s="350"/>
      <c r="U845" s="350"/>
      <c r="V845" s="350"/>
      <c r="W845" s="350"/>
      <c r="X845" s="350"/>
      <c r="Y845" s="351">
        <v>28181</v>
      </c>
      <c r="Z845" s="352"/>
      <c r="AA845" s="352"/>
      <c r="AB845" s="353"/>
      <c r="AC845" s="354" t="s">
        <v>721</v>
      </c>
      <c r="AD845" s="354"/>
      <c r="AE845" s="354"/>
      <c r="AF845" s="354"/>
      <c r="AG845" s="354"/>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48" customHeight="1" x14ac:dyDescent="0.15">
      <c r="A846" s="376">
        <v>10</v>
      </c>
      <c r="B846" s="376">
        <v>1</v>
      </c>
      <c r="C846" s="361" t="s">
        <v>645</v>
      </c>
      <c r="D846" s="347"/>
      <c r="E846" s="347"/>
      <c r="F846" s="347"/>
      <c r="G846" s="347"/>
      <c r="H846" s="347"/>
      <c r="I846" s="347"/>
      <c r="J846" s="348">
        <v>1240005004054</v>
      </c>
      <c r="K846" s="349"/>
      <c r="L846" s="349"/>
      <c r="M846" s="349"/>
      <c r="N846" s="349"/>
      <c r="O846" s="349"/>
      <c r="P846" s="362" t="s">
        <v>635</v>
      </c>
      <c r="Q846" s="350"/>
      <c r="R846" s="350"/>
      <c r="S846" s="350"/>
      <c r="T846" s="350"/>
      <c r="U846" s="350"/>
      <c r="V846" s="350"/>
      <c r="W846" s="350"/>
      <c r="X846" s="350"/>
      <c r="Y846" s="351">
        <v>25659</v>
      </c>
      <c r="Z846" s="352"/>
      <c r="AA846" s="352"/>
      <c r="AB846" s="353"/>
      <c r="AC846" s="354" t="s">
        <v>721</v>
      </c>
      <c r="AD846" s="354"/>
      <c r="AE846" s="354"/>
      <c r="AF846" s="354"/>
      <c r="AG846" s="354"/>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1.2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3.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669</v>
      </c>
      <c r="D870" s="347"/>
      <c r="E870" s="347"/>
      <c r="F870" s="347"/>
      <c r="G870" s="347"/>
      <c r="H870" s="347"/>
      <c r="I870" s="347"/>
      <c r="J870" s="348">
        <v>5010401112941</v>
      </c>
      <c r="K870" s="349"/>
      <c r="L870" s="349"/>
      <c r="M870" s="349"/>
      <c r="N870" s="349"/>
      <c r="O870" s="349"/>
      <c r="P870" s="362" t="s">
        <v>688</v>
      </c>
      <c r="Q870" s="350"/>
      <c r="R870" s="350"/>
      <c r="S870" s="350"/>
      <c r="T870" s="350"/>
      <c r="U870" s="350"/>
      <c r="V870" s="350"/>
      <c r="W870" s="350"/>
      <c r="X870" s="350"/>
      <c r="Y870" s="351">
        <v>146</v>
      </c>
      <c r="Z870" s="352"/>
      <c r="AA870" s="352"/>
      <c r="AB870" s="353"/>
      <c r="AC870" s="363" t="s">
        <v>495</v>
      </c>
      <c r="AD870" s="371"/>
      <c r="AE870" s="371"/>
      <c r="AF870" s="371"/>
      <c r="AG870" s="371"/>
      <c r="AH870" s="372">
        <v>1</v>
      </c>
      <c r="AI870" s="373"/>
      <c r="AJ870" s="373"/>
      <c r="AK870" s="373"/>
      <c r="AL870" s="357">
        <v>92.9</v>
      </c>
      <c r="AM870" s="358"/>
      <c r="AN870" s="358"/>
      <c r="AO870" s="359"/>
      <c r="AP870" s="360" t="s">
        <v>687</v>
      </c>
      <c r="AQ870" s="360"/>
      <c r="AR870" s="360"/>
      <c r="AS870" s="360"/>
      <c r="AT870" s="360"/>
      <c r="AU870" s="360"/>
      <c r="AV870" s="360"/>
      <c r="AW870" s="360"/>
      <c r="AX870" s="360"/>
    </row>
    <row r="871" spans="1:50" ht="60" customHeight="1" x14ac:dyDescent="0.15">
      <c r="A871" s="376">
        <v>2</v>
      </c>
      <c r="B871" s="376">
        <v>1</v>
      </c>
      <c r="C871" s="347" t="s">
        <v>670</v>
      </c>
      <c r="D871" s="347"/>
      <c r="E871" s="347"/>
      <c r="F871" s="347"/>
      <c r="G871" s="347"/>
      <c r="H871" s="347"/>
      <c r="I871" s="347"/>
      <c r="J871" s="348">
        <v>7021005008268</v>
      </c>
      <c r="K871" s="349"/>
      <c r="L871" s="349"/>
      <c r="M871" s="349"/>
      <c r="N871" s="349"/>
      <c r="O871" s="349"/>
      <c r="P871" s="362" t="s">
        <v>679</v>
      </c>
      <c r="Q871" s="350"/>
      <c r="R871" s="350"/>
      <c r="S871" s="350"/>
      <c r="T871" s="350"/>
      <c r="U871" s="350"/>
      <c r="V871" s="350"/>
      <c r="W871" s="350"/>
      <c r="X871" s="350"/>
      <c r="Y871" s="351">
        <v>123</v>
      </c>
      <c r="Z871" s="352"/>
      <c r="AA871" s="352"/>
      <c r="AB871" s="353"/>
      <c r="AC871" s="363" t="s">
        <v>502</v>
      </c>
      <c r="AD871" s="363"/>
      <c r="AE871" s="363"/>
      <c r="AF871" s="363"/>
      <c r="AG871" s="363"/>
      <c r="AH871" s="372" t="s">
        <v>646</v>
      </c>
      <c r="AI871" s="373"/>
      <c r="AJ871" s="373"/>
      <c r="AK871" s="373"/>
      <c r="AL871" s="357" t="s">
        <v>646</v>
      </c>
      <c r="AM871" s="358"/>
      <c r="AN871" s="358"/>
      <c r="AO871" s="359"/>
      <c r="AP871" s="360" t="s">
        <v>646</v>
      </c>
      <c r="AQ871" s="360"/>
      <c r="AR871" s="360"/>
      <c r="AS871" s="360"/>
      <c r="AT871" s="360"/>
      <c r="AU871" s="360"/>
      <c r="AV871" s="360"/>
      <c r="AW871" s="360"/>
      <c r="AX871" s="360"/>
    </row>
    <row r="872" spans="1:50" ht="60" customHeight="1" x14ac:dyDescent="0.15">
      <c r="A872" s="376">
        <v>3</v>
      </c>
      <c r="B872" s="376">
        <v>1</v>
      </c>
      <c r="C872" s="361" t="s">
        <v>671</v>
      </c>
      <c r="D872" s="347"/>
      <c r="E872" s="347"/>
      <c r="F872" s="347"/>
      <c r="G872" s="347"/>
      <c r="H872" s="347"/>
      <c r="I872" s="347"/>
      <c r="J872" s="348">
        <v>1030005007111</v>
      </c>
      <c r="K872" s="349"/>
      <c r="L872" s="349"/>
      <c r="M872" s="349"/>
      <c r="N872" s="349"/>
      <c r="O872" s="349"/>
      <c r="P872" s="362" t="s">
        <v>680</v>
      </c>
      <c r="Q872" s="350"/>
      <c r="R872" s="350"/>
      <c r="S872" s="350"/>
      <c r="T872" s="350"/>
      <c r="U872" s="350"/>
      <c r="V872" s="350"/>
      <c r="W872" s="350"/>
      <c r="X872" s="350"/>
      <c r="Y872" s="351">
        <v>121</v>
      </c>
      <c r="Z872" s="352"/>
      <c r="AA872" s="352"/>
      <c r="AB872" s="353"/>
      <c r="AC872" s="363" t="s">
        <v>502</v>
      </c>
      <c r="AD872" s="363"/>
      <c r="AE872" s="363"/>
      <c r="AF872" s="363"/>
      <c r="AG872" s="363"/>
      <c r="AH872" s="372" t="s">
        <v>646</v>
      </c>
      <c r="AI872" s="373"/>
      <c r="AJ872" s="373"/>
      <c r="AK872" s="373"/>
      <c r="AL872" s="357" t="s">
        <v>646</v>
      </c>
      <c r="AM872" s="358"/>
      <c r="AN872" s="358"/>
      <c r="AO872" s="359"/>
      <c r="AP872" s="360" t="s">
        <v>569</v>
      </c>
      <c r="AQ872" s="360"/>
      <c r="AR872" s="360"/>
      <c r="AS872" s="360"/>
      <c r="AT872" s="360"/>
      <c r="AU872" s="360"/>
      <c r="AV872" s="360"/>
      <c r="AW872" s="360"/>
      <c r="AX872" s="360"/>
    </row>
    <row r="873" spans="1:50" ht="60" customHeight="1" x14ac:dyDescent="0.15">
      <c r="A873" s="376">
        <v>4</v>
      </c>
      <c r="B873" s="376">
        <v>1</v>
      </c>
      <c r="C873" s="361" t="s">
        <v>672</v>
      </c>
      <c r="D873" s="347"/>
      <c r="E873" s="347"/>
      <c r="F873" s="347"/>
      <c r="G873" s="347"/>
      <c r="H873" s="347"/>
      <c r="I873" s="347"/>
      <c r="J873" s="348">
        <v>2010401061464</v>
      </c>
      <c r="K873" s="349"/>
      <c r="L873" s="349"/>
      <c r="M873" s="349"/>
      <c r="N873" s="349"/>
      <c r="O873" s="349"/>
      <c r="P873" s="362" t="s">
        <v>681</v>
      </c>
      <c r="Q873" s="350"/>
      <c r="R873" s="350"/>
      <c r="S873" s="350"/>
      <c r="T873" s="350"/>
      <c r="U873" s="350"/>
      <c r="V873" s="350"/>
      <c r="W873" s="350"/>
      <c r="X873" s="350"/>
      <c r="Y873" s="351">
        <v>114</v>
      </c>
      <c r="Z873" s="352"/>
      <c r="AA873" s="352"/>
      <c r="AB873" s="353"/>
      <c r="AC873" s="363" t="s">
        <v>495</v>
      </c>
      <c r="AD873" s="363"/>
      <c r="AE873" s="363"/>
      <c r="AF873" s="363"/>
      <c r="AG873" s="363"/>
      <c r="AH873" s="355">
        <v>1</v>
      </c>
      <c r="AI873" s="356"/>
      <c r="AJ873" s="356"/>
      <c r="AK873" s="356"/>
      <c r="AL873" s="357">
        <v>99.9</v>
      </c>
      <c r="AM873" s="358"/>
      <c r="AN873" s="358"/>
      <c r="AO873" s="359"/>
      <c r="AP873" s="360" t="s">
        <v>569</v>
      </c>
      <c r="AQ873" s="360"/>
      <c r="AR873" s="360"/>
      <c r="AS873" s="360"/>
      <c r="AT873" s="360"/>
      <c r="AU873" s="360"/>
      <c r="AV873" s="360"/>
      <c r="AW873" s="360"/>
      <c r="AX873" s="360"/>
    </row>
    <row r="874" spans="1:50" ht="60" customHeight="1" x14ac:dyDescent="0.15">
      <c r="A874" s="376">
        <v>5</v>
      </c>
      <c r="B874" s="376">
        <v>1</v>
      </c>
      <c r="C874" s="361" t="s">
        <v>673</v>
      </c>
      <c r="D874" s="347"/>
      <c r="E874" s="347"/>
      <c r="F874" s="347"/>
      <c r="G874" s="347"/>
      <c r="H874" s="347"/>
      <c r="I874" s="347"/>
      <c r="J874" s="348">
        <v>3130005005532</v>
      </c>
      <c r="K874" s="349"/>
      <c r="L874" s="349"/>
      <c r="M874" s="349"/>
      <c r="N874" s="349"/>
      <c r="O874" s="349"/>
      <c r="P874" s="362" t="s">
        <v>682</v>
      </c>
      <c r="Q874" s="350"/>
      <c r="R874" s="350"/>
      <c r="S874" s="350"/>
      <c r="T874" s="350"/>
      <c r="U874" s="350"/>
      <c r="V874" s="350"/>
      <c r="W874" s="350"/>
      <c r="X874" s="350"/>
      <c r="Y874" s="351">
        <v>105</v>
      </c>
      <c r="Z874" s="352"/>
      <c r="AA874" s="352"/>
      <c r="AB874" s="353"/>
      <c r="AC874" s="354" t="s">
        <v>502</v>
      </c>
      <c r="AD874" s="354"/>
      <c r="AE874" s="354"/>
      <c r="AF874" s="354"/>
      <c r="AG874" s="354"/>
      <c r="AH874" s="372" t="s">
        <v>646</v>
      </c>
      <c r="AI874" s="373"/>
      <c r="AJ874" s="373"/>
      <c r="AK874" s="373"/>
      <c r="AL874" s="357" t="s">
        <v>646</v>
      </c>
      <c r="AM874" s="358"/>
      <c r="AN874" s="358"/>
      <c r="AO874" s="359"/>
      <c r="AP874" s="360" t="s">
        <v>569</v>
      </c>
      <c r="AQ874" s="360"/>
      <c r="AR874" s="360"/>
      <c r="AS874" s="360"/>
      <c r="AT874" s="360"/>
      <c r="AU874" s="360"/>
      <c r="AV874" s="360"/>
      <c r="AW874" s="360"/>
      <c r="AX874" s="360"/>
    </row>
    <row r="875" spans="1:50" ht="60" customHeight="1" x14ac:dyDescent="0.15">
      <c r="A875" s="376">
        <v>6</v>
      </c>
      <c r="B875" s="376">
        <v>1</v>
      </c>
      <c r="C875" s="361" t="s">
        <v>674</v>
      </c>
      <c r="D875" s="347"/>
      <c r="E875" s="347"/>
      <c r="F875" s="347"/>
      <c r="G875" s="347"/>
      <c r="H875" s="347"/>
      <c r="I875" s="347"/>
      <c r="J875" s="348">
        <v>9340001000031</v>
      </c>
      <c r="K875" s="349"/>
      <c r="L875" s="349"/>
      <c r="M875" s="349"/>
      <c r="N875" s="349"/>
      <c r="O875" s="349"/>
      <c r="P875" s="362" t="s">
        <v>683</v>
      </c>
      <c r="Q875" s="350"/>
      <c r="R875" s="350"/>
      <c r="S875" s="350"/>
      <c r="T875" s="350"/>
      <c r="U875" s="350"/>
      <c r="V875" s="350"/>
      <c r="W875" s="350"/>
      <c r="X875" s="350"/>
      <c r="Y875" s="351">
        <v>103</v>
      </c>
      <c r="Z875" s="352"/>
      <c r="AA875" s="352"/>
      <c r="AB875" s="353"/>
      <c r="AC875" s="354" t="s">
        <v>502</v>
      </c>
      <c r="AD875" s="354"/>
      <c r="AE875" s="354"/>
      <c r="AF875" s="354"/>
      <c r="AG875" s="354"/>
      <c r="AH875" s="372" t="s">
        <v>646</v>
      </c>
      <c r="AI875" s="373"/>
      <c r="AJ875" s="373"/>
      <c r="AK875" s="373"/>
      <c r="AL875" s="357" t="s">
        <v>646</v>
      </c>
      <c r="AM875" s="358"/>
      <c r="AN875" s="358"/>
      <c r="AO875" s="359"/>
      <c r="AP875" s="360" t="s">
        <v>569</v>
      </c>
      <c r="AQ875" s="360"/>
      <c r="AR875" s="360"/>
      <c r="AS875" s="360"/>
      <c r="AT875" s="360"/>
      <c r="AU875" s="360"/>
      <c r="AV875" s="360"/>
      <c r="AW875" s="360"/>
      <c r="AX875" s="360"/>
    </row>
    <row r="876" spans="1:50" ht="60" customHeight="1" x14ac:dyDescent="0.15">
      <c r="A876" s="376">
        <v>7</v>
      </c>
      <c r="B876" s="376">
        <v>1</v>
      </c>
      <c r="C876" s="361" t="s">
        <v>675</v>
      </c>
      <c r="D876" s="347"/>
      <c r="E876" s="347"/>
      <c r="F876" s="347"/>
      <c r="G876" s="347"/>
      <c r="H876" s="347"/>
      <c r="I876" s="347"/>
      <c r="J876" s="348">
        <v>3010601025111</v>
      </c>
      <c r="K876" s="349"/>
      <c r="L876" s="349"/>
      <c r="M876" s="349"/>
      <c r="N876" s="349"/>
      <c r="O876" s="349"/>
      <c r="P876" s="362" t="s">
        <v>684</v>
      </c>
      <c r="Q876" s="350"/>
      <c r="R876" s="350"/>
      <c r="S876" s="350"/>
      <c r="T876" s="350"/>
      <c r="U876" s="350"/>
      <c r="V876" s="350"/>
      <c r="W876" s="350"/>
      <c r="X876" s="350"/>
      <c r="Y876" s="351">
        <v>101</v>
      </c>
      <c r="Z876" s="352"/>
      <c r="AA876" s="352"/>
      <c r="AB876" s="353"/>
      <c r="AC876" s="354" t="s">
        <v>502</v>
      </c>
      <c r="AD876" s="354"/>
      <c r="AE876" s="354"/>
      <c r="AF876" s="354"/>
      <c r="AG876" s="354"/>
      <c r="AH876" s="372" t="s">
        <v>646</v>
      </c>
      <c r="AI876" s="373"/>
      <c r="AJ876" s="373"/>
      <c r="AK876" s="373"/>
      <c r="AL876" s="357" t="s">
        <v>646</v>
      </c>
      <c r="AM876" s="358"/>
      <c r="AN876" s="358"/>
      <c r="AO876" s="359"/>
      <c r="AP876" s="360" t="s">
        <v>569</v>
      </c>
      <c r="AQ876" s="360"/>
      <c r="AR876" s="360"/>
      <c r="AS876" s="360"/>
      <c r="AT876" s="360"/>
      <c r="AU876" s="360"/>
      <c r="AV876" s="360"/>
      <c r="AW876" s="360"/>
      <c r="AX876" s="360"/>
    </row>
    <row r="877" spans="1:50" ht="64.5" customHeight="1" x14ac:dyDescent="0.15">
      <c r="A877" s="376">
        <v>8</v>
      </c>
      <c r="B877" s="376">
        <v>1</v>
      </c>
      <c r="C877" s="361" t="s">
        <v>676</v>
      </c>
      <c r="D877" s="347"/>
      <c r="E877" s="347"/>
      <c r="F877" s="347"/>
      <c r="G877" s="347"/>
      <c r="H877" s="347"/>
      <c r="I877" s="347"/>
      <c r="J877" s="348">
        <v>1140001005719</v>
      </c>
      <c r="K877" s="349"/>
      <c r="L877" s="349"/>
      <c r="M877" s="349"/>
      <c r="N877" s="349"/>
      <c r="O877" s="349"/>
      <c r="P877" s="362" t="s">
        <v>685</v>
      </c>
      <c r="Q877" s="350"/>
      <c r="R877" s="350"/>
      <c r="S877" s="350"/>
      <c r="T877" s="350"/>
      <c r="U877" s="350"/>
      <c r="V877" s="350"/>
      <c r="W877" s="350"/>
      <c r="X877" s="350"/>
      <c r="Y877" s="351">
        <v>97</v>
      </c>
      <c r="Z877" s="352"/>
      <c r="AA877" s="352"/>
      <c r="AB877" s="353"/>
      <c r="AC877" s="354" t="s">
        <v>502</v>
      </c>
      <c r="AD877" s="354"/>
      <c r="AE877" s="354"/>
      <c r="AF877" s="354"/>
      <c r="AG877" s="354"/>
      <c r="AH877" s="372" t="s">
        <v>646</v>
      </c>
      <c r="AI877" s="373"/>
      <c r="AJ877" s="373"/>
      <c r="AK877" s="373"/>
      <c r="AL877" s="357" t="s">
        <v>569</v>
      </c>
      <c r="AM877" s="358"/>
      <c r="AN877" s="358"/>
      <c r="AO877" s="359"/>
      <c r="AP877" s="360" t="s">
        <v>569</v>
      </c>
      <c r="AQ877" s="360"/>
      <c r="AR877" s="360"/>
      <c r="AS877" s="360"/>
      <c r="AT877" s="360"/>
      <c r="AU877" s="360"/>
      <c r="AV877" s="360"/>
      <c r="AW877" s="360"/>
      <c r="AX877" s="360"/>
    </row>
    <row r="878" spans="1:50" ht="60" customHeight="1" x14ac:dyDescent="0.15">
      <c r="A878" s="376">
        <v>9</v>
      </c>
      <c r="B878" s="376">
        <v>1</v>
      </c>
      <c r="C878" s="361" t="s">
        <v>677</v>
      </c>
      <c r="D878" s="347"/>
      <c r="E878" s="347"/>
      <c r="F878" s="347"/>
      <c r="G878" s="347"/>
      <c r="H878" s="347"/>
      <c r="I878" s="347"/>
      <c r="J878" s="348">
        <v>7010005016678</v>
      </c>
      <c r="K878" s="349"/>
      <c r="L878" s="349"/>
      <c r="M878" s="349"/>
      <c r="N878" s="349"/>
      <c r="O878" s="349"/>
      <c r="P878" s="362" t="s">
        <v>677</v>
      </c>
      <c r="Q878" s="350"/>
      <c r="R878" s="350"/>
      <c r="S878" s="350"/>
      <c r="T878" s="350"/>
      <c r="U878" s="350"/>
      <c r="V878" s="350"/>
      <c r="W878" s="350"/>
      <c r="X878" s="350"/>
      <c r="Y878" s="351">
        <v>89</v>
      </c>
      <c r="Z878" s="352"/>
      <c r="AA878" s="352"/>
      <c r="AB878" s="353"/>
      <c r="AC878" s="354" t="s">
        <v>502</v>
      </c>
      <c r="AD878" s="354"/>
      <c r="AE878" s="354"/>
      <c r="AF878" s="354"/>
      <c r="AG878" s="354"/>
      <c r="AH878" s="372" t="s">
        <v>646</v>
      </c>
      <c r="AI878" s="373"/>
      <c r="AJ878" s="373"/>
      <c r="AK878" s="373"/>
      <c r="AL878" s="357" t="s">
        <v>569</v>
      </c>
      <c r="AM878" s="358"/>
      <c r="AN878" s="358"/>
      <c r="AO878" s="359"/>
      <c r="AP878" s="360" t="s">
        <v>569</v>
      </c>
      <c r="AQ878" s="360"/>
      <c r="AR878" s="360"/>
      <c r="AS878" s="360"/>
      <c r="AT878" s="360"/>
      <c r="AU878" s="360"/>
      <c r="AV878" s="360"/>
      <c r="AW878" s="360"/>
      <c r="AX878" s="360"/>
    </row>
    <row r="879" spans="1:50" ht="60" customHeight="1" x14ac:dyDescent="0.15">
      <c r="A879" s="376">
        <v>10</v>
      </c>
      <c r="B879" s="376">
        <v>1</v>
      </c>
      <c r="C879" s="361" t="s">
        <v>678</v>
      </c>
      <c r="D879" s="347"/>
      <c r="E879" s="347"/>
      <c r="F879" s="347"/>
      <c r="G879" s="347"/>
      <c r="H879" s="347"/>
      <c r="I879" s="347"/>
      <c r="J879" s="348">
        <v>7010001004868</v>
      </c>
      <c r="K879" s="349"/>
      <c r="L879" s="349"/>
      <c r="M879" s="349"/>
      <c r="N879" s="349"/>
      <c r="O879" s="349"/>
      <c r="P879" s="362" t="s">
        <v>686</v>
      </c>
      <c r="Q879" s="350"/>
      <c r="R879" s="350"/>
      <c r="S879" s="350"/>
      <c r="T879" s="350"/>
      <c r="U879" s="350"/>
      <c r="V879" s="350"/>
      <c r="W879" s="350"/>
      <c r="X879" s="350"/>
      <c r="Y879" s="351">
        <v>86</v>
      </c>
      <c r="Z879" s="352"/>
      <c r="AA879" s="352"/>
      <c r="AB879" s="353"/>
      <c r="AC879" s="354" t="s">
        <v>502</v>
      </c>
      <c r="AD879" s="354"/>
      <c r="AE879" s="354"/>
      <c r="AF879" s="354"/>
      <c r="AG879" s="354"/>
      <c r="AH879" s="372" t="s">
        <v>646</v>
      </c>
      <c r="AI879" s="373"/>
      <c r="AJ879" s="373"/>
      <c r="AK879" s="373"/>
      <c r="AL879" s="357" t="s">
        <v>569</v>
      </c>
      <c r="AM879" s="358"/>
      <c r="AN879" s="358"/>
      <c r="AO879" s="359"/>
      <c r="AP879" s="360" t="s">
        <v>569</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P27">
    <cfRule type="expression" dxfId="2037" priority="2303">
      <formula>IF(RIGHT(TEXT(P24,"0.#"),1)=".",FALSE,TRUE)</formula>
    </cfRule>
    <cfRule type="expression" dxfId="2036" priority="2304">
      <formula>IF(RIGHT(TEXT(P24,"0.#"),1)=".",TRUE,FALSE)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6">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6" manualBreakCount="6">
    <brk id="78" max="49" man="1"/>
    <brk id="699" max="49" man="1"/>
    <brk id="718" max="49" man="1"/>
    <brk id="735" max="49" man="1"/>
    <brk id="778"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611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611</v>
      </c>
      <c r="R6" s="13" t="str">
        <f t="shared" si="3"/>
        <v>交付</v>
      </c>
      <c r="S6" s="13" t="str">
        <f t="shared" si="4"/>
        <v>補助、交付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補助、交付</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t="s">
        <v>611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611</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554</v>
      </c>
      <c r="AF2" s="1034"/>
      <c r="AG2" s="1034"/>
      <c r="AH2" s="1034"/>
      <c r="AI2" s="1034" t="s">
        <v>551</v>
      </c>
      <c r="AJ2" s="1034"/>
      <c r="AK2" s="1034"/>
      <c r="AL2" s="1034"/>
      <c r="AM2" s="1034" t="s">
        <v>525</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555</v>
      </c>
      <c r="AF9" s="1034"/>
      <c r="AG9" s="1034"/>
      <c r="AH9" s="1034"/>
      <c r="AI9" s="1034" t="s">
        <v>551</v>
      </c>
      <c r="AJ9" s="1034"/>
      <c r="AK9" s="1034"/>
      <c r="AL9" s="1034"/>
      <c r="AM9" s="1034" t="s">
        <v>525</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554</v>
      </c>
      <c r="AF16" s="1034"/>
      <c r="AG16" s="1034"/>
      <c r="AH16" s="1034"/>
      <c r="AI16" s="1034" t="s">
        <v>552</v>
      </c>
      <c r="AJ16" s="1034"/>
      <c r="AK16" s="1034"/>
      <c r="AL16" s="1034"/>
      <c r="AM16" s="1034" t="s">
        <v>525</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556</v>
      </c>
      <c r="AF23" s="1034"/>
      <c r="AG23" s="1034"/>
      <c r="AH23" s="1034"/>
      <c r="AI23" s="1034" t="s">
        <v>551</v>
      </c>
      <c r="AJ23" s="1034"/>
      <c r="AK23" s="1034"/>
      <c r="AL23" s="1034"/>
      <c r="AM23" s="1034" t="s">
        <v>525</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554</v>
      </c>
      <c r="AF30" s="1034"/>
      <c r="AG30" s="1034"/>
      <c r="AH30" s="1034"/>
      <c r="AI30" s="1034" t="s">
        <v>551</v>
      </c>
      <c r="AJ30" s="1034"/>
      <c r="AK30" s="1034"/>
      <c r="AL30" s="1034"/>
      <c r="AM30" s="1034" t="s">
        <v>549</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556</v>
      </c>
      <c r="AF37" s="1034"/>
      <c r="AG37" s="1034"/>
      <c r="AH37" s="1034"/>
      <c r="AI37" s="1034" t="s">
        <v>553</v>
      </c>
      <c r="AJ37" s="1034"/>
      <c r="AK37" s="1034"/>
      <c r="AL37" s="1034"/>
      <c r="AM37" s="1034" t="s">
        <v>550</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554</v>
      </c>
      <c r="AF44" s="1034"/>
      <c r="AG44" s="1034"/>
      <c r="AH44" s="1034"/>
      <c r="AI44" s="1034" t="s">
        <v>551</v>
      </c>
      <c r="AJ44" s="1034"/>
      <c r="AK44" s="1034"/>
      <c r="AL44" s="1034"/>
      <c r="AM44" s="1034" t="s">
        <v>525</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554</v>
      </c>
      <c r="AF51" s="1034"/>
      <c r="AG51" s="1034"/>
      <c r="AH51" s="1034"/>
      <c r="AI51" s="1034" t="s">
        <v>551</v>
      </c>
      <c r="AJ51" s="1034"/>
      <c r="AK51" s="1034"/>
      <c r="AL51" s="1034"/>
      <c r="AM51" s="1034" t="s">
        <v>525</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554</v>
      </c>
      <c r="AF58" s="1034"/>
      <c r="AG58" s="1034"/>
      <c r="AH58" s="1034"/>
      <c r="AI58" s="1034" t="s">
        <v>551</v>
      </c>
      <c r="AJ58" s="1034"/>
      <c r="AK58" s="1034"/>
      <c r="AL58" s="1034"/>
      <c r="AM58" s="1034" t="s">
        <v>525</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554</v>
      </c>
      <c r="AF65" s="1034"/>
      <c r="AG65" s="1034"/>
      <c r="AH65" s="1034"/>
      <c r="AI65" s="1034" t="s">
        <v>551</v>
      </c>
      <c r="AJ65" s="1034"/>
      <c r="AK65" s="1034"/>
      <c r="AL65" s="1034"/>
      <c r="AM65" s="1034" t="s">
        <v>525</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2019-08-22T14:20:23Z</cp:lastPrinted>
  <dcterms:created xsi:type="dcterms:W3CDTF">2012-03-13T00:50:25Z</dcterms:created>
  <dcterms:modified xsi:type="dcterms:W3CDTF">2020-11-19T09:08:32Z</dcterms:modified>
</cp:coreProperties>
</file>