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7B75899-7F44-4F04-98E8-5E09CF366DC5}"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<sst xmlns="http://schemas.openxmlformats.org/spreadsheetml/2006/main" count="3233" uniqueCount="721">
  <si>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</si>
  <si>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</si>
  <si>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</si>
  <si>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</si>
  <si>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</si>
  <si>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</si>
  <si>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</si>
  <si>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</si>
  <si>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</si>
  <si>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</si>
  <si>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</si>
  <si>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</si>
  <si>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</si>
  <si>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</si>
  <si>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</si>
  <si>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</si>
  <si>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</si>
  <si>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</si>
  <si>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</si>
  <si>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</si>
  <si>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</si>
  <si>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</si>
  <si>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</si>
  <si>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</si>
  <si>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</si>
  <si>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</si>
  <si>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</si>
  <si>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</si>
  <si>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</si>
  <si>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</si>
  <si>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</si>
  <si>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</si>
  <si>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</si>
  <si>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</si>
  <si>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</si>
  <si>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</si>
  <si>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</si>
  <si>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</si>
  <si>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</si>
  <si>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</si>
  <si>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</si>
  <si>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</si>
  <si>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</si>
  <si>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</si>
  <si>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</si>
  <si>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</si>
  <si>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</si>
  <si>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</si>
  <si>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</si>
  <si>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</si>
  <si>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</si>
  <si>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</si>
  <si>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</si>
  <si>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</si>
  <si>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</si>
  <si>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</si>
  <si>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</si>
  <si>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</si>
  <si>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</si>
  <si>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</si>
  <si>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</si>
  <si>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</si>
  <si>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</si>
  <si>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</si>
  <si>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</si>
  <si>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</si>
  <si>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</si>
  <si>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</si>
  <si>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</si>
  <si>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</si>
  <si>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</si>
  <si>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</si>
  <si>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</si>
  <si>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</si>
  <si>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</si>
  <si>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</si>
  <si>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</si>
  <si>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</si>
  <si>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</si>
  <si>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</si>
  <si>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</si>
  <si>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</si>
  <si>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</si>
  <si>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</si>
  <si>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</si>
  <si>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</si>
  <si>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</si>
  <si>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</si>
  <si>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</si>
  <si>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</si>
  <si>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</si>
  <si>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</si>
  <si>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</si>
  <si>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</si>
  <si>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</si>
  <si>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</si>
  <si>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</si>
  <si>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</si>
  <si>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</si>
  <si>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</si>
  <si>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</si>
  <si>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</si>
  <si>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</si>
  <si>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</si>
  <si>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</si>
  <si>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</si>
  <si>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</si>
  <si>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</si>
  <si>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</si>
  <si>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</si>
  <si>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</si>
  <si>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</si>
  <si>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</si>
  <si>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</si>
  <si>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</si>
  <si>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</si>
  <si>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</si>
  <si>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</si>
  <si>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</si>
  <si>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</si>
  <si>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</si>
  <si>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</si>
  <si>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</si>
  <si>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</si>
  <si>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</si>
  <si>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</si>
  <si>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</si>
  <si>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</si>
  <si>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</si>
  <si>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</si>
  <si>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</si>
  <si>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</si>
  <si>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</si>
  <si>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</si>
  <si>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</si>
  <si>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</si>
  <si>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</si>
  <si>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</si>
  <si>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</si>
  <si>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</si>
  <si>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</si>
  <si>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</si>
  <si>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</si>
  <si>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</si>
  <si>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</si>
  <si>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</si>
  <si>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</si>
  <si>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</si>
  <si>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</si>
  <si>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</si>
  <si>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</si>
  <si>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</si>
  <si>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</si>
  <si>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</si>
  <si>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</si>
  <si>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</si>
  <si>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</si>
  <si>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</si>
  <si>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</si>
  <si>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</si>
  <si>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</si>
  <si>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</si>
  <si>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</si>
  <si>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</si>
  <si>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</si>
  <si>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</si>
  <si>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</si>
  <si>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</si>
  <si>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</si>
  <si>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</si>
  <si>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</si>
  <si>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</si>
  <si>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</si>
  <si>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</si>
  <si>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</si>
  <si>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</si>
  <si>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</si>
  <si>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</si>
  <si>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</si>
  <si>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</si>
  <si>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</si>
  <si>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</si>
  <si>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</si>
  <si>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</si>
  <si>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</si>
  <si>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</si>
  <si>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</si>
  <si>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</si>
  <si>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</si>
  <si>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</si>
  <si>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</si>
  <si>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</si>
  <si>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</si>
  <si>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</si>
  <si>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</si>
  <si>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</si>
  <si>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</si>
  <si>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</si>
  <si>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</si>
  <si>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</si>
  <si>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</si>
  <si>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</si>
  <si>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</si>
  <si>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</si>
  <si>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</si>
  <si>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</si>
  <si>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</si>
  <si>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</si>
  <si>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</si>
  <si>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</si>
  <si>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</si>
  <si>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</si>
  <si>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</si>
  <si>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</si>
  <si>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</si>
  <si>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</si>
  <si>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</si>
  <si>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</si>
  <si>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</si>
  <si>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</si>
  <si>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</si>
  <si>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</si>
  <si>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</si>
  <si>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</si>
  <si>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</si>
  <si>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</si>
  <si>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</si>
  <si>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</si>
  <si>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</si>
  <si>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</si>
  <si>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</si>
  <si>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</si>
  <si>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</si>
  <si>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</si>
  <si>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</si>
  <si>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</si>
  <si>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</si>
  <si>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</si>
  <si>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</si>
  <si>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</si>
  <si>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</si>
  <si>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</si>
  <si>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</si>
  <si>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</si>
  <si>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</si>
  <si>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</si>
  <si>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</si>
  <si>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</si>
  <si>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</si>
  <si>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</si>
  <si>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</si>
  <si>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</si>
  <si>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</si>
  <si>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</si>
  <si>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</si>
  <si>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</si>
  <si>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</si>
  <si>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</si>
  <si>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</si>
  <si>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</si>
  <si>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</si>
  <si>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</si>
  <si>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</si>
  <si>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</si>
  <si>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</si>
  <si>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</si>
  <si>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</si>
  <si>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</si>
  <si>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</si>
  <si>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</si>
  <si>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</si>
  <si>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</si>
  <si>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</si>
  <si>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</si>
  <si>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</si>
  <si>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</si>
  <si>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</si>
  <si>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</si>
  <si>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</si>
  <si>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</si>
  <si>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</si>
  <si>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</si>
  <si>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</si>
  <si>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</si>
  <si>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</si>
  <si>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</si>
  <si>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</si>
  <si>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</si>
  <si>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</si>
  <si>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</si>
  <si>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</si>
  <si>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</si>
  <si>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</si>
  <si>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</si>
  <si>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</si>
  <si>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</si>
  <si>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</si>
  <si>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</si>
  <si>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</si>
  <si>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</si>
  <si>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</si>
  <si>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</si>
  <si>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</si>
  <si>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</si>
  <si>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</si>
  <si>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</si>
  <si>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</si>
  <si>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</si>
  <si>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</si>
  <si>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</si>
  <si>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</si>
  <si>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</si>
  <si>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</si>
  <si>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</si>
  <si>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</si>
  <si>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</si>
  <si>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</si>
  <si>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</si>
  <si>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</si>
  <si>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</si>
  <si>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</si>
  <si>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</si>
  <si>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</si>
  <si>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</si>
  <si>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</si>
  <si>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</si>
  <si>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</si>
  <si>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</si>
  <si>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</si>
  <si>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</si>
  <si>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</si>
  <si>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</si>
  <si>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</si>
  <si>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</si>
  <si>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</si>
  <si>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</si>
  <si>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</si>
  <si>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</si>
  <si>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</si>
  <si>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</si>
  <si>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</si>
  <si>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</si>
  <si>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</si>
  <si>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</si>
  <si>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</si>
  <si>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</si>
  <si>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</si>
  <si>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</si>
  <si>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</si>
  <si>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</si>
  <si>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</si>
  <si>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</si>
  <si>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</si>
  <si>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</si>
  <si>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</si>
  <si>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</si>
  <si>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</si>
  <si>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</si>
  <si>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</si>
  <si>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</si>
  <si>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</si>
  <si>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</si>
  <si>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</si>
  <si>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</si>
  <si>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</si>
  <si>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</si>
  <si>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</si>
  <si>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</si>
  <si>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</si>
  <si>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</si>
  <si>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</si>
  <si>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</si>
  <si>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</si>
  <si>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</si>
  <si>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</si>
  <si>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</si>
  <si>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</si>
  <si>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</si>
  <si>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</si>
  <si>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</si>
  <si>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</si>
  <si>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</si>
  <si>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</si>
  <si>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</si>
  <si>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</si>
  <si>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</si>
  <si>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</si>
  <si>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</si>
  <si>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</si>
  <si>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</si>
  <si>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</si>
  <si>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</si>
  <si>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</si>
  <si>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</si>
  <si>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</si>
  <si>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</si>
  <si>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</si>
  <si>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</si>
  <si>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</si>
  <si>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</si>
  <si>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</si>
  <si>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</si>
  <si>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</si>
  <si>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</si>
  <si>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</si>
  <si>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</si>
  <si>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</si>
  <si>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</si>
  <si>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</si>
  <si>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</si>
  <si>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</si>
  <si>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</si>
  <si>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</si>
  <si>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</si>
  <si>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</si>
  <si>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</si>
  <si>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</si>
  <si>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</si>
  <si>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</si>
  <si>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</si>
  <si>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</si>
  <si>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</si>
  <si>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</si>
  <si>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</si>
  <si>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</si>
  <si>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</si>
  <si>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</si>
  <si>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</si>
  <si>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</si>
  <si>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</si>
  <si>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</si>
  <si>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</si>
  <si>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</si>
  <si>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</si>
  <si>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</si>
  <si>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</si>
  <si>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</si>
  <si>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</si>
  <si>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</si>
  <si>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</si>
  <si>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</si>
  <si>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</si>
  <si>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</si>
  <si>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</si>
  <si>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</si>
  <si>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</si>
  <si>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</si>
  <si>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</si>
  <si>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</si>
  <si>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</si>
  <si>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</si>
  <si>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</si>
  <si>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</si>
  <si>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</si>
  <si>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</si>
  <si>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</si>
  <si>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</si>
  <si>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</si>
  <si>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</si>
  <si>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</si>
  <si>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</si>
  <si>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</si>
  <si>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</si>
  <si>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</si>
  <si>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</si>
  <si>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</si>
  <si>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</si>
  <si>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</si>
  <si>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</si>
  <si>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</si>
  <si>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</si>
  <si>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</si>
  <si>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</si>
  <si>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</si>
  <si>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</si>
  <si>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</si>
  <si>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</si>
  <si>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</si>
  <si>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</si>
  <si>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</si>
  <si>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</si>
  <si>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</si>
  <si>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</si>
  <si>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</si>
  <si>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</si>
  <si>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</si>
  <si>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</si>
  <si>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</si>
  <si>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</si>
  <si>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</si>
  <si>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</si>
  <si>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</si>
  <si>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</si>
  <si>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</si>
  <si>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</si>
  <si>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</si>
  <si>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</si>
  <si>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</si>
  <si>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</si>
  <si>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</si>
  <si>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</si>
  <si>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</si>
  <si>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</si>
  <si>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</si>
  <si>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</si>
  <si>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</si>
  <si>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</si>
  <si>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</si>
  <si>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</si>
  <si>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</si>
  <si>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</si>
  <si>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</si>
  <si>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</si>
  <si>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</si>
  <si>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</si>
  <si>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</si>
  <si>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</si>
  <si>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</si>
  <si>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</si>
  <si>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</si>
  <si>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</si>
  <si>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</si>
  <si>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</si>
  <si>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</si>
  <si>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</si>
  <si>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</si>
  <si>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</si>
  <si>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</si>
  <si>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</si>
  <si>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</si>
  <si>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</si>
  <si>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</si>
  <si>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</si>
  <si>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</si>
  <si>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</si>
  <si>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</si>
  <si>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</si>
  <si>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</si>
  <si>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</si>
  <si>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</si>
  <si>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</si>
  <si>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</si>
  <si>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</si>
  <si>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</si>
  <si>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</si>
  <si>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</si>
  <si>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</si>
  <si>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</si>
  <si>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</si>
  <si>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</si>
  <si>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</si>
  <si>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</si>
  <si>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</si>
  <si>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</si>
  <si>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</si>
  <si>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</si>
  <si>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</si>
  <si>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</si>
  <si>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</si>
  <si>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</si>
  <si>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</si>
  <si>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</si>
  <si>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</si>
  <si>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</si>
  <si>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</si>
  <si>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</si>
  <si>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</si>
  <si>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</si>
  <si>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</si>
  <si>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</si>
  <si>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</si>
  <si>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</si>
  <si>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</si>
  <si>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</si>
  <si>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平成２４年度</t>
  </si>
  <si>
    <t>平成３３年度</t>
  </si>
  <si>
    <t>「サイバーセキュリティ戦略」（H27.9.4 閣議決定）、「科学技術基本計画」（Ｈ28.1.22 閣議決定））、「世界最先端IT国家創造宣言」（Ｈ28.5.20 閣議決定）、「科学技術イノベーション総合戦略2016」（Ｈ28.5.24 閣議決定）、「ニッポン一億総活躍プラン」（Ｈ28年6月2日　閣議決定）、「経済財政運営と改革の基本方針2016について」（Ｈ28.6.2 閣議決定）、「日本再興戦略2016」（H28.6.2 閣議決定)</t>
  </si>
  <si>
    <t>各種の政府提言において、情報技術人材の育成について、産業界と教育現場との連携強化や実践の中での技術の習得などが求められている。本事業で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する。</t>
  </si>
  <si>
    <t>大学による以下の取組を支援する。【補助率：定額補助】
　○複数の大学と産業界の連携により、情報分野の実践教育を推進する全国的なネットワークを形成。
　○上記のネットワークにおいて、企業の実際の課題に基づく課題解決型学習や、夏期休暇期間等を利用した集中演習、遠隔実習等を実施。
＜補足＞
・平成２４年度から平成２８年度：大学院修士課程の学生を主な育成対象として事業を実施。
・平成２８年度から平成３２年度：学士課程の学生を主な育成対象として事業を実施。
・平成２９年度から平成３３年度：社会で活躍するＩＴ技術者などを対象として事業を実施。</t>
  </si>
  <si>
    <t>研究拠点形成費等補助金</t>
  </si>
  <si>
    <t>研究拠点形成費等委員等旅費</t>
  </si>
  <si>
    <t>学士課程の学生を主な対象とする事業について、事業最終年度（平成32年度）に、情報系学科への普及率を６０％まで引き上げる。</t>
  </si>
  <si>
    <t>理工系情報学科専攻協議会に参画する学科の普及率（ネットワークへの参加割合）</t>
  </si>
  <si>
    <t>大学からの聞き取り</t>
  </si>
  <si>
    <t>学士課程の学生を主な対象とする事業について、事業最終年度（平成３２年度）に当該年度の修了者数を８００名まで引き上げる。
※第一期（大学院修士課程の学生を主な対象とする事業）の成果により学生の認知度が高く、参加者が予想を上回った事で、目標値を達成できた。今後は事業を継続していくことで情報分野における産学連携による実践的教育の普及・定着を図っていく。</t>
  </si>
  <si>
    <t>本事業における実践教育を受講し、修了した学生数</t>
  </si>
  <si>
    <t>名</t>
  </si>
  <si>
    <t>本事業における実践教育を受講し、修了した受講者数</t>
  </si>
  <si>
    <t>＜参考目標①＞
学士課程の学生を主な対象とする事業について、授業の修了前後で受講生の行動特性（コンピテンシー）が向上したか。</t>
  </si>
  <si>
    <t>＜検証の観点＞　　　　　　　　　　enPiT教育の前後でPROGテストを合計２回実施し、得点の変化を分析する。</t>
  </si>
  <si>
    <t>＜参考目標②＞
学士課程の学生を主な対象とする事業について、社会人からの評価が、一般的な当該学年の情報系学生より優れているか。</t>
  </si>
  <si>
    <t>実践教育ネットワークを形成する連携企業数
（学士課程の学生を主な対象とする事業について）</t>
  </si>
  <si>
    <t>社</t>
  </si>
  <si>
    <t>ネットワークに参加する大学の都道府県カバー率
（学士課程の学生を主な対象とする事業について）</t>
  </si>
  <si>
    <t>百万円</t>
  </si>
  <si>
    <t>百万円/件</t>
    <phoneticPr fontId="5"/>
  </si>
  <si>
    <t>290/1</t>
  </si>
  <si>
    <t>執行額（百万円）／採択件数（件）　　　　　　　　　　　　　　　　　　（学士課程の学生を主な対象とする事業(運営拠点) について）</t>
    <phoneticPr fontId="5"/>
  </si>
  <si>
    <t>百万円/件</t>
    <phoneticPr fontId="5"/>
  </si>
  <si>
    <t>40/1</t>
  </si>
  <si>
    <t>50/1</t>
  </si>
  <si>
    <t>45/1</t>
  </si>
  <si>
    <t>執行額（百万円）／採択件数（件）　　　　　　　　　　　　　　　　　　（学士課程の学生を主な対象とする事業(中核拠点)について）</t>
    <phoneticPr fontId="5"/>
  </si>
  <si>
    <t>320/4</t>
  </si>
  <si>
    <t>480/4</t>
  </si>
  <si>
    <t>432/4</t>
  </si>
  <si>
    <t>執行額（百万円）／採択件数（件）　　　　　　　　　　　　　　　　　　（社会人を主な対象とする事業について）</t>
    <phoneticPr fontId="5"/>
  </si>
  <si>
    <t>330/5</t>
  </si>
  <si>
    <t>本事業では、情報分野における課題解決型学習等の実践的な教育の実施を推進しており、座学中心の教育からPBLなどのアクティブラーニング等への教育方法への改善に寄与している。</t>
  </si>
  <si>
    <t>-</t>
    <phoneticPr fontId="5"/>
  </si>
  <si>
    <t>-</t>
    <phoneticPr fontId="5"/>
  </si>
  <si>
    <t>-</t>
    <phoneticPr fontId="5"/>
  </si>
  <si>
    <t>-</t>
    <phoneticPr fontId="5"/>
  </si>
  <si>
    <t>-</t>
    <phoneticPr fontId="5"/>
  </si>
  <si>
    <t>本事業は、「サイバーセキュリティ戦略」（H27.9.4 閣議決定）、「科学技術基本計画」（Ｈ28.1.22 閣議決定））、「世界最先端IT国家創造宣言」（Ｈ28.5.20 閣議決定）、「日本再興戦略2016」（H28.6.2 閣議決定)、等を踏まえたものである。</t>
  </si>
  <si>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ある。</t>
  </si>
  <si>
    <t>課題解決型学習等の実践的な教育を推進し、情報技術を高度に活用して、社会の具体的課題を解決できる人材を育成することが我が国の重要な課題となっており、優先度の高い事業と言える。</t>
  </si>
  <si>
    <t>本事業は、公募の上、有識者による委員会の厳正な審査のうえ選定することで競争性等が確保され、我が国の高度情報人材育成に寄与している。</t>
  </si>
  <si>
    <t>補助金交付要綱や公募要領で補助対象経費を明示、限定しており、負担関係は妥当である。</t>
  </si>
  <si>
    <t>選定後、交付申請書により物品費や人件費等の支出について必要性及び事業目的との整合性等を確認しており、コストの水準は妥当である。</t>
  </si>
  <si>
    <t>選定後、交付申請書により物品費や人件費等の支出及び各連携大学への支出について必要性及び事業目的との整合性等を確認しており、実績報告書でも同様に確認をしている。</t>
  </si>
  <si>
    <t>毎年度、単位あたりのコスト水準の削減にも努めている。なお、学士課程の学生を主な対象とする事業において、29年度単位当たりコストが前年度に比して増加しているが、IT人材不足に対応した本事業の重要性に鑑み、連携大学数の増加を図ったことよる一時的なコストの増を含んだことによるものである。</t>
  </si>
  <si>
    <t>普及率が着実に増加しており、成果実績は成果目標に見合ったものとなっている。</t>
  </si>
  <si>
    <t>本事業は、大学や産業界による全国的なネットワークを形成するものであり、個々の大学の自助努力だけでは難しい取組であるため、補助事業として効果的な取組といえる。</t>
  </si>
  <si>
    <t>連携する企業の数は着実に増加しており、活動実績は見込みに見合ったものである。</t>
  </si>
  <si>
    <t>購入した各種機器や調査結果等は、産学連携ネットワークの拡大や事業の実施に活用している。</t>
  </si>
  <si>
    <t>新24-0009</t>
  </si>
  <si>
    <t>149</t>
  </si>
  <si>
    <t>152</t>
  </si>
  <si>
    <t>140</t>
  </si>
  <si>
    <t>139</t>
  </si>
  <si>
    <t>○</t>
  </si>
  <si>
    <t>4　個性が輝く高等教育の振興</t>
    <phoneticPr fontId="5"/>
  </si>
  <si>
    <t>4-1  大学などにおける教育研究の質の向上</t>
    <phoneticPr fontId="5"/>
  </si>
  <si>
    <t>成長分野を支える情報技術人材の育成拠点の形成（enPiT）</t>
    <phoneticPr fontId="5"/>
  </si>
  <si>
    <t>高等教育局</t>
    <phoneticPr fontId="5"/>
  </si>
  <si>
    <t>専門教育課</t>
    <phoneticPr fontId="5"/>
  </si>
  <si>
    <t>プレゼンテーションやディスカッション等の口頭発表の技法を身に付けるためのプログラムを実施する大学の割合
※28、29年度実績値は調査中</t>
    <phoneticPr fontId="5"/>
  </si>
  <si>
    <t>物品費</t>
    <rPh sb="0" eb="2">
      <t>ブッピン</t>
    </rPh>
    <rPh sb="2" eb="3">
      <t>ヒ</t>
    </rPh>
    <phoneticPr fontId="5"/>
  </si>
  <si>
    <t>人件費・謝金</t>
  </si>
  <si>
    <t>その他</t>
  </si>
  <si>
    <t>設備備品費、消耗品費</t>
    <rPh sb="2" eb="4">
      <t>ビヒン</t>
    </rPh>
    <phoneticPr fontId="5"/>
  </si>
  <si>
    <t>旅費</t>
  </si>
  <si>
    <t>外注費、会議費、通信運搬費、諸経費</t>
  </si>
  <si>
    <t>分担金</t>
    <rPh sb="0" eb="3">
      <t>ブンタンキン</t>
    </rPh>
    <phoneticPr fontId="5"/>
  </si>
  <si>
    <t>間接経費</t>
    <rPh sb="0" eb="2">
      <t>カンセツ</t>
    </rPh>
    <rPh sb="2" eb="4">
      <t>ケイヒ</t>
    </rPh>
    <phoneticPr fontId="5"/>
  </si>
  <si>
    <t>連携９大学への分担金</t>
    <rPh sb="0" eb="2">
      <t>レンケイ</t>
    </rPh>
    <rPh sb="3" eb="5">
      <t>ダイガク</t>
    </rPh>
    <rPh sb="7" eb="10">
      <t>ブンタンキン</t>
    </rPh>
    <phoneticPr fontId="5"/>
  </si>
  <si>
    <t>印刷製本費、会議費、通信運搬費、諸経費</t>
    <rPh sb="0" eb="2">
      <t>インサツ</t>
    </rPh>
    <rPh sb="2" eb="4">
      <t>セイホン</t>
    </rPh>
    <phoneticPr fontId="5"/>
  </si>
  <si>
    <t>連携４大学への分担金</t>
    <rPh sb="0" eb="2">
      <t>レンケイ</t>
    </rPh>
    <rPh sb="3" eb="5">
      <t>ダイガク</t>
    </rPh>
    <rPh sb="7" eb="10">
      <t>ブンタンキン</t>
    </rPh>
    <phoneticPr fontId="5"/>
  </si>
  <si>
    <t>成長分野を支える情報技術人材の育成拠点の形成</t>
  </si>
  <si>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</si>
  <si>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</si>
  <si>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</si>
  <si>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</si>
  <si>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</si>
  <si>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</si>
  <si>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</si>
  <si>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</si>
  <si>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</si>
  <si>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</si>
  <si>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</si>
  <si>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</si>
  <si>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</si>
  <si>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</si>
  <si>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</si>
  <si>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</si>
  <si>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</si>
  <si>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＜検証の観点＞　　　　　　　　　　学生発表会・展示会等に参加した企業・団体に対して行うアンケート調査において、「技術の実践力」と「発表態度・コミュニケーション能力」に関する評価が一般的な当該学年の情報系学生と比較して「優れている」もしくは「やや優れている」と回答した割合を分析する。</t>
    <phoneticPr fontId="5"/>
  </si>
  <si>
    <t>40/1</t>
    <phoneticPr fontId="5"/>
  </si>
  <si>
    <t>389/4</t>
    <phoneticPr fontId="5"/>
  </si>
  <si>
    <t>-</t>
    <phoneticPr fontId="5"/>
  </si>
  <si>
    <t>平成28年度に、事業名を「情報技術人材育成のための実践教育ネットワーク形成事業」から名称変更
■平成27年度に公開プロセス実施
（レビューシート番号：26-0152、事業名：情報技術人材育成のための実践教育ネットワーク形成事業）
結果：事業内容の一部改善
とりまとめコメント：
・今後の事業展開としては、本事業の実績の多面的な検証と十分な周知活動をし、情報分野以外にも広く成果が波及するよう工夫すべき
・産業界とのネットワークをさらに強化するため、エンドユーザーとのコミュニケーションや要望の聴取を更に深めるべき
・人材育成の目的にあった成果指標を更に工夫すべき
対応状況：
・enPiT型の実践教育の有用さを広く認識してもらうために、種々の広報媒体を通じて成果を公表した。これらの活動の結果、情報分野以外でも本事業は知られるようになり、例えばデータサイエンティスト育成などの他分野の教育ネットワーク形成に応用されるようになった。
・産学連携を横断的に検討する産学連携WGを発足させ、本事業における産学連携状況の可視化を行った。JUASのイベント等で本事業の教員及び修了生が講演・意見交換を行うなど、ユーザー企業との情報交換を積極的に進めた。
・実践力の評価と本事業終了後の自律的な展開の評価をより充実させるため、「就職後（進学後）のフォローアップ」、「連携企業満足度調査」、「実践教育科目（PBL等）の開講数」を評価指標として明確化している。</t>
    <rPh sb="282" eb="284">
      <t>タイオウ</t>
    </rPh>
    <rPh sb="284" eb="286">
      <t>ジョウキョウ</t>
    </rPh>
    <phoneticPr fontId="5"/>
  </si>
  <si>
    <t>-</t>
    <phoneticPr fontId="5"/>
  </si>
  <si>
    <t>-</t>
    <phoneticPr fontId="5"/>
  </si>
  <si>
    <t>社会人を対象として実施する事業について、事業最終年度(平成３３年度)における修了者数を６５３名まで引き上げる。</t>
    <phoneticPr fontId="5"/>
  </si>
  <si>
    <t>308/5</t>
    <phoneticPr fontId="5"/>
  </si>
  <si>
    <t>○学士課程の学生を主な育成対象とする事業については、当初見込みを大幅に上回る数の企業と連携が行われており、ネットワークに参加する大学の都道府県カバー率についても増加していることから、産学連携および全国におけるネットワークが着実に形成されている。
〇また、修了者数についても目標数を大幅に上回り、情報技術を活用して社会の具体的な課題を解決できる人材育成が着実に実施できている。</t>
    <rPh sb="60" eb="62">
      <t>サンカ</t>
    </rPh>
    <rPh sb="64" eb="66">
      <t>ダイガク</t>
    </rPh>
    <rPh sb="67" eb="71">
      <t>トドウフケン</t>
    </rPh>
    <rPh sb="74" eb="75">
      <t>リツ</t>
    </rPh>
    <rPh sb="80" eb="82">
      <t>ゾウカ</t>
    </rPh>
    <rPh sb="98" eb="100">
      <t>ゼンコク</t>
    </rPh>
    <rPh sb="111" eb="113">
      <t>チャクジツ</t>
    </rPh>
    <rPh sb="127" eb="130">
      <t>シュウリョウシャ</t>
    </rPh>
    <rPh sb="130" eb="131">
      <t>スウ</t>
    </rPh>
    <rPh sb="136" eb="138">
      <t>モクヒョウ</t>
    </rPh>
    <rPh sb="138" eb="139">
      <t>スウ</t>
    </rPh>
    <rPh sb="140" eb="142">
      <t>オオハバ</t>
    </rPh>
    <rPh sb="143" eb="145">
      <t>ウワマワ</t>
    </rPh>
    <rPh sb="147" eb="149">
      <t>ジョウホウ</t>
    </rPh>
    <rPh sb="149" eb="151">
      <t>ギジュツ</t>
    </rPh>
    <rPh sb="152" eb="154">
      <t>カツヨウ</t>
    </rPh>
    <rPh sb="156" eb="158">
      <t>シャカイ</t>
    </rPh>
    <rPh sb="159" eb="162">
      <t>グタイテキ</t>
    </rPh>
    <rPh sb="163" eb="165">
      <t>カダイ</t>
    </rPh>
    <rPh sb="166" eb="168">
      <t>カイケツ</t>
    </rPh>
    <rPh sb="171" eb="173">
      <t>ジンザイ</t>
    </rPh>
    <rPh sb="173" eb="175">
      <t>イクセイ</t>
    </rPh>
    <rPh sb="176" eb="178">
      <t>チャクジツ</t>
    </rPh>
    <rPh sb="179" eb="181">
      <t>ジッシ</t>
    </rPh>
    <phoneticPr fontId="5"/>
  </si>
  <si>
    <t>国立大学法人大阪大学</t>
  </si>
  <si>
    <t>国立大学法人筑波大学</t>
  </si>
  <si>
    <t>国立大学法人名古屋大学</t>
  </si>
  <si>
    <t>国立大学法人東北大学</t>
  </si>
  <si>
    <t>公立大学法人北九州市立大学</t>
    <rPh sb="0" eb="2">
      <t>コウリツ</t>
    </rPh>
    <phoneticPr fontId="1"/>
  </si>
  <si>
    <t>学校法人岩崎学園</t>
    <rPh sb="4" eb="6">
      <t>イワサキ</t>
    </rPh>
    <rPh sb="6" eb="8">
      <t>ガクエン</t>
    </rPh>
    <phoneticPr fontId="1"/>
  </si>
  <si>
    <t>学校法人東洋大学</t>
    <rPh sb="4" eb="6">
      <t>トウヨウ</t>
    </rPh>
    <rPh sb="6" eb="8">
      <t>ダイガク</t>
    </rPh>
    <phoneticPr fontId="1"/>
  </si>
  <si>
    <t xml:space="preserve">学校法人早稲田大学 </t>
  </si>
  <si>
    <t>国立大学法人九州大学</t>
  </si>
  <si>
    <t>国立大学法人神戸大学</t>
  </si>
  <si>
    <t xml:space="preserve">公立大学法人公立はこだて未来大学 </t>
  </si>
  <si>
    <t xml:space="preserve">公立大学法人首都大学東京 </t>
  </si>
  <si>
    <t>国立大学法人愛媛大学</t>
  </si>
  <si>
    <t>国立大学法人東京大学</t>
  </si>
  <si>
    <t>国立大学法人東京工業大学</t>
  </si>
  <si>
    <t>国立大学法人九州工業大学</t>
  </si>
  <si>
    <t>学校法人東海大学</t>
  </si>
  <si>
    <t>学校法人南山学園</t>
  </si>
  <si>
    <t>国立大学法人熊本大学</t>
  </si>
  <si>
    <t>国立大学法人静岡大学</t>
  </si>
  <si>
    <t xml:space="preserve">公立大学法人広島市立大学 </t>
  </si>
  <si>
    <t>国立大学法人宮崎大学</t>
  </si>
  <si>
    <t>慶應義塾</t>
  </si>
  <si>
    <t>国立大学法人和歌山大学</t>
  </si>
  <si>
    <t>専門教育課長
黄地　吉隆</t>
    <rPh sb="5" eb="7">
      <t>ヤスヒロ</t>
    </rPh>
    <rPh sb="7" eb="9">
      <t>オウチ</t>
    </rPh>
    <rPh sb="10" eb="11">
      <t>ヨシ</t>
    </rPh>
    <rPh sb="11" eb="12">
      <t>タカシ</t>
    </rPh>
    <phoneticPr fontId="5"/>
  </si>
  <si>
    <t>執行等改善</t>
  </si>
  <si>
    <t>○本事業については、概ね計画通りに予算執行されたものと考えられる。
○産学連携をより推進していく観点として、ユーザー企業との情報交換を積極的に進めて、引き続き連携企業を増加することも求められる。
○実践力の評価として「就職後のフォローアップ」「連携企業満足度調査」「実践教育科目の開講数」を評価指標として事業内における評価体制を明確化する。</t>
    <rPh sb="35" eb="37">
      <t>サンガク</t>
    </rPh>
    <rPh sb="37" eb="39">
      <t>レンケイ</t>
    </rPh>
    <rPh sb="42" eb="44">
      <t>スイシン</t>
    </rPh>
    <rPh sb="48" eb="50">
      <t>カンテン</t>
    </rPh>
    <rPh sb="58" eb="60">
      <t>キギョウ</t>
    </rPh>
    <rPh sb="62" eb="64">
      <t>ジョウホウ</t>
    </rPh>
    <rPh sb="64" eb="66">
      <t>コウカン</t>
    </rPh>
    <rPh sb="67" eb="70">
      <t>セッキョクテキ</t>
    </rPh>
    <rPh sb="71" eb="72">
      <t>スス</t>
    </rPh>
    <rPh sb="75" eb="76">
      <t>ヒ</t>
    </rPh>
    <rPh sb="77" eb="78">
      <t>ツヅ</t>
    </rPh>
    <rPh sb="79" eb="81">
      <t>レンケイ</t>
    </rPh>
    <rPh sb="81" eb="83">
      <t>キギョウ</t>
    </rPh>
    <rPh sb="84" eb="86">
      <t>ゾウカ</t>
    </rPh>
    <rPh sb="91" eb="92">
      <t>モト</t>
    </rPh>
    <rPh sb="99" eb="102">
      <t>ジッセンリョク</t>
    </rPh>
    <rPh sb="103" eb="105">
      <t>ヒョウカ</t>
    </rPh>
    <rPh sb="109" eb="112">
      <t>シュウショクゴ</t>
    </rPh>
    <rPh sb="122" eb="124">
      <t>レンケイ</t>
    </rPh>
    <rPh sb="124" eb="126">
      <t>キギョウ</t>
    </rPh>
    <rPh sb="126" eb="129">
      <t>マンゾクド</t>
    </rPh>
    <rPh sb="129" eb="131">
      <t>チョウサ</t>
    </rPh>
    <rPh sb="133" eb="135">
      <t>ジッセン</t>
    </rPh>
    <rPh sb="135" eb="137">
      <t>キョウイク</t>
    </rPh>
    <rPh sb="137" eb="139">
      <t>カモク</t>
    </rPh>
    <rPh sb="140" eb="142">
      <t>カイコウ</t>
    </rPh>
    <rPh sb="142" eb="143">
      <t>スウ</t>
    </rPh>
    <rPh sb="145" eb="147">
      <t>ヒョウカ</t>
    </rPh>
    <rPh sb="147" eb="149">
      <t>シヒョウ</t>
    </rPh>
    <rPh sb="152" eb="154">
      <t>ジギョウ</t>
    </rPh>
    <rPh sb="154" eb="155">
      <t>ナイ</t>
    </rPh>
    <rPh sb="159" eb="161">
      <t>ヒョウカ</t>
    </rPh>
    <rPh sb="161" eb="163">
      <t>タイセイ</t>
    </rPh>
    <rPh sb="164" eb="167">
      <t>メイカクカ</t>
    </rPh>
    <phoneticPr fontId="5"/>
  </si>
  <si>
    <t>外部有識者による点検対象外</t>
    <phoneticPr fontId="5"/>
  </si>
  <si>
    <t xml:space="preserve">１．事業評価の観点：この事業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したものであり、事業評価に当たっては成果の把握方法等工夫・改善及び予算執行状況の観点から検証を行った。
２．所見：学士課程の学生を主な育成対象とする事業については当初見込みを大幅に上回る数の企業と連携が行われており、ネットワークに参加する大学の都道府県カバー率も増加しているとして、計画通りに実施されている。平成29年度から開始された社会で活躍するＩＴ技術者を対象とした事業も実施しており、修了者も目標を大幅に上回っている。引き続き効果的・効率的な予算執行に努めるとともに、事業により育成あるいは修了した者の実践力を評価体制を構築し、事業成果の普及と定着の具体的な方策を講じるべきである。	</t>
    <phoneticPr fontId="5"/>
  </si>
  <si>
    <t>引き続き、毎年度の事業の進捗状況のフォローアップを実施するとともに、効果的・効率的な予算執行に努める。なお、平成28年度に選定した学士課程の学生を主な育成対象とする事業については、実績報告書等において、支出実績を適切に把握し、メリハリのある予算配分を実施する。また、平成29年度に選定した社会人を対象とした事業については今年度実施予定の有識者による中間評価の結果を事業に反映させ、メリハリのある予算配分を実施する。</t>
    <phoneticPr fontId="5"/>
  </si>
  <si>
    <t>研究拠点形成費等謝金</t>
    <phoneticPr fontId="5"/>
  </si>
  <si>
    <t>研究拠点形成費等業務旅費</t>
    <phoneticPr fontId="5"/>
  </si>
  <si>
    <t>研究拠点形成費等業務庁費</t>
    <phoneticPr fontId="5"/>
  </si>
  <si>
    <t>A.国立大学法人大阪大学</t>
    <rPh sb="2" eb="4">
      <t>コクリツ</t>
    </rPh>
    <rPh sb="4" eb="6">
      <t>ダイガク</t>
    </rPh>
    <rPh sb="6" eb="8">
      <t>ホウジン</t>
    </rPh>
    <rPh sb="8" eb="12">
      <t>オオサカダイガク</t>
    </rPh>
    <phoneticPr fontId="5"/>
  </si>
  <si>
    <t>B.国立大学法人大阪大学</t>
    <rPh sb="8" eb="10">
      <t>オオサカ</t>
    </rPh>
    <rPh sb="10" eb="12">
      <t>ダイガク</t>
    </rPh>
    <phoneticPr fontId="5"/>
  </si>
  <si>
    <t>C.公立大学法人北九州市立大学</t>
    <rPh sb="2" eb="4">
      <t>コウリツ</t>
    </rPh>
    <rPh sb="8" eb="11">
      <t>キタキュウシュウ</t>
    </rPh>
    <rPh sb="11" eb="13">
      <t>シリツ</t>
    </rPh>
    <rPh sb="13" eb="15">
      <t>ダイガク</t>
    </rPh>
    <phoneticPr fontId="5"/>
  </si>
  <si>
    <t>D.国立大学法人九州大学</t>
    <rPh sb="8" eb="10">
      <t>キュウシュウ</t>
    </rPh>
    <rPh sb="10" eb="12">
      <t>ダイガク</t>
    </rPh>
    <phoneticPr fontId="5"/>
  </si>
  <si>
    <t>E.学校法人南山学園</t>
    <rPh sb="2" eb="4">
      <t>ガッコウ</t>
    </rPh>
    <rPh sb="4" eb="6">
      <t>ホウジン</t>
    </rPh>
    <rPh sb="6" eb="8">
      <t>ナンザン</t>
    </rPh>
    <rPh sb="8" eb="10">
      <t>ガクエン</t>
    </rPh>
    <phoneticPr fontId="5"/>
  </si>
  <si>
    <t>人件費・謝金</t>
    <phoneticPr fontId="5"/>
  </si>
  <si>
    <t>物品費</t>
    <phoneticPr fontId="5"/>
  </si>
  <si>
    <t>設備備品費、消耗品費</t>
    <phoneticPr fontId="5"/>
  </si>
  <si>
    <t>旅費</t>
    <phoneticPr fontId="5"/>
  </si>
  <si>
    <t>物品費</t>
  </si>
  <si>
    <t>設備備品費、消耗品費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</si>
</sst>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143752</xdr:colOff>
      <xdr:row>742</xdr:row>
      <xdr:rowOff>0</xdr:rowOff>
    </xdr:from>
    <xdr:to>
      <xdr:col>35</xdr:col>
      <xdr:colOff>153552</xdr:colOff>
      <xdr:row>744</xdr:row>
      <xdr:rowOff>16057</xdr:rowOff>
    </xdr:to>
    <xdr:sp macro="" textlink="">
      <xdr:nvSpPr>
        <xdr:cNvPr id="3" name="Rectangle 1">
          <a:extLst>
            <a:ext uri="{FF2B5EF4-FFF2-40B4-BE49-F238E27FC236}">
              <a16:creationId xmlns:a16="http://schemas.microsoft.com/office/drawing/2014/main" id="{6E04CDE7-86A7-47BD-9BFE-9CF671556F1C}"/>
            </a:ext>
          </a:extLst>
        </xdr:cNvPr>
        <xdr:cNvSpPr>
          <a:spLocks noChangeArrowheads="1"/>
        </xdr:cNvSpPr>
      </xdr:nvSpPr>
      <xdr:spPr bwMode="auto">
        <a:xfrm>
          <a:off x="4430002" y="65096571"/>
          <a:ext cx="2867300" cy="723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８１０百万円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113838</xdr:colOff>
      <xdr:row>744</xdr:row>
      <xdr:rowOff>21766</xdr:rowOff>
    </xdr:from>
    <xdr:to>
      <xdr:col>41</xdr:col>
      <xdr:colOff>183466</xdr:colOff>
      <xdr:row>746</xdr:row>
      <xdr:rowOff>37823</xdr:rowOff>
    </xdr:to>
    <xdr:sp macro="" textlink="">
      <xdr:nvSpPr>
        <xdr:cNvPr id="4" name="AutoShape 7">
          <a:extLst>
            <a:ext uri="{FF2B5EF4-FFF2-40B4-BE49-F238E27FC236}">
              <a16:creationId xmlns:a16="http://schemas.microsoft.com/office/drawing/2014/main" id="{A9E7DE13-923E-4D7D-9B8B-59AB56D2BC00}"/>
            </a:ext>
          </a:extLst>
        </xdr:cNvPr>
        <xdr:cNvSpPr>
          <a:spLocks noChangeArrowheads="1"/>
        </xdr:cNvSpPr>
      </xdr:nvSpPr>
      <xdr:spPr bwMode="auto">
        <a:xfrm>
          <a:off x="3175445" y="65825909"/>
          <a:ext cx="5376414" cy="72362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748</xdr:row>
      <xdr:rowOff>126851</xdr:rowOff>
    </xdr:from>
    <xdr:to>
      <xdr:col>18</xdr:col>
      <xdr:colOff>96115</xdr:colOff>
      <xdr:row>753</xdr:row>
      <xdr:rowOff>124050</xdr:rowOff>
    </xdr:to>
    <xdr:grpSp>
      <xdr:nvGrpSpPr>
        <xdr:cNvPr id="5" name="グループ化 4">
          <a:extLst>
            <a:ext uri="{FF2B5EF4-FFF2-40B4-BE49-F238E27FC236}">
              <a16:creationId xmlns:a16="http://schemas.microsoft.com/office/drawing/2014/main" id="{E76C3CE9-6E5B-4BAA-85EB-3C0666DC2A38}"/>
            </a:ext>
          </a:extLst>
        </xdr:cNvPr>
        <xdr:cNvGrpSpPr/>
      </xdr:nvGrpSpPr>
      <xdr:grpSpPr>
        <a:xfrm>
          <a:off x="1422400" y="63791951"/>
          <a:ext cx="2331315" cy="1775199"/>
          <a:chOff x="1375801" y="77994803"/>
          <a:chExt cx="2352180" cy="1757056"/>
        </a:xfrm>
      </xdr:grpSpPr>
      <xdr:sp macro="" textlink="">
        <xdr:nvSpPr>
          <xdr:cNvPr id="6" name="Text Box 2">
            <a:extLst>
              <a:ext uri="{FF2B5EF4-FFF2-40B4-BE49-F238E27FC236}">
                <a16:creationId xmlns:a16="http://schemas.microsoft.com/office/drawing/2014/main" id="{2A01734C-5881-46F9-AE5B-0B8C92B7C1B0}"/>
              </a:ext>
            </a:extLst>
          </xdr:cNvPr>
          <xdr:cNvSpPr txBox="1">
            <a:spLocks noChangeArrowheads="1"/>
          </xdr:cNvSpPr>
        </xdr:nvSpPr>
        <xdr:spPr bwMode="auto">
          <a:xfrm>
            <a:off x="1375801"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3">
            <a:extLst>
              <a:ext uri="{FF2B5EF4-FFF2-40B4-BE49-F238E27FC236}">
                <a16:creationId xmlns:a16="http://schemas.microsoft.com/office/drawing/2014/main" id="{580669F2-9E68-4A91-90CF-FF4345A6577B}"/>
              </a:ext>
            </a:extLst>
          </xdr:cNvPr>
          <xdr:cNvSpPr>
            <a:spLocks noChangeArrowheads="1"/>
          </xdr:cNvSpPr>
        </xdr:nvSpPr>
        <xdr:spPr bwMode="auto">
          <a:xfrm>
            <a:off x="1567982" y="78224012"/>
            <a:ext cx="2159999"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 name="AutoShape 4">
            <a:extLst>
              <a:ext uri="{FF2B5EF4-FFF2-40B4-BE49-F238E27FC236}">
                <a16:creationId xmlns:a16="http://schemas.microsoft.com/office/drawing/2014/main" id="{FEC0A428-5E48-4711-9756-63C5486398F2}"/>
              </a:ext>
            </a:extLst>
          </xdr:cNvPr>
          <xdr:cNvSpPr>
            <a:spLocks noChangeArrowheads="1"/>
          </xdr:cNvSpPr>
        </xdr:nvSpPr>
        <xdr:spPr bwMode="auto">
          <a:xfrm>
            <a:off x="1567981" y="79031859"/>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事業全体の運営を担当する。中核拠点の活動を把握し、目標必達の予実管理を実施。</a:t>
            </a:r>
          </a:p>
        </xdr:txBody>
      </xdr:sp>
    </xdr:grpSp>
    <xdr:clientData/>
  </xdr:twoCellAnchor>
  <xdr:twoCellAnchor>
    <xdr:from>
      <xdr:col>37</xdr:col>
      <xdr:colOff>6001</xdr:colOff>
      <xdr:row>741</xdr:row>
      <xdr:rowOff>271795</xdr:rowOff>
    </xdr:from>
    <xdr:to>
      <xdr:col>44</xdr:col>
      <xdr:colOff>175823</xdr:colOff>
      <xdr:row>743</xdr:row>
      <xdr:rowOff>212912</xdr:rowOff>
    </xdr:to>
    <xdr:sp macro="" textlink="">
      <xdr:nvSpPr>
        <xdr:cNvPr id="9" name="Text Box 8">
          <a:extLst>
            <a:ext uri="{FF2B5EF4-FFF2-40B4-BE49-F238E27FC236}">
              <a16:creationId xmlns:a16="http://schemas.microsoft.com/office/drawing/2014/main" id="{00E2C0F9-A87E-494A-948A-E1D0DED9D557}"/>
            </a:ext>
          </a:extLst>
        </xdr:cNvPr>
        <xdr:cNvSpPr txBox="1">
          <a:spLocks noChangeArrowheads="1"/>
        </xdr:cNvSpPr>
      </xdr:nvSpPr>
      <xdr:spPr bwMode="auto">
        <a:xfrm>
          <a:off x="7469119" y="59394030"/>
          <a:ext cx="1581763" cy="635882"/>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１．３百万円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０．４百万円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０．８百万円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46599</xdr:colOff>
      <xdr:row>746</xdr:row>
      <xdr:rowOff>212973</xdr:rowOff>
    </xdr:from>
    <xdr:to>
      <xdr:col>44</xdr:col>
      <xdr:colOff>45692</xdr:colOff>
      <xdr:row>747</xdr:row>
      <xdr:rowOff>279431</xdr:rowOff>
    </xdr:to>
    <xdr:grpSp>
      <xdr:nvGrpSpPr>
        <xdr:cNvPr id="10" name="グループ化 9">
          <a:extLst>
            <a:ext uri="{FF2B5EF4-FFF2-40B4-BE49-F238E27FC236}">
              <a16:creationId xmlns:a16="http://schemas.microsoft.com/office/drawing/2014/main" id="{94FEA8A6-3E95-4702-A503-1AA341BC2C8D}"/>
            </a:ext>
          </a:extLst>
        </xdr:cNvPr>
        <xdr:cNvGrpSpPr/>
      </xdr:nvGrpSpPr>
      <xdr:grpSpPr>
        <a:xfrm>
          <a:off x="2688199" y="63166873"/>
          <a:ext cx="6298293" cy="422058"/>
          <a:chOff x="2653393" y="77089414"/>
          <a:chExt cx="6354535" cy="418430"/>
        </a:xfrm>
      </xdr:grpSpPr>
      <xdr:sp macro="" textlink="">
        <xdr:nvSpPr>
          <xdr:cNvPr id="11" name="Line 6">
            <a:extLst>
              <a:ext uri="{FF2B5EF4-FFF2-40B4-BE49-F238E27FC236}">
                <a16:creationId xmlns:a16="http://schemas.microsoft.com/office/drawing/2014/main" id="{7EBE465B-8764-4C30-8161-A1ACF63D4F1E}"/>
              </a:ext>
            </a:extLst>
          </xdr:cNvPr>
          <xdr:cNvSpPr>
            <a:spLocks noChangeShapeType="1"/>
          </xdr:cNvSpPr>
        </xdr:nvSpPr>
        <xdr:spPr bwMode="auto">
          <a:xfrm flipH="1">
            <a:off x="5866668" y="77089414"/>
            <a:ext cx="0" cy="418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xnSp macro="">
        <xdr:nvCxnSpPr>
          <xdr:cNvPr id="12" name="直線矢印コネクタ 11">
            <a:extLst>
              <a:ext uri="{FF2B5EF4-FFF2-40B4-BE49-F238E27FC236}">
                <a16:creationId xmlns:a16="http://schemas.microsoft.com/office/drawing/2014/main" id="{019BCF45-0361-4593-A60E-F19EE197C79D}"/>
              </a:ext>
            </a:extLst>
          </xdr:cNvPr>
          <xdr:cNvCxnSpPr/>
        </xdr:nvCxnSpPr>
        <xdr:spPr>
          <a:xfrm>
            <a:off x="8994324" y="77179715"/>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FD0F53AE-1AD4-4825-B893-DA13C3860D58}"/>
              </a:ext>
            </a:extLst>
          </xdr:cNvPr>
          <xdr:cNvCxnSpPr/>
        </xdr:nvCxnSpPr>
        <xdr:spPr>
          <a:xfrm>
            <a:off x="2653393" y="77206927"/>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445A3604-10CA-43EA-A244-E49AF5CDA9BF}"/>
              </a:ext>
            </a:extLst>
          </xdr:cNvPr>
          <xdr:cNvCxnSpPr/>
        </xdr:nvCxnSpPr>
        <xdr:spPr>
          <a:xfrm flipV="1">
            <a:off x="2653393" y="77193322"/>
            <a:ext cx="6354535" cy="2721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135165</xdr:colOff>
      <xdr:row>748</xdr:row>
      <xdr:rowOff>126851</xdr:rowOff>
    </xdr:from>
    <xdr:to>
      <xdr:col>34</xdr:col>
      <xdr:colOff>48019</xdr:colOff>
      <xdr:row>758</xdr:row>
      <xdr:rowOff>542485</xdr:rowOff>
    </xdr:to>
    <xdr:grpSp>
      <xdr:nvGrpSpPr>
        <xdr:cNvPr id="15" name="グループ化 14">
          <a:extLst>
            <a:ext uri="{FF2B5EF4-FFF2-40B4-BE49-F238E27FC236}">
              <a16:creationId xmlns:a16="http://schemas.microsoft.com/office/drawing/2014/main" id="{7097B9FE-8190-47BF-9D13-31434AE10203}"/>
            </a:ext>
          </a:extLst>
        </xdr:cNvPr>
        <xdr:cNvGrpSpPr/>
      </xdr:nvGrpSpPr>
      <xdr:grpSpPr>
        <a:xfrm>
          <a:off x="4605565" y="63791951"/>
          <a:ext cx="2351254" cy="4606634"/>
          <a:chOff x="4437408" y="77994803"/>
          <a:chExt cx="2373026" cy="4150340"/>
        </a:xfrm>
      </xdr:grpSpPr>
      <xdr:cxnSp macro="">
        <xdr:nvCxnSpPr>
          <xdr:cNvPr id="16" name="直線矢印コネクタ 15">
            <a:extLst>
              <a:ext uri="{FF2B5EF4-FFF2-40B4-BE49-F238E27FC236}">
                <a16:creationId xmlns:a16="http://schemas.microsoft.com/office/drawing/2014/main" id="{57488274-1E58-48B3-80FE-EF3B4EB3FE66}"/>
              </a:ext>
            </a:extLst>
          </xdr:cNvPr>
          <xdr:cNvCxnSpPr/>
        </xdr:nvCxnSpPr>
        <xdr:spPr>
          <a:xfrm>
            <a:off x="5730434" y="80238369"/>
            <a:ext cx="1" cy="1798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7" name="グループ化 16">
            <a:extLst>
              <a:ext uri="{FF2B5EF4-FFF2-40B4-BE49-F238E27FC236}">
                <a16:creationId xmlns:a16="http://schemas.microsoft.com/office/drawing/2014/main" id="{9158E421-BB6C-4495-80CE-6670148A8260}"/>
              </a:ext>
            </a:extLst>
          </xdr:cNvPr>
          <xdr:cNvGrpSpPr/>
        </xdr:nvGrpSpPr>
        <xdr:grpSpPr>
          <a:xfrm>
            <a:off x="4437408" y="77994803"/>
            <a:ext cx="2373026" cy="4150340"/>
            <a:chOff x="4437408" y="77994803"/>
            <a:chExt cx="2373026" cy="4150340"/>
          </a:xfrm>
        </xdr:grpSpPr>
        <xdr:sp macro="" textlink="">
          <xdr:nvSpPr>
            <xdr:cNvPr id="18" name="Text Box 2">
              <a:extLst>
                <a:ext uri="{FF2B5EF4-FFF2-40B4-BE49-F238E27FC236}">
                  <a16:creationId xmlns:a16="http://schemas.microsoft.com/office/drawing/2014/main" id="{2B104FAB-A685-421E-A3E1-97A026083014}"/>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3">
              <a:extLst>
                <a:ext uri="{FF2B5EF4-FFF2-40B4-BE49-F238E27FC236}">
                  <a16:creationId xmlns:a16="http://schemas.microsoft.com/office/drawing/2014/main" id="{0BF96EE4-4FC3-470D-8247-0D3F37A2982D}"/>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中核拠点４大学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４３２百万円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AutoShape 4">
              <a:extLst>
                <a:ext uri="{FF2B5EF4-FFF2-40B4-BE49-F238E27FC236}">
                  <a16:creationId xmlns:a16="http://schemas.microsoft.com/office/drawing/2014/main" id="{46C3408E-AC83-4B29-8844-FE8538792C71}"/>
                </a:ext>
              </a:extLst>
            </xdr:cNvPr>
            <xdr:cNvSpPr>
              <a:spLocks noChangeArrowheads="1"/>
            </xdr:cNvSpPr>
          </xdr:nvSpPr>
          <xdr:spPr bwMode="auto">
            <a:xfrm>
              <a:off x="4650434" y="79031859"/>
              <a:ext cx="2160000" cy="102068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3">
              <a:extLst>
                <a:ext uri="{FF2B5EF4-FFF2-40B4-BE49-F238E27FC236}">
                  <a16:creationId xmlns:a16="http://schemas.microsoft.com/office/drawing/2014/main" id="{6A0BB50F-0739-45FD-B9B0-23845B6B5B50}"/>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３３７百万円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2" name="AutoShape 4">
              <a:extLst>
                <a:ext uri="{FF2B5EF4-FFF2-40B4-BE49-F238E27FC236}">
                  <a16:creationId xmlns:a16="http://schemas.microsoft.com/office/drawing/2014/main" id="{A92976A2-DD45-4708-8D97-1C88712618C6}"/>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中核拠点大学とともにネットワークを形成し、産学連携による実践的教育の全国への普及展開を推進。</a:t>
              </a:r>
            </a:p>
          </xdr:txBody>
        </xdr:sp>
        <xdr:sp macro="" textlink="">
          <xdr:nvSpPr>
            <xdr:cNvPr id="23" name="Text Box 2">
              <a:extLst>
                <a:ext uri="{FF2B5EF4-FFF2-40B4-BE49-F238E27FC236}">
                  <a16:creationId xmlns:a16="http://schemas.microsoft.com/office/drawing/2014/main" id="{4C4C124A-D49F-4523-8BF1-6411B764A301}"/>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37</xdr:col>
      <xdr:colOff>203201</xdr:colOff>
      <xdr:row>748</xdr:row>
      <xdr:rowOff>126851</xdr:rowOff>
    </xdr:from>
    <xdr:to>
      <xdr:col>49</xdr:col>
      <xdr:colOff>116055</xdr:colOff>
      <xdr:row>758</xdr:row>
      <xdr:rowOff>542485</xdr:rowOff>
    </xdr:to>
    <xdr:grpSp>
      <xdr:nvGrpSpPr>
        <xdr:cNvPr id="24" name="グループ化 23">
          <a:extLst>
            <a:ext uri="{FF2B5EF4-FFF2-40B4-BE49-F238E27FC236}">
              <a16:creationId xmlns:a16="http://schemas.microsoft.com/office/drawing/2014/main" id="{F4208E8B-FEC6-4B98-8CE7-3C75C82E0F3B}"/>
            </a:ext>
          </a:extLst>
        </xdr:cNvPr>
        <xdr:cNvGrpSpPr/>
      </xdr:nvGrpSpPr>
      <xdr:grpSpPr>
        <a:xfrm>
          <a:off x="7721601" y="63791951"/>
          <a:ext cx="2351254" cy="4606634"/>
          <a:chOff x="4437408" y="77994803"/>
          <a:chExt cx="2373026" cy="4150340"/>
        </a:xfrm>
      </xdr:grpSpPr>
      <xdr:cxnSp macro="">
        <xdr:nvCxnSpPr>
          <xdr:cNvPr id="25" name="直線矢印コネクタ 24">
            <a:extLst>
              <a:ext uri="{FF2B5EF4-FFF2-40B4-BE49-F238E27FC236}">
                <a16:creationId xmlns:a16="http://schemas.microsoft.com/office/drawing/2014/main" id="{7391FC00-7652-4810-87BB-D781BDFA1A00}"/>
              </a:ext>
            </a:extLst>
          </xdr:cNvPr>
          <xdr:cNvCxnSpPr/>
        </xdr:nvCxnSpPr>
        <xdr:spPr>
          <a:xfrm>
            <a:off x="5730434" y="80263147"/>
            <a:ext cx="1" cy="15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26" name="グループ化 25">
            <a:extLst>
              <a:ext uri="{FF2B5EF4-FFF2-40B4-BE49-F238E27FC236}">
                <a16:creationId xmlns:a16="http://schemas.microsoft.com/office/drawing/2014/main" id="{9FB5394E-BA3D-46A6-92D6-DCD4CF0C282A}"/>
              </a:ext>
            </a:extLst>
          </xdr:cNvPr>
          <xdr:cNvGrpSpPr/>
        </xdr:nvGrpSpPr>
        <xdr:grpSpPr>
          <a:xfrm>
            <a:off x="4437408" y="77994803"/>
            <a:ext cx="2373026" cy="4150340"/>
            <a:chOff x="4437408" y="77994803"/>
            <a:chExt cx="2373026" cy="4150340"/>
          </a:xfrm>
        </xdr:grpSpPr>
        <xdr:sp macro="" textlink="">
          <xdr:nvSpPr>
            <xdr:cNvPr id="27" name="Text Box 2">
              <a:extLst>
                <a:ext uri="{FF2B5EF4-FFF2-40B4-BE49-F238E27FC236}">
                  <a16:creationId xmlns:a16="http://schemas.microsoft.com/office/drawing/2014/main" id="{C81A5755-87A3-454B-ADE1-804F53E9F7E9}"/>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Rectangle 3">
              <a:extLst>
                <a:ext uri="{FF2B5EF4-FFF2-40B4-BE49-F238E27FC236}">
                  <a16:creationId xmlns:a16="http://schemas.microsoft.com/office/drawing/2014/main" id="{DE9382AC-77D9-4100-A742-E85246391262}"/>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拠点５大学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9" name="AutoShape 4">
              <a:extLst>
                <a:ext uri="{FF2B5EF4-FFF2-40B4-BE49-F238E27FC236}">
                  <a16:creationId xmlns:a16="http://schemas.microsoft.com/office/drawing/2014/main" id="{B3A6B7AD-DAE9-413E-A509-1925A328E746}"/>
                </a:ext>
              </a:extLst>
            </xdr:cNvPr>
            <xdr:cNvSpPr>
              <a:spLocks noChangeArrowheads="1"/>
            </xdr:cNvSpPr>
          </xdr:nvSpPr>
          <xdr:spPr bwMode="auto">
            <a:xfrm>
              <a:off x="4650434" y="79031858"/>
              <a:ext cx="2160000" cy="107023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複数の大学と産業界の連携による情報技術人材育成の全国的推進ネットワークを形成し、産学連携による情報技術分野の社会人学び直し機能の強化を推進。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3">
              <a:extLst>
                <a:ext uri="{FF2B5EF4-FFF2-40B4-BE49-F238E27FC236}">
                  <a16:creationId xmlns:a16="http://schemas.microsoft.com/office/drawing/2014/main" id="{E745AB9C-F7C7-46A6-B491-E6A1BB6452DC}"/>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３１大学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１６５百万円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1" name="AutoShape 4">
              <a:extLst>
                <a:ext uri="{FF2B5EF4-FFF2-40B4-BE49-F238E27FC236}">
                  <a16:creationId xmlns:a16="http://schemas.microsoft.com/office/drawing/2014/main" id="{2A6A0361-BA7B-440B-87D1-EA9EC1D7A7BE}"/>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拠点大学とともにネットワークを形成し、産学連携による実践的教育の全国への普及展開を推進。</a:t>
              </a:r>
            </a:p>
          </xdr:txBody>
        </xdr:sp>
        <xdr:sp macro="" textlink="">
          <xdr:nvSpPr>
            <xdr:cNvPr id="32" name="Text Box 2">
              <a:extLst>
                <a:ext uri="{FF2B5EF4-FFF2-40B4-BE49-F238E27FC236}">
                  <a16:creationId xmlns:a16="http://schemas.microsoft.com/office/drawing/2014/main" id="{377F65B9-50D7-4C26-93D7-C2F162231A05}"/>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44</xdr:col>
      <xdr:colOff>89646</xdr:colOff>
      <xdr:row>741</xdr:row>
      <xdr:rowOff>268941</xdr:rowOff>
    </xdr:from>
    <xdr:to>
      <xdr:col>45</xdr:col>
      <xdr:colOff>23111</xdr:colOff>
      <xdr:row>743</xdr:row>
      <xdr:rowOff>224117</xdr:rowOff>
    </xdr:to>
    <xdr:sp macro="" textlink="">
      <xdr:nvSpPr>
        <xdr:cNvPr id="45" name="右中かっこ 44">
          <a:extLst>
            <a:ext uri="{FF2B5EF4-FFF2-40B4-BE49-F238E27FC236}">
              <a16:creationId xmlns:a16="http://schemas.microsoft.com/office/drawing/2014/main" id="{827E6678-8C19-4BE4-9FEA-937661038E5A}"/>
            </a:ext>
          </a:extLst>
        </xdr:cNvPr>
        <xdr:cNvSpPr/>
      </xdr:nvSpPr>
      <xdr:spPr>
        <a:xfrm>
          <a:off x="8964705" y="59391176"/>
          <a:ext cx="135171" cy="649941"/>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160090</xdr:colOff>
      <xdr:row>742</xdr:row>
      <xdr:rowOff>181469</xdr:rowOff>
    </xdr:from>
    <xdr:to>
      <xdr:col>48</xdr:col>
      <xdr:colOff>57452</xdr:colOff>
      <xdr:row>743</xdr:row>
      <xdr:rowOff>189183</xdr:rowOff>
    </xdr:to>
    <xdr:sp macro="" textlink="">
      <xdr:nvSpPr>
        <xdr:cNvPr id="46" name="Text Box 10">
          <a:extLst>
            <a:ext uri="{FF2B5EF4-FFF2-40B4-BE49-F238E27FC236}">
              <a16:creationId xmlns:a16="http://schemas.microsoft.com/office/drawing/2014/main" id="{68673FB9-8373-45FE-950C-EFD19F6828DF}"/>
            </a:ext>
          </a:extLst>
        </xdr:cNvPr>
        <xdr:cNvSpPr txBox="1">
          <a:spLocks noChangeArrowheads="1"/>
        </xdr:cNvSpPr>
      </xdr:nvSpPr>
      <xdr:spPr bwMode="auto">
        <a:xfrm>
          <a:off x="9236855" y="59651087"/>
          <a:ext cx="502479" cy="35509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89647</xdr:colOff>
      <xdr:row>758</xdr:row>
      <xdr:rowOff>593912</xdr:rowOff>
    </xdr:from>
    <xdr:to>
      <xdr:col>52</xdr:col>
      <xdr:colOff>15910</xdr:colOff>
      <xdr:row>761</xdr:row>
      <xdr:rowOff>103256</xdr:rowOff>
    </xdr:to>
    <xdr:sp macro="" textlink="">
      <xdr:nvSpPr>
        <xdr:cNvPr id="36" name="大かっこ 35">
          <a:extLst>
            <a:ext uri="{FF2B5EF4-FFF2-40B4-BE49-F238E27FC236}">
              <a16:creationId xmlns:a16="http://schemas.microsoft.com/office/drawing/2014/main" id="{B17DD243-4D2C-449C-A664-E1E956DAA4CD}"/>
            </a:ext>
          </a:extLst>
        </xdr:cNvPr>
        <xdr:cNvSpPr/>
      </xdr:nvSpPr>
      <xdr:spPr>
        <a:xfrm>
          <a:off x="7149353" y="65823353"/>
          <a:ext cx="3590586" cy="77560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１　</a:t>
          </a:r>
          <a:r>
            <a:rPr kumimoji="1" lang="ja-JP" altLang="ja-JP" sz="1100">
              <a:solidFill>
                <a:schemeClr val="tx1"/>
              </a:solidFill>
              <a:effectLst/>
              <a:latin typeface="+mn-lt"/>
              <a:ea typeface="+mn-ea"/>
              <a:cs typeface="+mn-cs"/>
            </a:rPr>
            <a:t>学士課程</a:t>
          </a:r>
          <a:r>
            <a:rPr kumimoji="1" lang="ja-JP" altLang="en-US" sz="1100"/>
            <a:t>の学生を主な対象とする事業</a:t>
          </a:r>
          <a:endParaRPr kumimoji="1" lang="en-US" altLang="ja-JP" sz="1100"/>
        </a:p>
        <a:p>
          <a:pPr algn="l"/>
          <a:r>
            <a:rPr kumimoji="1" lang="en-US" altLang="ja-JP" sz="1100"/>
            <a:t>※</a:t>
          </a:r>
          <a:r>
            <a:rPr kumimoji="1" lang="ja-JP" altLang="en-US" sz="1100"/>
            <a:t>２　社会人を主な対象とする事業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0" zoomScale="75" zoomScaleNormal="75" zoomScaleSheetLayoutView="75" zoomScalePageLayoutView="85" workbookViewId="0">
      <selection activeCell="L807" sqref="L807:X8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125</v>
      </c>
      <c r="AT2" s="968"/>
      <c r="AU2" s="968"/>
      <c r="AV2" s="52" t="str">
        <f>IF(AW2="", "", "-")</f>
        <v/>
      </c>
      <c r="AW2" s="939"/>
      <c r="AX2" s="939"/>
    </row>
    <row r="3" spans="1:50" ht="21" customHeight="1" thickBot="1" x14ac:dyDescent="0.2">
      <c r="A3" s="892" t="s">
        <v>538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573</v>
      </c>
      <c r="AK3" s="894"/>
      <c r="AL3" s="894"/>
      <c r="AM3" s="894"/>
      <c r="AN3" s="894"/>
      <c r="AO3" s="894"/>
      <c r="AP3" s="894"/>
      <c r="AQ3" s="894"/>
      <c r="AR3" s="894"/>
      <c r="AS3" s="894"/>
      <c r="AT3" s="894"/>
      <c r="AU3" s="894"/>
      <c r="AV3" s="894"/>
      <c r="AW3" s="894"/>
      <c r="AX3" s="24" t="s">
        <v>65</v>
      </c>
    </row>
    <row r="4" spans="1:50" ht="24.75" customHeight="1" x14ac:dyDescent="0.15">
      <c r="A4" s="720" t="s">
        <v>25</v>
      </c>
      <c r="B4" s="721"/>
      <c r="C4" s="721"/>
      <c r="D4" s="721"/>
      <c r="E4" s="721"/>
      <c r="F4" s="721"/>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64" t="s">
        <v>574</v>
      </c>
      <c r="H5" s="865"/>
      <c r="I5" s="865"/>
      <c r="J5" s="865"/>
      <c r="K5" s="865"/>
      <c r="L5" s="865"/>
      <c r="M5" s="866" t="s">
        <v>66</v>
      </c>
      <c r="N5" s="867"/>
      <c r="O5" s="867"/>
      <c r="P5" s="867"/>
      <c r="Q5" s="867"/>
      <c r="R5" s="868"/>
      <c r="S5" s="869" t="s">
        <v>575</v>
      </c>
      <c r="T5" s="865"/>
      <c r="U5" s="865"/>
      <c r="V5" s="865"/>
      <c r="W5" s="865"/>
      <c r="X5" s="870"/>
      <c r="Y5" s="714" t="s">
        <v>3</v>
      </c>
      <c r="Z5" s="555"/>
      <c r="AA5" s="555"/>
      <c r="AB5" s="555"/>
      <c r="AC5" s="555"/>
      <c r="AD5" s="556"/>
      <c r="AE5" s="715" t="s">
        <v>636</v>
      </c>
      <c r="AF5" s="715"/>
      <c r="AG5" s="715"/>
      <c r="AH5" s="715"/>
      <c r="AI5" s="715"/>
      <c r="AJ5" s="715"/>
      <c r="AK5" s="715"/>
      <c r="AL5" s="715"/>
      <c r="AM5" s="715"/>
      <c r="AN5" s="715"/>
      <c r="AO5" s="715"/>
      <c r="AP5" s="716"/>
      <c r="AQ5" s="717" t="s">
        <v>701</v>
      </c>
      <c r="AR5" s="718"/>
      <c r="AS5" s="718"/>
      <c r="AT5" s="718"/>
      <c r="AU5" s="718"/>
      <c r="AV5" s="718"/>
      <c r="AW5" s="718"/>
      <c r="AX5" s="719"/>
    </row>
    <row r="6" spans="1:50" ht="30" customHeight="1" x14ac:dyDescent="0.15">
      <c r="A6" s="722" t="s">
        <v>4</v>
      </c>
      <c r="B6" s="723"/>
      <c r="C6" s="723"/>
      <c r="D6" s="723"/>
      <c r="E6" s="723"/>
      <c r="F6" s="723"/>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109.5" customHeight="1" x14ac:dyDescent="0.15">
      <c r="A7" s="507" t="s">
        <v>22</v>
      </c>
      <c r="B7" s="508"/>
      <c r="C7" s="508"/>
      <c r="D7" s="508"/>
      <c r="E7" s="508"/>
      <c r="F7" s="509"/>
      <c r="G7" s="510" t="s">
        <v>567</v>
      </c>
      <c r="H7" s="511"/>
      <c r="I7" s="511"/>
      <c r="J7" s="511"/>
      <c r="K7" s="511"/>
      <c r="L7" s="511"/>
      <c r="M7" s="511"/>
      <c r="N7" s="511"/>
      <c r="O7" s="511"/>
      <c r="P7" s="511"/>
      <c r="Q7" s="511"/>
      <c r="R7" s="511"/>
      <c r="S7" s="511"/>
      <c r="T7" s="511"/>
      <c r="U7" s="511"/>
      <c r="V7" s="511"/>
      <c r="W7" s="511"/>
      <c r="X7" s="512"/>
      <c r="Y7" s="950" t="s">
        <v>510</v>
      </c>
      <c r="Z7" s="455"/>
      <c r="AA7" s="455"/>
      <c r="AB7" s="455"/>
      <c r="AC7" s="455"/>
      <c r="AD7" s="951"/>
      <c r="AE7" s="940" t="s">
        <v>576</v>
      </c>
      <c r="AF7" s="941"/>
      <c r="AG7" s="941"/>
      <c r="AH7" s="941"/>
      <c r="AI7" s="941"/>
      <c r="AJ7" s="941"/>
      <c r="AK7" s="941"/>
      <c r="AL7" s="941"/>
      <c r="AM7" s="941"/>
      <c r="AN7" s="941"/>
      <c r="AO7" s="941"/>
      <c r="AP7" s="941"/>
      <c r="AQ7" s="941"/>
      <c r="AR7" s="941"/>
      <c r="AS7" s="941"/>
      <c r="AT7" s="941"/>
      <c r="AU7" s="941"/>
      <c r="AV7" s="941"/>
      <c r="AW7" s="941"/>
      <c r="AX7" s="942"/>
    </row>
    <row r="8" spans="1:50" ht="33" customHeight="1" x14ac:dyDescent="0.15">
      <c r="A8" s="507" t="s">
        <v>378</v>
      </c>
      <c r="B8" s="508"/>
      <c r="C8" s="508"/>
      <c r="D8" s="508"/>
      <c r="E8" s="508"/>
      <c r="F8" s="509"/>
      <c r="G8" s="969" t="str">
        <f>入力規則等!A28</f>
        <v>科学技術・イノベーション、子ども・若者育成支援、ＩＴ戦略</v>
      </c>
      <c r="H8" s="736"/>
      <c r="I8" s="736"/>
      <c r="J8" s="736"/>
      <c r="K8" s="736"/>
      <c r="L8" s="736"/>
      <c r="M8" s="736"/>
      <c r="N8" s="736"/>
      <c r="O8" s="736"/>
      <c r="P8" s="736"/>
      <c r="Q8" s="736"/>
      <c r="R8" s="736"/>
      <c r="S8" s="736"/>
      <c r="T8" s="736"/>
      <c r="U8" s="736"/>
      <c r="V8" s="736"/>
      <c r="W8" s="736"/>
      <c r="X8" s="970"/>
      <c r="Y8" s="871" t="s">
        <v>379</v>
      </c>
      <c r="Z8" s="872"/>
      <c r="AA8" s="872"/>
      <c r="AB8" s="872"/>
      <c r="AC8" s="872"/>
      <c r="AD8" s="873"/>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4" t="s">
        <v>23</v>
      </c>
      <c r="B9" s="875"/>
      <c r="C9" s="875"/>
      <c r="D9" s="875"/>
      <c r="E9" s="875"/>
      <c r="F9" s="875"/>
      <c r="G9" s="876" t="s">
        <v>577</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4.5" customHeight="1" x14ac:dyDescent="0.15">
      <c r="A10" s="672" t="s">
        <v>30</v>
      </c>
      <c r="B10" s="673"/>
      <c r="C10" s="673"/>
      <c r="D10" s="673"/>
      <c r="E10" s="673"/>
      <c r="F10" s="673"/>
      <c r="G10" s="770" t="s">
        <v>578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33" customHeight="1" x14ac:dyDescent="0.15">
      <c r="A11" s="672" t="s">
        <v>5</v>
      </c>
      <c r="B11" s="673"/>
      <c r="C11" s="673"/>
      <c r="D11" s="673"/>
      <c r="E11" s="673"/>
      <c r="F11" s="674"/>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71" t="s">
        <v>24</v>
      </c>
      <c r="B12" s="972"/>
      <c r="C12" s="972"/>
      <c r="D12" s="972"/>
      <c r="E12" s="972"/>
      <c r="F12" s="973"/>
      <c r="G12" s="776"/>
      <c r="H12" s="777"/>
      <c r="I12" s="777"/>
      <c r="J12" s="777"/>
      <c r="K12" s="777"/>
      <c r="L12" s="777"/>
      <c r="M12" s="777"/>
      <c r="N12" s="777"/>
      <c r="O12" s="777"/>
      <c r="P12" s="427" t="s">
        <v>529</v>
      </c>
      <c r="Q12" s="428"/>
      <c r="R12" s="428"/>
      <c r="S12" s="428"/>
      <c r="T12" s="428"/>
      <c r="U12" s="428"/>
      <c r="V12" s="429"/>
      <c r="W12" s="427" t="s">
        <v>526</v>
      </c>
      <c r="X12" s="428"/>
      <c r="Y12" s="428"/>
      <c r="Z12" s="428"/>
      <c r="AA12" s="428"/>
      <c r="AB12" s="428"/>
      <c r="AC12" s="429"/>
      <c r="AD12" s="427" t="s">
        <v>521</v>
      </c>
      <c r="AE12" s="428"/>
      <c r="AF12" s="428"/>
      <c r="AG12" s="428"/>
      <c r="AH12" s="428"/>
      <c r="AI12" s="428"/>
      <c r="AJ12" s="429"/>
      <c r="AK12" s="427" t="s">
        <v>514</v>
      </c>
      <c r="AL12" s="428"/>
      <c r="AM12" s="428"/>
      <c r="AN12" s="428"/>
      <c r="AO12" s="428"/>
      <c r="AP12" s="428"/>
      <c r="AQ12" s="429"/>
      <c r="AR12" s="427" t="s">
        <v>512</v>
      </c>
      <c r="AS12" s="428"/>
      <c r="AT12" s="428"/>
      <c r="AU12" s="428"/>
      <c r="AV12" s="428"/>
      <c r="AW12" s="428"/>
      <c r="AX12" s="738"/>
    </row>
    <row r="13" spans="1:50" ht="21" customHeight="1" x14ac:dyDescent="0.15">
      <c r="A13" s="626"/>
      <c r="B13" s="627"/>
      <c r="C13" s="627"/>
      <c r="D13" s="627"/>
      <c r="E13" s="627"/>
      <c r="F13" s="628"/>
      <c r="G13" s="739" t="s">
        <v>6</v>
      </c>
      <c r="H13" s="740"/>
      <c r="I13" s="780" t="s">
        <v>7</v>
      </c>
      <c r="J13" s="781"/>
      <c r="K13" s="781"/>
      <c r="L13" s="781"/>
      <c r="M13" s="781"/>
      <c r="N13" s="781"/>
      <c r="O13" s="782"/>
      <c r="P13" s="669">
        <v>652</v>
      </c>
      <c r="Q13" s="670"/>
      <c r="R13" s="670"/>
      <c r="S13" s="670"/>
      <c r="T13" s="670"/>
      <c r="U13" s="670"/>
      <c r="V13" s="671"/>
      <c r="W13" s="669">
        <v>863</v>
      </c>
      <c r="X13" s="670"/>
      <c r="Y13" s="670"/>
      <c r="Z13" s="670"/>
      <c r="AA13" s="670"/>
      <c r="AB13" s="670"/>
      <c r="AC13" s="671"/>
      <c r="AD13" s="669">
        <v>812</v>
      </c>
      <c r="AE13" s="670"/>
      <c r="AF13" s="670"/>
      <c r="AG13" s="670"/>
      <c r="AH13" s="670"/>
      <c r="AI13" s="670"/>
      <c r="AJ13" s="671"/>
      <c r="AK13" s="669">
        <v>741</v>
      </c>
      <c r="AL13" s="670"/>
      <c r="AM13" s="670"/>
      <c r="AN13" s="670"/>
      <c r="AO13" s="670"/>
      <c r="AP13" s="670"/>
      <c r="AQ13" s="671"/>
      <c r="AR13" s="947">
        <v>741</v>
      </c>
      <c r="AS13" s="948"/>
      <c r="AT13" s="948"/>
      <c r="AU13" s="948"/>
      <c r="AV13" s="948"/>
      <c r="AW13" s="948"/>
      <c r="AX13" s="949"/>
    </row>
    <row r="14" spans="1:50" ht="21" customHeight="1" x14ac:dyDescent="0.15">
      <c r="A14" s="626"/>
      <c r="B14" s="627"/>
      <c r="C14" s="627"/>
      <c r="D14" s="627"/>
      <c r="E14" s="627"/>
      <c r="F14" s="628"/>
      <c r="G14" s="741"/>
      <c r="H14" s="742"/>
      <c r="I14" s="727" t="s">
        <v>8</v>
      </c>
      <c r="J14" s="778"/>
      <c r="K14" s="778"/>
      <c r="L14" s="778"/>
      <c r="M14" s="778"/>
      <c r="N14" s="778"/>
      <c r="O14" s="779"/>
      <c r="P14" s="669" t="s">
        <v>567</v>
      </c>
      <c r="Q14" s="670"/>
      <c r="R14" s="670"/>
      <c r="S14" s="670"/>
      <c r="T14" s="670"/>
      <c r="U14" s="670"/>
      <c r="V14" s="671"/>
      <c r="W14" s="669" t="s">
        <v>567</v>
      </c>
      <c r="X14" s="670"/>
      <c r="Y14" s="670"/>
      <c r="Z14" s="670"/>
      <c r="AA14" s="670"/>
      <c r="AB14" s="670"/>
      <c r="AC14" s="671"/>
      <c r="AD14" s="669" t="s">
        <v>567</v>
      </c>
      <c r="AE14" s="670"/>
      <c r="AF14" s="670"/>
      <c r="AG14" s="670"/>
      <c r="AH14" s="670"/>
      <c r="AI14" s="670"/>
      <c r="AJ14" s="671"/>
      <c r="AK14" s="669"/>
      <c r="AL14" s="670"/>
      <c r="AM14" s="670"/>
      <c r="AN14" s="670"/>
      <c r="AO14" s="670"/>
      <c r="AP14" s="670"/>
      <c r="AQ14" s="671"/>
      <c r="AR14" s="804"/>
      <c r="AS14" s="804"/>
      <c r="AT14" s="804"/>
      <c r="AU14" s="804"/>
      <c r="AV14" s="804"/>
      <c r="AW14" s="804"/>
      <c r="AX14" s="805"/>
    </row>
    <row r="15" spans="1:50" ht="21" customHeight="1" x14ac:dyDescent="0.15">
      <c r="A15" s="626"/>
      <c r="B15" s="627"/>
      <c r="C15" s="627"/>
      <c r="D15" s="627"/>
      <c r="E15" s="627"/>
      <c r="F15" s="628"/>
      <c r="G15" s="741"/>
      <c r="H15" s="742"/>
      <c r="I15" s="727" t="s">
        <v>51</v>
      </c>
      <c r="J15" s="728"/>
      <c r="K15" s="728"/>
      <c r="L15" s="728"/>
      <c r="M15" s="728"/>
      <c r="N15" s="728"/>
      <c r="O15" s="729"/>
      <c r="P15" s="669" t="s">
        <v>567</v>
      </c>
      <c r="Q15" s="670"/>
      <c r="R15" s="670"/>
      <c r="S15" s="670"/>
      <c r="T15" s="670"/>
      <c r="U15" s="670"/>
      <c r="V15" s="671"/>
      <c r="W15" s="669" t="s">
        <v>567</v>
      </c>
      <c r="X15" s="670"/>
      <c r="Y15" s="670"/>
      <c r="Z15" s="670"/>
      <c r="AA15" s="670"/>
      <c r="AB15" s="670"/>
      <c r="AC15" s="671"/>
      <c r="AD15" s="669" t="s">
        <v>567</v>
      </c>
      <c r="AE15" s="670"/>
      <c r="AF15" s="670"/>
      <c r="AG15" s="670"/>
      <c r="AH15" s="670"/>
      <c r="AI15" s="670"/>
      <c r="AJ15" s="671"/>
      <c r="AK15" s="669" t="s">
        <v>660</v>
      </c>
      <c r="AL15" s="670"/>
      <c r="AM15" s="670"/>
      <c r="AN15" s="670"/>
      <c r="AO15" s="670"/>
      <c r="AP15" s="670"/>
      <c r="AQ15" s="671"/>
      <c r="AR15" s="669"/>
      <c r="AS15" s="670"/>
      <c r="AT15" s="670"/>
      <c r="AU15" s="670"/>
      <c r="AV15" s="670"/>
      <c r="AW15" s="670"/>
      <c r="AX15" s="822"/>
    </row>
    <row r="16" spans="1:50" ht="21" customHeight="1" x14ac:dyDescent="0.15">
      <c r="A16" s="626"/>
      <c r="B16" s="627"/>
      <c r="C16" s="627"/>
      <c r="D16" s="627"/>
      <c r="E16" s="627"/>
      <c r="F16" s="628"/>
      <c r="G16" s="741"/>
      <c r="H16" s="742"/>
      <c r="I16" s="727" t="s">
        <v>52</v>
      </c>
      <c r="J16" s="728"/>
      <c r="K16" s="728"/>
      <c r="L16" s="728"/>
      <c r="M16" s="728"/>
      <c r="N16" s="728"/>
      <c r="O16" s="729"/>
      <c r="P16" s="669" t="s">
        <v>567</v>
      </c>
      <c r="Q16" s="670"/>
      <c r="R16" s="670"/>
      <c r="S16" s="670"/>
      <c r="T16" s="670"/>
      <c r="U16" s="670"/>
      <c r="V16" s="671"/>
      <c r="W16" s="669" t="s">
        <v>567</v>
      </c>
      <c r="X16" s="670"/>
      <c r="Y16" s="670"/>
      <c r="Z16" s="670"/>
      <c r="AA16" s="670"/>
      <c r="AB16" s="670"/>
      <c r="AC16" s="671"/>
      <c r="AD16" s="669" t="s">
        <v>660</v>
      </c>
      <c r="AE16" s="670"/>
      <c r="AF16" s="670"/>
      <c r="AG16" s="670"/>
      <c r="AH16" s="670"/>
      <c r="AI16" s="670"/>
      <c r="AJ16" s="671"/>
      <c r="AK16" s="669"/>
      <c r="AL16" s="670"/>
      <c r="AM16" s="670"/>
      <c r="AN16" s="670"/>
      <c r="AO16" s="670"/>
      <c r="AP16" s="670"/>
      <c r="AQ16" s="671"/>
      <c r="AR16" s="773"/>
      <c r="AS16" s="774"/>
      <c r="AT16" s="774"/>
      <c r="AU16" s="774"/>
      <c r="AV16" s="774"/>
      <c r="AW16" s="774"/>
      <c r="AX16" s="775"/>
    </row>
    <row r="17" spans="1:50" ht="24.75" customHeight="1" x14ac:dyDescent="0.15">
      <c r="A17" s="626"/>
      <c r="B17" s="627"/>
      <c r="C17" s="627"/>
      <c r="D17" s="627"/>
      <c r="E17" s="627"/>
      <c r="F17" s="628"/>
      <c r="G17" s="741"/>
      <c r="H17" s="742"/>
      <c r="I17" s="727" t="s">
        <v>50</v>
      </c>
      <c r="J17" s="778"/>
      <c r="K17" s="778"/>
      <c r="L17" s="778"/>
      <c r="M17" s="778"/>
      <c r="N17" s="778"/>
      <c r="O17" s="779"/>
      <c r="P17" s="669" t="s">
        <v>567</v>
      </c>
      <c r="Q17" s="670"/>
      <c r="R17" s="670"/>
      <c r="S17" s="670"/>
      <c r="T17" s="670"/>
      <c r="U17" s="670"/>
      <c r="V17" s="671"/>
      <c r="W17" s="669" t="s">
        <v>567</v>
      </c>
      <c r="X17" s="670"/>
      <c r="Y17" s="670"/>
      <c r="Z17" s="670"/>
      <c r="AA17" s="670"/>
      <c r="AB17" s="670"/>
      <c r="AC17" s="671"/>
      <c r="AD17" s="669" t="s">
        <v>664</v>
      </c>
      <c r="AE17" s="670"/>
      <c r="AF17" s="670"/>
      <c r="AG17" s="670"/>
      <c r="AH17" s="670"/>
      <c r="AI17" s="670"/>
      <c r="AJ17" s="671"/>
      <c r="AK17" s="669"/>
      <c r="AL17" s="670"/>
      <c r="AM17" s="670"/>
      <c r="AN17" s="670"/>
      <c r="AO17" s="670"/>
      <c r="AP17" s="670"/>
      <c r="AQ17" s="671"/>
      <c r="AR17" s="945"/>
      <c r="AS17" s="945"/>
      <c r="AT17" s="945"/>
      <c r="AU17" s="945"/>
      <c r="AV17" s="945"/>
      <c r="AW17" s="945"/>
      <c r="AX17" s="946"/>
    </row>
    <row r="18" spans="1:50" ht="24.75" customHeight="1" x14ac:dyDescent="0.15">
      <c r="A18" s="626"/>
      <c r="B18" s="627"/>
      <c r="C18" s="627"/>
      <c r="D18" s="627"/>
      <c r="E18" s="627"/>
      <c r="F18" s="628"/>
      <c r="G18" s="743"/>
      <c r="H18" s="744"/>
      <c r="I18" s="732" t="s">
        <v>20</v>
      </c>
      <c r="J18" s="733"/>
      <c r="K18" s="733"/>
      <c r="L18" s="733"/>
      <c r="M18" s="733"/>
      <c r="N18" s="733"/>
      <c r="O18" s="734"/>
      <c r="P18" s="903">
        <f>SUM(P13:V17)</f>
        <v>652</v>
      </c>
      <c r="Q18" s="904"/>
      <c r="R18" s="904"/>
      <c r="S18" s="904"/>
      <c r="T18" s="904"/>
      <c r="U18" s="904"/>
      <c r="V18" s="905"/>
      <c r="W18" s="903">
        <f>SUM(W13:AC17)</f>
        <v>863</v>
      </c>
      <c r="X18" s="904"/>
      <c r="Y18" s="904"/>
      <c r="Z18" s="904"/>
      <c r="AA18" s="904"/>
      <c r="AB18" s="904"/>
      <c r="AC18" s="905"/>
      <c r="AD18" s="903">
        <f>SUM(AD13:AJ17)</f>
        <v>812</v>
      </c>
      <c r="AE18" s="904"/>
      <c r="AF18" s="904"/>
      <c r="AG18" s="904"/>
      <c r="AH18" s="904"/>
      <c r="AI18" s="904"/>
      <c r="AJ18" s="905"/>
      <c r="AK18" s="903">
        <f>SUM(AK13:AQ17)</f>
        <v>741</v>
      </c>
      <c r="AL18" s="904"/>
      <c r="AM18" s="904"/>
      <c r="AN18" s="904"/>
      <c r="AO18" s="904"/>
      <c r="AP18" s="904"/>
      <c r="AQ18" s="905"/>
      <c r="AR18" s="903">
        <f>SUM(AR13:AX17)</f>
        <v>741</v>
      </c>
      <c r="AS18" s="904"/>
      <c r="AT18" s="904"/>
      <c r="AU18" s="904"/>
      <c r="AV18" s="904"/>
      <c r="AW18" s="904"/>
      <c r="AX18" s="906"/>
    </row>
    <row r="19" spans="1:50" ht="24.75" customHeight="1" x14ac:dyDescent="0.15">
      <c r="A19" s="626"/>
      <c r="B19" s="627"/>
      <c r="C19" s="627"/>
      <c r="D19" s="627"/>
      <c r="E19" s="627"/>
      <c r="F19" s="628"/>
      <c r="G19" s="901" t="s">
        <v>9</v>
      </c>
      <c r="H19" s="902"/>
      <c r="I19" s="902"/>
      <c r="J19" s="902"/>
      <c r="K19" s="902"/>
      <c r="L19" s="902"/>
      <c r="M19" s="902"/>
      <c r="N19" s="902"/>
      <c r="O19" s="902"/>
      <c r="P19" s="669">
        <v>652</v>
      </c>
      <c r="Q19" s="670"/>
      <c r="R19" s="670"/>
      <c r="S19" s="670"/>
      <c r="T19" s="670"/>
      <c r="U19" s="670"/>
      <c r="V19" s="671"/>
      <c r="W19" s="669">
        <v>863</v>
      </c>
      <c r="X19" s="670"/>
      <c r="Y19" s="670"/>
      <c r="Z19" s="670"/>
      <c r="AA19" s="670"/>
      <c r="AB19" s="670"/>
      <c r="AC19" s="671"/>
      <c r="AD19" s="669">
        <v>810</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901" t="s">
        <v>10</v>
      </c>
      <c r="H20" s="902"/>
      <c r="I20" s="902"/>
      <c r="J20" s="902"/>
      <c r="K20" s="902"/>
      <c r="L20" s="902"/>
      <c r="M20" s="902"/>
      <c r="N20" s="902"/>
      <c r="O20" s="90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0.99753694581280783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4"/>
      <c r="B21" s="875"/>
      <c r="C21" s="875"/>
      <c r="D21" s="875"/>
      <c r="E21" s="875"/>
      <c r="F21" s="974"/>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0.99753694581280783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2" t="s">
        <v>554</v>
      </c>
      <c r="B22" s="993"/>
      <c r="C22" s="993"/>
      <c r="D22" s="993"/>
      <c r="E22" s="993"/>
      <c r="F22" s="994"/>
      <c r="G22" s="979" t="s">
        <v>454</v>
      </c>
      <c r="H22" s="222"/>
      <c r="I22" s="222"/>
      <c r="J22" s="222"/>
      <c r="K22" s="222"/>
      <c r="L22" s="222"/>
      <c r="M22" s="222"/>
      <c r="N22" s="222"/>
      <c r="O22" s="223"/>
      <c r="P22" s="964" t="s">
        <v>515</v>
      </c>
      <c r="Q22" s="222"/>
      <c r="R22" s="222"/>
      <c r="S22" s="222"/>
      <c r="T22" s="222"/>
      <c r="U22" s="222"/>
      <c r="V22" s="223"/>
      <c r="W22" s="964" t="s">
        <v>511</v>
      </c>
      <c r="X22" s="222"/>
      <c r="Y22" s="222"/>
      <c r="Z22" s="222"/>
      <c r="AA22" s="222"/>
      <c r="AB22" s="222"/>
      <c r="AC22" s="223"/>
      <c r="AD22" s="964" t="s">
        <v>453</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15">
      <c r="A23" s="995"/>
      <c r="B23" s="996"/>
      <c r="C23" s="996"/>
      <c r="D23" s="996"/>
      <c r="E23" s="996"/>
      <c r="F23" s="997"/>
      <c r="G23" s="980" t="s">
        <v>579</v>
      </c>
      <c r="H23" s="981"/>
      <c r="I23" s="981"/>
      <c r="J23" s="981"/>
      <c r="K23" s="981"/>
      <c r="L23" s="981"/>
      <c r="M23" s="981"/>
      <c r="N23" s="981"/>
      <c r="O23" s="982"/>
      <c r="P23" s="947">
        <v>737</v>
      </c>
      <c r="Q23" s="948"/>
      <c r="R23" s="948"/>
      <c r="S23" s="948"/>
      <c r="T23" s="948"/>
      <c r="U23" s="948"/>
      <c r="V23" s="965"/>
      <c r="W23" s="947">
        <v>737</v>
      </c>
      <c r="X23" s="948"/>
      <c r="Y23" s="948"/>
      <c r="Z23" s="948"/>
      <c r="AA23" s="948"/>
      <c r="AB23" s="948"/>
      <c r="AC23" s="965"/>
      <c r="AD23" s="1002" t="s">
        <v>566</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580</v>
      </c>
      <c r="H24" s="984"/>
      <c r="I24" s="984"/>
      <c r="J24" s="984"/>
      <c r="K24" s="984"/>
      <c r="L24" s="984"/>
      <c r="M24" s="984"/>
      <c r="N24" s="984"/>
      <c r="O24" s="985"/>
      <c r="P24" s="669">
        <v>1.7310000000000001</v>
      </c>
      <c r="Q24" s="670"/>
      <c r="R24" s="670"/>
      <c r="S24" s="670"/>
      <c r="T24" s="670"/>
      <c r="U24" s="670"/>
      <c r="V24" s="671"/>
      <c r="W24" s="669">
        <v>1.7310000000000001</v>
      </c>
      <c r="X24" s="670"/>
      <c r="Y24" s="670"/>
      <c r="Z24" s="670"/>
      <c r="AA24" s="670"/>
      <c r="AB24" s="670"/>
      <c r="AC24" s="67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0.25" customHeight="1" x14ac:dyDescent="0.15">
      <c r="A25" s="995"/>
      <c r="B25" s="996"/>
      <c r="C25" s="996"/>
      <c r="D25" s="996"/>
      <c r="E25" s="996"/>
      <c r="F25" s="997"/>
      <c r="G25" s="983" t="s">
        <v>707</v>
      </c>
      <c r="H25" s="984"/>
      <c r="I25" s="984"/>
      <c r="J25" s="984"/>
      <c r="K25" s="984"/>
      <c r="L25" s="984"/>
      <c r="M25" s="984"/>
      <c r="N25" s="984"/>
      <c r="O25" s="985"/>
      <c r="P25" s="669">
        <v>0.84</v>
      </c>
      <c r="Q25" s="670"/>
      <c r="R25" s="670"/>
      <c r="S25" s="670"/>
      <c r="T25" s="670"/>
      <c r="U25" s="670"/>
      <c r="V25" s="671"/>
      <c r="W25" s="669">
        <v>0.84</v>
      </c>
      <c r="X25" s="670"/>
      <c r="Y25" s="670"/>
      <c r="Z25" s="670"/>
      <c r="AA25" s="670"/>
      <c r="AB25" s="670"/>
      <c r="AC25" s="67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708</v>
      </c>
      <c r="H26" s="984"/>
      <c r="I26" s="984"/>
      <c r="J26" s="984"/>
      <c r="K26" s="984"/>
      <c r="L26" s="984"/>
      <c r="M26" s="984"/>
      <c r="N26" s="984"/>
      <c r="O26" s="985"/>
      <c r="P26" s="669">
        <v>0.77500000000000002</v>
      </c>
      <c r="Q26" s="670"/>
      <c r="R26" s="670"/>
      <c r="S26" s="670"/>
      <c r="T26" s="670"/>
      <c r="U26" s="670"/>
      <c r="V26" s="671"/>
      <c r="W26" s="669">
        <v>0.77500000000000002</v>
      </c>
      <c r="X26" s="670"/>
      <c r="Y26" s="670"/>
      <c r="Z26" s="670"/>
      <c r="AA26" s="670"/>
      <c r="AB26" s="670"/>
      <c r="AC26" s="67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709</v>
      </c>
      <c r="H27" s="984"/>
      <c r="I27" s="984"/>
      <c r="J27" s="984"/>
      <c r="K27" s="984"/>
      <c r="L27" s="984"/>
      <c r="M27" s="984"/>
      <c r="N27" s="984"/>
      <c r="O27" s="985"/>
      <c r="P27" s="669">
        <v>0.432</v>
      </c>
      <c r="Q27" s="670"/>
      <c r="R27" s="670"/>
      <c r="S27" s="670"/>
      <c r="T27" s="670"/>
      <c r="U27" s="670"/>
      <c r="V27" s="671"/>
      <c r="W27" s="669">
        <v>0.432</v>
      </c>
      <c r="X27" s="670"/>
      <c r="Y27" s="670"/>
      <c r="Z27" s="670"/>
      <c r="AA27" s="670"/>
      <c r="AB27" s="670"/>
      <c r="AC27" s="67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458</v>
      </c>
      <c r="H28" s="987"/>
      <c r="I28" s="987"/>
      <c r="J28" s="987"/>
      <c r="K28" s="987"/>
      <c r="L28" s="987"/>
      <c r="M28" s="987"/>
      <c r="N28" s="987"/>
      <c r="O28" s="988"/>
      <c r="P28" s="903">
        <f>P29-SUM(P23:P27)</f>
        <v>0.22199999999997999</v>
      </c>
      <c r="Q28" s="904"/>
      <c r="R28" s="904"/>
      <c r="S28" s="904"/>
      <c r="T28" s="904"/>
      <c r="U28" s="904"/>
      <c r="V28" s="905"/>
      <c r="W28" s="903">
        <f>W29-SUM(W23:W27)</f>
        <v>0.22199999999997999</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455</v>
      </c>
      <c r="H29" s="990"/>
      <c r="I29" s="990"/>
      <c r="J29" s="990"/>
      <c r="K29" s="990"/>
      <c r="L29" s="990"/>
      <c r="M29" s="990"/>
      <c r="N29" s="990"/>
      <c r="O29" s="991"/>
      <c r="P29" s="669">
        <f>AK13</f>
        <v>741</v>
      </c>
      <c r="Q29" s="670"/>
      <c r="R29" s="670"/>
      <c r="S29" s="670"/>
      <c r="T29" s="670"/>
      <c r="U29" s="670"/>
      <c r="V29" s="671"/>
      <c r="W29" s="961">
        <f>AR13</f>
        <v>741</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hidden="1" customHeight="1" x14ac:dyDescent="0.15">
      <c r="A30" s="886" t="s">
        <v>470</v>
      </c>
      <c r="B30" s="887"/>
      <c r="C30" s="887"/>
      <c r="D30" s="887"/>
      <c r="E30" s="887"/>
      <c r="F30" s="888"/>
      <c r="G30" s="789" t="s">
        <v>265</v>
      </c>
      <c r="H30" s="790"/>
      <c r="I30" s="790"/>
      <c r="J30" s="790"/>
      <c r="K30" s="790"/>
      <c r="L30" s="790"/>
      <c r="M30" s="790"/>
      <c r="N30" s="790"/>
      <c r="O30" s="791"/>
      <c r="P30" s="882" t="s">
        <v>59</v>
      </c>
      <c r="Q30" s="790"/>
      <c r="R30" s="790"/>
      <c r="S30" s="790"/>
      <c r="T30" s="790"/>
      <c r="U30" s="790"/>
      <c r="V30" s="790"/>
      <c r="W30" s="790"/>
      <c r="X30" s="791"/>
      <c r="Y30" s="879"/>
      <c r="Z30" s="880"/>
      <c r="AA30" s="881"/>
      <c r="AB30" s="883" t="s">
        <v>11</v>
      </c>
      <c r="AC30" s="884"/>
      <c r="AD30" s="885"/>
      <c r="AE30" s="883" t="s">
        <v>530</v>
      </c>
      <c r="AF30" s="884"/>
      <c r="AG30" s="884"/>
      <c r="AH30" s="885"/>
      <c r="AI30" s="883" t="s">
        <v>527</v>
      </c>
      <c r="AJ30" s="884"/>
      <c r="AK30" s="884"/>
      <c r="AL30" s="885"/>
      <c r="AM30" s="943" t="s">
        <v>522</v>
      </c>
      <c r="AN30" s="943"/>
      <c r="AO30" s="943"/>
      <c r="AP30" s="883"/>
      <c r="AQ30" s="783" t="s">
        <v>354</v>
      </c>
      <c r="AR30" s="784"/>
      <c r="AS30" s="784"/>
      <c r="AT30" s="785"/>
      <c r="AU30" s="790" t="s">
        <v>253</v>
      </c>
      <c r="AV30" s="790"/>
      <c r="AW30" s="790"/>
      <c r="AX30" s="944"/>
    </row>
    <row r="31" spans="1:50" ht="18.75" hidden="1"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7"/>
      <c r="AC31" s="248"/>
      <c r="AD31" s="249"/>
      <c r="AE31" s="247"/>
      <c r="AF31" s="248"/>
      <c r="AG31" s="248"/>
      <c r="AH31" s="249"/>
      <c r="AI31" s="247"/>
      <c r="AJ31" s="248"/>
      <c r="AK31" s="248"/>
      <c r="AL31" s="249"/>
      <c r="AM31" s="251"/>
      <c r="AN31" s="251"/>
      <c r="AO31" s="251"/>
      <c r="AP31" s="247"/>
      <c r="AQ31" s="602" t="s">
        <v>567</v>
      </c>
      <c r="AR31" s="200"/>
      <c r="AS31" s="133" t="s">
        <v>355</v>
      </c>
      <c r="AT31" s="134"/>
      <c r="AU31" s="199">
        <v>28</v>
      </c>
      <c r="AV31" s="199"/>
      <c r="AW31" s="410" t="s">
        <v>300</v>
      </c>
      <c r="AX31" s="411"/>
    </row>
    <row r="32" spans="1:50" ht="23.25" hidden="1" customHeight="1" x14ac:dyDescent="0.15">
      <c r="A32" s="415"/>
      <c r="B32" s="413"/>
      <c r="C32" s="413"/>
      <c r="D32" s="413"/>
      <c r="E32" s="413"/>
      <c r="F32" s="414"/>
      <c r="G32" s="576"/>
      <c r="H32" s="577"/>
      <c r="I32" s="577"/>
      <c r="J32" s="577"/>
      <c r="K32" s="577"/>
      <c r="L32" s="577"/>
      <c r="M32" s="577"/>
      <c r="N32" s="577"/>
      <c r="O32" s="578"/>
      <c r="P32" s="105"/>
      <c r="Q32" s="105"/>
      <c r="R32" s="105"/>
      <c r="S32" s="105"/>
      <c r="T32" s="105"/>
      <c r="U32" s="105"/>
      <c r="V32" s="105"/>
      <c r="W32" s="105"/>
      <c r="X32" s="106"/>
      <c r="Y32" s="483" t="s">
        <v>12</v>
      </c>
      <c r="Z32" s="543"/>
      <c r="AA32" s="544"/>
      <c r="AB32" s="473"/>
      <c r="AC32" s="473"/>
      <c r="AD32" s="47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16"/>
      <c r="B33" s="417"/>
      <c r="C33" s="417"/>
      <c r="D33" s="417"/>
      <c r="E33" s="417"/>
      <c r="F33" s="418"/>
      <c r="G33" s="579"/>
      <c r="H33" s="580"/>
      <c r="I33" s="580"/>
      <c r="J33" s="580"/>
      <c r="K33" s="580"/>
      <c r="L33" s="580"/>
      <c r="M33" s="580"/>
      <c r="N33" s="580"/>
      <c r="O33" s="581"/>
      <c r="P33" s="108"/>
      <c r="Q33" s="108"/>
      <c r="R33" s="108"/>
      <c r="S33" s="108"/>
      <c r="T33" s="108"/>
      <c r="U33" s="108"/>
      <c r="V33" s="108"/>
      <c r="W33" s="108"/>
      <c r="X33" s="109"/>
      <c r="Y33" s="427" t="s">
        <v>54</v>
      </c>
      <c r="Z33" s="428"/>
      <c r="AA33" s="429"/>
      <c r="AB33" s="535"/>
      <c r="AC33" s="535"/>
      <c r="AD33" s="5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15"/>
      <c r="B34" s="413"/>
      <c r="C34" s="413"/>
      <c r="D34" s="413"/>
      <c r="E34" s="413"/>
      <c r="F34" s="414"/>
      <c r="G34" s="582"/>
      <c r="H34" s="583"/>
      <c r="I34" s="583"/>
      <c r="J34" s="583"/>
      <c r="K34" s="583"/>
      <c r="L34" s="583"/>
      <c r="M34" s="583"/>
      <c r="N34" s="583"/>
      <c r="O34" s="584"/>
      <c r="P34" s="111"/>
      <c r="Q34" s="111"/>
      <c r="R34" s="111"/>
      <c r="S34" s="111"/>
      <c r="T34" s="111"/>
      <c r="U34" s="111"/>
      <c r="V34" s="111"/>
      <c r="W34" s="111"/>
      <c r="X34" s="112"/>
      <c r="Y34" s="427" t="s">
        <v>13</v>
      </c>
      <c r="Z34" s="428"/>
      <c r="AA34" s="429"/>
      <c r="AB34" s="568" t="s">
        <v>301</v>
      </c>
      <c r="AC34" s="568"/>
      <c r="AD34" s="56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470</v>
      </c>
      <c r="B37" s="787"/>
      <c r="C37" s="787"/>
      <c r="D37" s="787"/>
      <c r="E37" s="787"/>
      <c r="F37" s="788"/>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3" t="s">
        <v>253</v>
      </c>
      <c r="AV37" s="423"/>
      <c r="AW37" s="423"/>
      <c r="AX37" s="938"/>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7"/>
      <c r="AC38" s="248"/>
      <c r="AD38" s="249"/>
      <c r="AE38" s="247"/>
      <c r="AF38" s="248"/>
      <c r="AG38" s="248"/>
      <c r="AH38" s="249"/>
      <c r="AI38" s="247"/>
      <c r="AJ38" s="248"/>
      <c r="AK38" s="248"/>
      <c r="AL38" s="249"/>
      <c r="AM38" s="251"/>
      <c r="AN38" s="251"/>
      <c r="AO38" s="251"/>
      <c r="AP38" s="247"/>
      <c r="AQ38" s="602" t="s">
        <v>567</v>
      </c>
      <c r="AR38" s="200"/>
      <c r="AS38" s="133" t="s">
        <v>355</v>
      </c>
      <c r="AT38" s="134"/>
      <c r="AU38" s="199">
        <v>32</v>
      </c>
      <c r="AV38" s="199"/>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6"/>
      <c r="B40" s="417"/>
      <c r="C40" s="417"/>
      <c r="D40" s="417"/>
      <c r="E40" s="417"/>
      <c r="F40" s="418"/>
      <c r="G40" s="579"/>
      <c r="H40" s="580"/>
      <c r="I40" s="580"/>
      <c r="J40" s="580"/>
      <c r="K40" s="580"/>
      <c r="L40" s="580"/>
      <c r="M40" s="580"/>
      <c r="N40" s="580"/>
      <c r="O40" s="581"/>
      <c r="P40" s="108"/>
      <c r="Q40" s="108"/>
      <c r="R40" s="108"/>
      <c r="S40" s="108"/>
      <c r="T40" s="108"/>
      <c r="U40" s="108"/>
      <c r="V40" s="108"/>
      <c r="W40" s="108"/>
      <c r="X40" s="109"/>
      <c r="Y40" s="427" t="s">
        <v>54</v>
      </c>
      <c r="Z40" s="428"/>
      <c r="AA40" s="429"/>
      <c r="AB40" s="535"/>
      <c r="AC40" s="535"/>
      <c r="AD40" s="5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9"/>
      <c r="B41" s="420"/>
      <c r="C41" s="420"/>
      <c r="D41" s="420"/>
      <c r="E41" s="420"/>
      <c r="F41" s="421"/>
      <c r="G41" s="582"/>
      <c r="H41" s="583"/>
      <c r="I41" s="583"/>
      <c r="J41" s="583"/>
      <c r="K41" s="583"/>
      <c r="L41" s="583"/>
      <c r="M41" s="583"/>
      <c r="N41" s="583"/>
      <c r="O41" s="584"/>
      <c r="P41" s="111"/>
      <c r="Q41" s="111"/>
      <c r="R41" s="111"/>
      <c r="S41" s="111"/>
      <c r="T41" s="111"/>
      <c r="U41" s="111"/>
      <c r="V41" s="111"/>
      <c r="W41" s="111"/>
      <c r="X41" s="112"/>
      <c r="Y41" s="427" t="s">
        <v>13</v>
      </c>
      <c r="Z41" s="428"/>
      <c r="AA41" s="429"/>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6" t="s">
        <v>470</v>
      </c>
      <c r="B44" s="787"/>
      <c r="C44" s="787"/>
      <c r="D44" s="787"/>
      <c r="E44" s="787"/>
      <c r="F44" s="788"/>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3" t="s">
        <v>253</v>
      </c>
      <c r="AV44" s="423"/>
      <c r="AW44" s="423"/>
      <c r="AX44" s="938"/>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7"/>
      <c r="AC45" s="248"/>
      <c r="AD45" s="249"/>
      <c r="AE45" s="247"/>
      <c r="AF45" s="248"/>
      <c r="AG45" s="248"/>
      <c r="AH45" s="249"/>
      <c r="AI45" s="247"/>
      <c r="AJ45" s="248"/>
      <c r="AK45" s="248"/>
      <c r="AL45" s="249"/>
      <c r="AM45" s="251"/>
      <c r="AN45" s="251"/>
      <c r="AO45" s="251"/>
      <c r="AP45" s="247"/>
      <c r="AQ45" s="602" t="s">
        <v>567</v>
      </c>
      <c r="AR45" s="200"/>
      <c r="AS45" s="133" t="s">
        <v>355</v>
      </c>
      <c r="AT45" s="134"/>
      <c r="AU45" s="199">
        <v>32</v>
      </c>
      <c r="AV45" s="199"/>
      <c r="AW45" s="410" t="s">
        <v>300</v>
      </c>
      <c r="AX45" s="411"/>
    </row>
    <row r="46" spans="1:50" ht="28.5" customHeight="1" x14ac:dyDescent="0.15">
      <c r="A46" s="415"/>
      <c r="B46" s="413"/>
      <c r="C46" s="413"/>
      <c r="D46" s="413"/>
      <c r="E46" s="413"/>
      <c r="F46" s="414"/>
      <c r="G46" s="576" t="s">
        <v>581</v>
      </c>
      <c r="H46" s="577"/>
      <c r="I46" s="577"/>
      <c r="J46" s="577"/>
      <c r="K46" s="577"/>
      <c r="L46" s="577"/>
      <c r="M46" s="577"/>
      <c r="N46" s="577"/>
      <c r="O46" s="578"/>
      <c r="P46" s="105" t="s">
        <v>582</v>
      </c>
      <c r="Q46" s="105"/>
      <c r="R46" s="105"/>
      <c r="S46" s="105"/>
      <c r="T46" s="105"/>
      <c r="U46" s="105"/>
      <c r="V46" s="105"/>
      <c r="W46" s="105"/>
      <c r="X46" s="106"/>
      <c r="Y46" s="483" t="s">
        <v>12</v>
      </c>
      <c r="Z46" s="543"/>
      <c r="AA46" s="544"/>
      <c r="AB46" s="473" t="s">
        <v>491</v>
      </c>
      <c r="AC46" s="473"/>
      <c r="AD46" s="473"/>
      <c r="AE46" s="218">
        <v>50</v>
      </c>
      <c r="AF46" s="219"/>
      <c r="AG46" s="219"/>
      <c r="AH46" s="219"/>
      <c r="AI46" s="218">
        <v>63.3</v>
      </c>
      <c r="AJ46" s="219"/>
      <c r="AK46" s="219"/>
      <c r="AL46" s="219"/>
      <c r="AM46" s="218">
        <v>68.5</v>
      </c>
      <c r="AN46" s="219"/>
      <c r="AO46" s="219"/>
      <c r="AP46" s="219"/>
      <c r="AQ46" s="340" t="s">
        <v>567</v>
      </c>
      <c r="AR46" s="207"/>
      <c r="AS46" s="207"/>
      <c r="AT46" s="341"/>
      <c r="AU46" s="219" t="s">
        <v>567</v>
      </c>
      <c r="AV46" s="219"/>
      <c r="AW46" s="219"/>
      <c r="AX46" s="221"/>
    </row>
    <row r="47" spans="1:50" ht="28.5" customHeight="1" x14ac:dyDescent="0.15">
      <c r="A47" s="416"/>
      <c r="B47" s="417"/>
      <c r="C47" s="417"/>
      <c r="D47" s="417"/>
      <c r="E47" s="417"/>
      <c r="F47" s="418"/>
      <c r="G47" s="579"/>
      <c r="H47" s="580"/>
      <c r="I47" s="580"/>
      <c r="J47" s="580"/>
      <c r="K47" s="580"/>
      <c r="L47" s="580"/>
      <c r="M47" s="580"/>
      <c r="N47" s="580"/>
      <c r="O47" s="581"/>
      <c r="P47" s="108"/>
      <c r="Q47" s="108"/>
      <c r="R47" s="108"/>
      <c r="S47" s="108"/>
      <c r="T47" s="108"/>
      <c r="U47" s="108"/>
      <c r="V47" s="108"/>
      <c r="W47" s="108"/>
      <c r="X47" s="109"/>
      <c r="Y47" s="427" t="s">
        <v>54</v>
      </c>
      <c r="Z47" s="428"/>
      <c r="AA47" s="429"/>
      <c r="AB47" s="535" t="s">
        <v>491</v>
      </c>
      <c r="AC47" s="535"/>
      <c r="AD47" s="535"/>
      <c r="AE47" s="218">
        <v>45</v>
      </c>
      <c r="AF47" s="219"/>
      <c r="AG47" s="219"/>
      <c r="AH47" s="219"/>
      <c r="AI47" s="218">
        <v>48</v>
      </c>
      <c r="AJ47" s="219"/>
      <c r="AK47" s="219"/>
      <c r="AL47" s="219"/>
      <c r="AM47" s="218">
        <v>50</v>
      </c>
      <c r="AN47" s="219"/>
      <c r="AO47" s="219"/>
      <c r="AP47" s="219"/>
      <c r="AQ47" s="340" t="s">
        <v>567</v>
      </c>
      <c r="AR47" s="207"/>
      <c r="AS47" s="207"/>
      <c r="AT47" s="341"/>
      <c r="AU47" s="219">
        <v>60</v>
      </c>
      <c r="AV47" s="219"/>
      <c r="AW47" s="219"/>
      <c r="AX47" s="221"/>
    </row>
    <row r="48" spans="1:50" ht="28.5" customHeight="1" x14ac:dyDescent="0.15">
      <c r="A48" s="419"/>
      <c r="B48" s="420"/>
      <c r="C48" s="420"/>
      <c r="D48" s="420"/>
      <c r="E48" s="420"/>
      <c r="F48" s="421"/>
      <c r="G48" s="582"/>
      <c r="H48" s="583"/>
      <c r="I48" s="583"/>
      <c r="J48" s="583"/>
      <c r="K48" s="583"/>
      <c r="L48" s="583"/>
      <c r="M48" s="583"/>
      <c r="N48" s="583"/>
      <c r="O48" s="584"/>
      <c r="P48" s="111"/>
      <c r="Q48" s="111"/>
      <c r="R48" s="111"/>
      <c r="S48" s="111"/>
      <c r="T48" s="111"/>
      <c r="U48" s="111"/>
      <c r="V48" s="111"/>
      <c r="W48" s="111"/>
      <c r="X48" s="112"/>
      <c r="Y48" s="427" t="s">
        <v>13</v>
      </c>
      <c r="Z48" s="428"/>
      <c r="AA48" s="429"/>
      <c r="AB48" s="568" t="s">
        <v>301</v>
      </c>
      <c r="AC48" s="568"/>
      <c r="AD48" s="568"/>
      <c r="AE48" s="218" t="s">
        <v>567</v>
      </c>
      <c r="AF48" s="219"/>
      <c r="AG48" s="219"/>
      <c r="AH48" s="219"/>
      <c r="AI48" s="218">
        <v>131.9</v>
      </c>
      <c r="AJ48" s="219"/>
      <c r="AK48" s="219"/>
      <c r="AL48" s="219"/>
      <c r="AM48" s="218">
        <v>137</v>
      </c>
      <c r="AN48" s="219"/>
      <c r="AO48" s="219"/>
      <c r="AP48" s="219"/>
      <c r="AQ48" s="340" t="s">
        <v>567</v>
      </c>
      <c r="AR48" s="207"/>
      <c r="AS48" s="207"/>
      <c r="AT48" s="341"/>
      <c r="AU48" s="219" t="s">
        <v>567</v>
      </c>
      <c r="AV48" s="219"/>
      <c r="AW48" s="219"/>
      <c r="AX48" s="221"/>
    </row>
    <row r="49" spans="1:50" ht="23.25" customHeight="1" x14ac:dyDescent="0.15">
      <c r="A49" s="226" t="s">
        <v>500</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470</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52" t="s">
        <v>253</v>
      </c>
      <c r="AV51" s="952"/>
      <c r="AW51" s="952"/>
      <c r="AX51" s="953"/>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7"/>
      <c r="AC52" s="248"/>
      <c r="AD52" s="249"/>
      <c r="AE52" s="247"/>
      <c r="AF52" s="248"/>
      <c r="AG52" s="248"/>
      <c r="AH52" s="249"/>
      <c r="AI52" s="247"/>
      <c r="AJ52" s="248"/>
      <c r="AK52" s="248"/>
      <c r="AL52" s="249"/>
      <c r="AM52" s="251"/>
      <c r="AN52" s="251"/>
      <c r="AO52" s="251"/>
      <c r="AP52" s="247"/>
      <c r="AQ52" s="602" t="s">
        <v>567</v>
      </c>
      <c r="AR52" s="200"/>
      <c r="AS52" s="133" t="s">
        <v>355</v>
      </c>
      <c r="AT52" s="134"/>
      <c r="AU52" s="199">
        <v>32</v>
      </c>
      <c r="AV52" s="199"/>
      <c r="AW52" s="410" t="s">
        <v>300</v>
      </c>
      <c r="AX52" s="411"/>
    </row>
    <row r="53" spans="1:50" ht="75.75" customHeight="1" x14ac:dyDescent="0.15">
      <c r="A53" s="415"/>
      <c r="B53" s="413"/>
      <c r="C53" s="413"/>
      <c r="D53" s="413"/>
      <c r="E53" s="413"/>
      <c r="F53" s="414"/>
      <c r="G53" s="576" t="s">
        <v>584</v>
      </c>
      <c r="H53" s="577"/>
      <c r="I53" s="577"/>
      <c r="J53" s="577"/>
      <c r="K53" s="577"/>
      <c r="L53" s="577"/>
      <c r="M53" s="577"/>
      <c r="N53" s="577"/>
      <c r="O53" s="578"/>
      <c r="P53" s="105" t="s">
        <v>585</v>
      </c>
      <c r="Q53" s="105"/>
      <c r="R53" s="105"/>
      <c r="S53" s="105"/>
      <c r="T53" s="105"/>
      <c r="U53" s="105"/>
      <c r="V53" s="105"/>
      <c r="W53" s="105"/>
      <c r="X53" s="106"/>
      <c r="Y53" s="483" t="s">
        <v>12</v>
      </c>
      <c r="Z53" s="543"/>
      <c r="AA53" s="544"/>
      <c r="AB53" s="473" t="s">
        <v>586</v>
      </c>
      <c r="AC53" s="473"/>
      <c r="AD53" s="473"/>
      <c r="AE53" s="218">
        <v>12</v>
      </c>
      <c r="AF53" s="219"/>
      <c r="AG53" s="219"/>
      <c r="AH53" s="219"/>
      <c r="AI53" s="218">
        <v>825</v>
      </c>
      <c r="AJ53" s="219"/>
      <c r="AK53" s="219"/>
      <c r="AL53" s="219"/>
      <c r="AM53" s="218">
        <v>1133</v>
      </c>
      <c r="AN53" s="219"/>
      <c r="AO53" s="219"/>
      <c r="AP53" s="219"/>
      <c r="AQ53" s="340" t="s">
        <v>567</v>
      </c>
      <c r="AR53" s="207"/>
      <c r="AS53" s="207"/>
      <c r="AT53" s="341"/>
      <c r="AU53" s="219" t="s">
        <v>567</v>
      </c>
      <c r="AV53" s="219"/>
      <c r="AW53" s="219"/>
      <c r="AX53" s="221"/>
    </row>
    <row r="54" spans="1:50" ht="75.75" customHeight="1" x14ac:dyDescent="0.15">
      <c r="A54" s="416"/>
      <c r="B54" s="417"/>
      <c r="C54" s="417"/>
      <c r="D54" s="417"/>
      <c r="E54" s="417"/>
      <c r="F54" s="418"/>
      <c r="G54" s="579"/>
      <c r="H54" s="580"/>
      <c r="I54" s="580"/>
      <c r="J54" s="580"/>
      <c r="K54" s="580"/>
      <c r="L54" s="580"/>
      <c r="M54" s="580"/>
      <c r="N54" s="580"/>
      <c r="O54" s="581"/>
      <c r="P54" s="108"/>
      <c r="Q54" s="108"/>
      <c r="R54" s="108"/>
      <c r="S54" s="108"/>
      <c r="T54" s="108"/>
      <c r="U54" s="108"/>
      <c r="V54" s="108"/>
      <c r="W54" s="108"/>
      <c r="X54" s="109"/>
      <c r="Y54" s="427" t="s">
        <v>54</v>
      </c>
      <c r="Z54" s="428"/>
      <c r="AA54" s="429"/>
      <c r="AB54" s="535" t="s">
        <v>586</v>
      </c>
      <c r="AC54" s="535"/>
      <c r="AD54" s="535"/>
      <c r="AE54" s="218">
        <v>0</v>
      </c>
      <c r="AF54" s="219"/>
      <c r="AG54" s="219"/>
      <c r="AH54" s="219"/>
      <c r="AI54" s="218">
        <v>300</v>
      </c>
      <c r="AJ54" s="219"/>
      <c r="AK54" s="219"/>
      <c r="AL54" s="219"/>
      <c r="AM54" s="218">
        <v>480</v>
      </c>
      <c r="AN54" s="219"/>
      <c r="AO54" s="219"/>
      <c r="AP54" s="219"/>
      <c r="AQ54" s="340" t="s">
        <v>567</v>
      </c>
      <c r="AR54" s="207"/>
      <c r="AS54" s="207"/>
      <c r="AT54" s="341"/>
      <c r="AU54" s="219">
        <v>800</v>
      </c>
      <c r="AV54" s="219"/>
      <c r="AW54" s="219"/>
      <c r="AX54" s="221"/>
    </row>
    <row r="55" spans="1:50" ht="75.75" customHeight="1" x14ac:dyDescent="0.15">
      <c r="A55" s="419"/>
      <c r="B55" s="420"/>
      <c r="C55" s="420"/>
      <c r="D55" s="420"/>
      <c r="E55" s="420"/>
      <c r="F55" s="421"/>
      <c r="G55" s="582"/>
      <c r="H55" s="583"/>
      <c r="I55" s="583"/>
      <c r="J55" s="583"/>
      <c r="K55" s="583"/>
      <c r="L55" s="583"/>
      <c r="M55" s="583"/>
      <c r="N55" s="583"/>
      <c r="O55" s="584"/>
      <c r="P55" s="111"/>
      <c r="Q55" s="111"/>
      <c r="R55" s="111"/>
      <c r="S55" s="111"/>
      <c r="T55" s="111"/>
      <c r="U55" s="111"/>
      <c r="V55" s="111"/>
      <c r="W55" s="111"/>
      <c r="X55" s="112"/>
      <c r="Y55" s="427" t="s">
        <v>13</v>
      </c>
      <c r="Z55" s="428"/>
      <c r="AA55" s="429"/>
      <c r="AB55" s="606" t="s">
        <v>14</v>
      </c>
      <c r="AC55" s="606"/>
      <c r="AD55" s="606"/>
      <c r="AE55" s="218" t="s">
        <v>567</v>
      </c>
      <c r="AF55" s="219"/>
      <c r="AG55" s="219"/>
      <c r="AH55" s="219"/>
      <c r="AI55" s="218">
        <v>275</v>
      </c>
      <c r="AJ55" s="219"/>
      <c r="AK55" s="219"/>
      <c r="AL55" s="219"/>
      <c r="AM55" s="218">
        <v>236</v>
      </c>
      <c r="AN55" s="219"/>
      <c r="AO55" s="219"/>
      <c r="AP55" s="219"/>
      <c r="AQ55" s="340" t="s">
        <v>567</v>
      </c>
      <c r="AR55" s="207"/>
      <c r="AS55" s="207"/>
      <c r="AT55" s="341"/>
      <c r="AU55" s="219" t="s">
        <v>567</v>
      </c>
      <c r="AV55" s="219"/>
      <c r="AW55" s="219"/>
      <c r="AX55" s="221"/>
    </row>
    <row r="56" spans="1:50" ht="23.25" customHeight="1" x14ac:dyDescent="0.15">
      <c r="A56" s="226" t="s">
        <v>500</v>
      </c>
      <c r="B56" s="227"/>
      <c r="C56" s="227"/>
      <c r="D56" s="227"/>
      <c r="E56" s="227"/>
      <c r="F56" s="228"/>
      <c r="G56" s="232" t="s">
        <v>583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470</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52" t="s">
        <v>253</v>
      </c>
      <c r="AV58" s="952"/>
      <c r="AW58" s="952"/>
      <c r="AX58" s="953"/>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7"/>
      <c r="AC59" s="248"/>
      <c r="AD59" s="249"/>
      <c r="AE59" s="247"/>
      <c r="AF59" s="248"/>
      <c r="AG59" s="248"/>
      <c r="AH59" s="249"/>
      <c r="AI59" s="247"/>
      <c r="AJ59" s="248"/>
      <c r="AK59" s="248"/>
      <c r="AL59" s="249"/>
      <c r="AM59" s="251"/>
      <c r="AN59" s="251"/>
      <c r="AO59" s="251"/>
      <c r="AP59" s="247"/>
      <c r="AQ59" s="602" t="s">
        <v>567</v>
      </c>
      <c r="AR59" s="200"/>
      <c r="AS59" s="133" t="s">
        <v>355</v>
      </c>
      <c r="AT59" s="134"/>
      <c r="AU59" s="199">
        <v>33</v>
      </c>
      <c r="AV59" s="199"/>
      <c r="AW59" s="410" t="s">
        <v>300</v>
      </c>
      <c r="AX59" s="411"/>
    </row>
    <row r="60" spans="1:50" ht="23.25" customHeight="1" x14ac:dyDescent="0.15">
      <c r="A60" s="415"/>
      <c r="B60" s="413"/>
      <c r="C60" s="413"/>
      <c r="D60" s="413"/>
      <c r="E60" s="413"/>
      <c r="F60" s="414"/>
      <c r="G60" s="576" t="s">
        <v>674</v>
      </c>
      <c r="H60" s="577"/>
      <c r="I60" s="577"/>
      <c r="J60" s="577"/>
      <c r="K60" s="577"/>
      <c r="L60" s="577"/>
      <c r="M60" s="577"/>
      <c r="N60" s="577"/>
      <c r="O60" s="578"/>
      <c r="P60" s="105" t="s">
        <v>587</v>
      </c>
      <c r="Q60" s="105"/>
      <c r="R60" s="105"/>
      <c r="S60" s="105"/>
      <c r="T60" s="105"/>
      <c r="U60" s="105"/>
      <c r="V60" s="105"/>
      <c r="W60" s="105"/>
      <c r="X60" s="106"/>
      <c r="Y60" s="483" t="s">
        <v>12</v>
      </c>
      <c r="Z60" s="543"/>
      <c r="AA60" s="544"/>
      <c r="AB60" s="473" t="s">
        <v>586</v>
      </c>
      <c r="AC60" s="473"/>
      <c r="AD60" s="473"/>
      <c r="AE60" s="218" t="s">
        <v>567</v>
      </c>
      <c r="AF60" s="219"/>
      <c r="AG60" s="219"/>
      <c r="AH60" s="219"/>
      <c r="AI60" s="218">
        <v>0</v>
      </c>
      <c r="AJ60" s="219"/>
      <c r="AK60" s="219"/>
      <c r="AL60" s="219"/>
      <c r="AM60" s="218">
        <v>110</v>
      </c>
      <c r="AN60" s="219"/>
      <c r="AO60" s="219"/>
      <c r="AP60" s="219"/>
      <c r="AQ60" s="340" t="s">
        <v>567</v>
      </c>
      <c r="AR60" s="207"/>
      <c r="AS60" s="207"/>
      <c r="AT60" s="341"/>
      <c r="AU60" s="219" t="s">
        <v>567</v>
      </c>
      <c r="AV60" s="219"/>
      <c r="AW60" s="219"/>
      <c r="AX60" s="221"/>
    </row>
    <row r="61" spans="1:50" ht="23.25" customHeight="1" x14ac:dyDescent="0.15">
      <c r="A61" s="416"/>
      <c r="B61" s="417"/>
      <c r="C61" s="417"/>
      <c r="D61" s="417"/>
      <c r="E61" s="417"/>
      <c r="F61" s="418"/>
      <c r="G61" s="579"/>
      <c r="H61" s="580"/>
      <c r="I61" s="580"/>
      <c r="J61" s="580"/>
      <c r="K61" s="580"/>
      <c r="L61" s="580"/>
      <c r="M61" s="580"/>
      <c r="N61" s="580"/>
      <c r="O61" s="581"/>
      <c r="P61" s="108"/>
      <c r="Q61" s="108"/>
      <c r="R61" s="108"/>
      <c r="S61" s="108"/>
      <c r="T61" s="108"/>
      <c r="U61" s="108"/>
      <c r="V61" s="108"/>
      <c r="W61" s="108"/>
      <c r="X61" s="109"/>
      <c r="Y61" s="427" t="s">
        <v>54</v>
      </c>
      <c r="Z61" s="428"/>
      <c r="AA61" s="429"/>
      <c r="AB61" s="535" t="s">
        <v>586</v>
      </c>
      <c r="AC61" s="535"/>
      <c r="AD61" s="535"/>
      <c r="AE61" s="218" t="s">
        <v>567</v>
      </c>
      <c r="AF61" s="219"/>
      <c r="AG61" s="219"/>
      <c r="AH61" s="219"/>
      <c r="AI61" s="218">
        <v>0</v>
      </c>
      <c r="AJ61" s="219"/>
      <c r="AK61" s="219"/>
      <c r="AL61" s="219"/>
      <c r="AM61" s="218">
        <v>82</v>
      </c>
      <c r="AN61" s="219"/>
      <c r="AO61" s="219"/>
      <c r="AP61" s="219"/>
      <c r="AQ61" s="340" t="s">
        <v>567</v>
      </c>
      <c r="AR61" s="207"/>
      <c r="AS61" s="207"/>
      <c r="AT61" s="341"/>
      <c r="AU61" s="219">
        <v>653</v>
      </c>
      <c r="AV61" s="219"/>
      <c r="AW61" s="219"/>
      <c r="AX61" s="221"/>
    </row>
    <row r="62" spans="1:50" ht="23.25" customHeight="1" x14ac:dyDescent="0.15">
      <c r="A62" s="416"/>
      <c r="B62" s="417"/>
      <c r="C62" s="417"/>
      <c r="D62" s="417"/>
      <c r="E62" s="417"/>
      <c r="F62" s="418"/>
      <c r="G62" s="582"/>
      <c r="H62" s="583"/>
      <c r="I62" s="583"/>
      <c r="J62" s="583"/>
      <c r="K62" s="583"/>
      <c r="L62" s="583"/>
      <c r="M62" s="583"/>
      <c r="N62" s="583"/>
      <c r="O62" s="584"/>
      <c r="P62" s="111"/>
      <c r="Q62" s="111"/>
      <c r="R62" s="111"/>
      <c r="S62" s="111"/>
      <c r="T62" s="111"/>
      <c r="U62" s="111"/>
      <c r="V62" s="111"/>
      <c r="W62" s="111"/>
      <c r="X62" s="112"/>
      <c r="Y62" s="427" t="s">
        <v>13</v>
      </c>
      <c r="Z62" s="428"/>
      <c r="AA62" s="429"/>
      <c r="AB62" s="568" t="s">
        <v>14</v>
      </c>
      <c r="AC62" s="568"/>
      <c r="AD62" s="568"/>
      <c r="AE62" s="218" t="s">
        <v>567</v>
      </c>
      <c r="AF62" s="219"/>
      <c r="AG62" s="219"/>
      <c r="AH62" s="219"/>
      <c r="AI62" s="218" t="s">
        <v>567</v>
      </c>
      <c r="AJ62" s="219"/>
      <c r="AK62" s="219"/>
      <c r="AL62" s="219"/>
      <c r="AM62" s="218">
        <v>134.1</v>
      </c>
      <c r="AN62" s="219"/>
      <c r="AO62" s="219"/>
      <c r="AP62" s="219"/>
      <c r="AQ62" s="340" t="s">
        <v>567</v>
      </c>
      <c r="AR62" s="207"/>
      <c r="AS62" s="207"/>
      <c r="AT62" s="341"/>
      <c r="AU62" s="219" t="s">
        <v>567</v>
      </c>
      <c r="AV62" s="219"/>
      <c r="AW62" s="219"/>
      <c r="AX62" s="221"/>
    </row>
    <row r="63" spans="1:50" ht="23.25" customHeight="1" x14ac:dyDescent="0.15">
      <c r="A63" s="226" t="s">
        <v>500</v>
      </c>
      <c r="B63" s="227"/>
      <c r="C63" s="227"/>
      <c r="D63" s="227"/>
      <c r="E63" s="227"/>
      <c r="F63" s="228"/>
      <c r="G63" s="232" t="s">
        <v>583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471</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466</v>
      </c>
      <c r="X65" s="500"/>
      <c r="Y65" s="503"/>
      <c r="Z65" s="503"/>
      <c r="AA65" s="504"/>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7"/>
      <c r="B67" s="488"/>
      <c r="C67" s="488"/>
      <c r="D67" s="488"/>
      <c r="E67" s="488"/>
      <c r="F67" s="48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476</v>
      </c>
      <c r="B70" s="488"/>
      <c r="C70" s="488"/>
      <c r="D70" s="488"/>
      <c r="E70" s="488"/>
      <c r="F70" s="489"/>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471</v>
      </c>
      <c r="B73" s="519"/>
      <c r="C73" s="519"/>
      <c r="D73" s="519"/>
      <c r="E73" s="519"/>
      <c r="F73" s="520"/>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21"/>
      <c r="B74" s="522"/>
      <c r="C74" s="522"/>
      <c r="D74" s="522"/>
      <c r="E74" s="522"/>
      <c r="F74" s="523"/>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1"/>
      <c r="B75" s="522"/>
      <c r="C75" s="522"/>
      <c r="D75" s="522"/>
      <c r="E75" s="522"/>
      <c r="F75" s="523"/>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1"/>
      <c r="B76" s="522"/>
      <c r="C76" s="522"/>
      <c r="D76" s="522"/>
      <c r="E76" s="522"/>
      <c r="F76" s="523"/>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1"/>
      <c r="B77" s="522"/>
      <c r="C77" s="522"/>
      <c r="D77" s="522"/>
      <c r="E77" s="522"/>
      <c r="F77" s="523"/>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599"/>
      <c r="I78" s="600"/>
      <c r="J78" s="600"/>
      <c r="K78" s="600"/>
      <c r="L78" s="600"/>
      <c r="M78" s="600"/>
      <c r="N78" s="600"/>
      <c r="O78" s="601"/>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465</v>
      </c>
      <c r="AP79" s="279"/>
      <c r="AQ79" s="279"/>
      <c r="AR79" s="81" t="s">
        <v>463</v>
      </c>
      <c r="AS79" s="278"/>
      <c r="AT79" s="279"/>
      <c r="AU79" s="279"/>
      <c r="AV79" s="279"/>
      <c r="AW79" s="279"/>
      <c r="AX79" s="975"/>
    </row>
    <row r="80" spans="1:50" ht="18.75" customHeight="1" x14ac:dyDescent="0.15">
      <c r="A80" s="889" t="s">
        <v>266</v>
      </c>
      <c r="B80" s="536" t="s">
        <v>462</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890"/>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890"/>
      <c r="B82" s="539"/>
      <c r="C82" s="440"/>
      <c r="D82" s="440"/>
      <c r="E82" s="440"/>
      <c r="F82" s="441"/>
      <c r="G82" s="692" t="s">
        <v>567</v>
      </c>
      <c r="H82" s="692"/>
      <c r="I82" s="692"/>
      <c r="J82" s="692"/>
      <c r="K82" s="692"/>
      <c r="L82" s="692"/>
      <c r="M82" s="692"/>
      <c r="N82" s="692"/>
      <c r="O82" s="692"/>
      <c r="P82" s="692"/>
      <c r="Q82" s="692"/>
      <c r="R82" s="692"/>
      <c r="S82" s="692"/>
      <c r="T82" s="692"/>
      <c r="U82" s="692"/>
      <c r="V82" s="692"/>
      <c r="W82" s="692"/>
      <c r="X82" s="692"/>
      <c r="Y82" s="692"/>
      <c r="Z82" s="692"/>
      <c r="AA82" s="693"/>
      <c r="AB82" s="909" t="s">
        <v>567</v>
      </c>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10"/>
    </row>
    <row r="83" spans="1:60" ht="22.5" customHeight="1" x14ac:dyDescent="0.15">
      <c r="A83" s="890"/>
      <c r="B83" s="539"/>
      <c r="C83" s="440"/>
      <c r="D83" s="440"/>
      <c r="E83" s="440"/>
      <c r="F83" s="441"/>
      <c r="G83" s="694"/>
      <c r="H83" s="694"/>
      <c r="I83" s="694"/>
      <c r="J83" s="694"/>
      <c r="K83" s="694"/>
      <c r="L83" s="694"/>
      <c r="M83" s="694"/>
      <c r="N83" s="694"/>
      <c r="O83" s="694"/>
      <c r="P83" s="694"/>
      <c r="Q83" s="694"/>
      <c r="R83" s="694"/>
      <c r="S83" s="694"/>
      <c r="T83" s="694"/>
      <c r="U83" s="694"/>
      <c r="V83" s="694"/>
      <c r="W83" s="694"/>
      <c r="X83" s="694"/>
      <c r="Y83" s="694"/>
      <c r="Z83" s="694"/>
      <c r="AA83" s="695"/>
      <c r="AB83" s="911"/>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12"/>
    </row>
    <row r="84" spans="1:60" ht="19.5" customHeight="1" x14ac:dyDescent="0.15">
      <c r="A84" s="890"/>
      <c r="B84" s="540"/>
      <c r="C84" s="541"/>
      <c r="D84" s="541"/>
      <c r="E84" s="541"/>
      <c r="F84" s="542"/>
      <c r="G84" s="696"/>
      <c r="H84" s="696"/>
      <c r="I84" s="696"/>
      <c r="J84" s="696"/>
      <c r="K84" s="696"/>
      <c r="L84" s="696"/>
      <c r="M84" s="696"/>
      <c r="N84" s="696"/>
      <c r="O84" s="696"/>
      <c r="P84" s="696"/>
      <c r="Q84" s="696"/>
      <c r="R84" s="696"/>
      <c r="S84" s="696"/>
      <c r="T84" s="696"/>
      <c r="U84" s="696"/>
      <c r="V84" s="696"/>
      <c r="W84" s="696"/>
      <c r="X84" s="696"/>
      <c r="Y84" s="696"/>
      <c r="Z84" s="696"/>
      <c r="AA84" s="697"/>
      <c r="AB84" s="913"/>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14"/>
    </row>
    <row r="85" spans="1:60" ht="18.75" customHeight="1" x14ac:dyDescent="0.15">
      <c r="A85" s="89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69" t="s">
        <v>11</v>
      </c>
      <c r="AC85" s="570"/>
      <c r="AD85" s="571"/>
      <c r="AE85" s="244" t="s">
        <v>530</v>
      </c>
      <c r="AF85" s="245"/>
      <c r="AG85" s="245"/>
      <c r="AH85" s="246"/>
      <c r="AI85" s="244" t="s">
        <v>527</v>
      </c>
      <c r="AJ85" s="245"/>
      <c r="AK85" s="245"/>
      <c r="AL85" s="246"/>
      <c r="AM85" s="250" t="s">
        <v>522</v>
      </c>
      <c r="AN85" s="250"/>
      <c r="AO85" s="250"/>
      <c r="AP85" s="244"/>
      <c r="AQ85" s="159" t="s">
        <v>354</v>
      </c>
      <c r="AR85" s="130"/>
      <c r="AS85" s="130"/>
      <c r="AT85" s="131"/>
      <c r="AU85" s="545" t="s">
        <v>253</v>
      </c>
      <c r="AV85" s="545"/>
      <c r="AW85" s="545"/>
      <c r="AX85" s="546"/>
      <c r="AY85" s="10"/>
      <c r="AZ85" s="10"/>
      <c r="BA85" s="10"/>
      <c r="BB85" s="10"/>
      <c r="BC85" s="10"/>
    </row>
    <row r="86" spans="1:60" ht="18.75" customHeight="1" x14ac:dyDescent="0.15">
      <c r="A86" s="890"/>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4"/>
      <c r="Z86" s="165"/>
      <c r="AA86" s="166"/>
      <c r="AB86" s="247"/>
      <c r="AC86" s="248"/>
      <c r="AD86" s="249"/>
      <c r="AE86" s="247"/>
      <c r="AF86" s="248"/>
      <c r="AG86" s="248"/>
      <c r="AH86" s="249"/>
      <c r="AI86" s="247"/>
      <c r="AJ86" s="248"/>
      <c r="AK86" s="248"/>
      <c r="AL86" s="249"/>
      <c r="AM86" s="251"/>
      <c r="AN86" s="251"/>
      <c r="AO86" s="251"/>
      <c r="AP86" s="247"/>
      <c r="AQ86" s="198" t="s">
        <v>567</v>
      </c>
      <c r="AR86" s="199"/>
      <c r="AS86" s="133" t="s">
        <v>355</v>
      </c>
      <c r="AT86" s="134"/>
      <c r="AU86" s="199">
        <v>32</v>
      </c>
      <c r="AV86" s="199"/>
      <c r="AW86" s="410" t="s">
        <v>300</v>
      </c>
      <c r="AX86" s="411"/>
      <c r="AY86" s="10"/>
      <c r="AZ86" s="10"/>
      <c r="BA86" s="10"/>
      <c r="BB86" s="10"/>
      <c r="BC86" s="10"/>
      <c r="BD86" s="10"/>
      <c r="BE86" s="10"/>
      <c r="BF86" s="10"/>
      <c r="BG86" s="10"/>
      <c r="BH86" s="10"/>
    </row>
    <row r="87" spans="1:60" ht="23.25" customHeight="1" x14ac:dyDescent="0.15">
      <c r="A87" s="890"/>
      <c r="B87" s="440"/>
      <c r="C87" s="440"/>
      <c r="D87" s="440"/>
      <c r="E87" s="440"/>
      <c r="F87" s="441"/>
      <c r="G87" s="104" t="s">
        <v>588</v>
      </c>
      <c r="H87" s="105"/>
      <c r="I87" s="105"/>
      <c r="J87" s="105"/>
      <c r="K87" s="105"/>
      <c r="L87" s="105"/>
      <c r="M87" s="105"/>
      <c r="N87" s="105"/>
      <c r="O87" s="106"/>
      <c r="P87" s="105" t="s">
        <v>589</v>
      </c>
      <c r="Q87" s="526"/>
      <c r="R87" s="526"/>
      <c r="S87" s="526"/>
      <c r="T87" s="526"/>
      <c r="U87" s="526"/>
      <c r="V87" s="526"/>
      <c r="W87" s="526"/>
      <c r="X87" s="527"/>
      <c r="Y87" s="573" t="s">
        <v>62</v>
      </c>
      <c r="Z87" s="574"/>
      <c r="AA87" s="575"/>
      <c r="AB87" s="473" t="s">
        <v>567</v>
      </c>
      <c r="AC87" s="473"/>
      <c r="AD87" s="473"/>
      <c r="AE87" s="218" t="s">
        <v>567</v>
      </c>
      <c r="AF87" s="219"/>
      <c r="AG87" s="219"/>
      <c r="AH87" s="219"/>
      <c r="AI87" s="218" t="s">
        <v>567</v>
      </c>
      <c r="AJ87" s="219"/>
      <c r="AK87" s="219"/>
      <c r="AL87" s="219"/>
      <c r="AM87" s="218" t="s">
        <v>660</v>
      </c>
      <c r="AN87" s="219"/>
      <c r="AO87" s="219"/>
      <c r="AP87" s="219"/>
      <c r="AQ87" s="340" t="s">
        <v>567</v>
      </c>
      <c r="AR87" s="207"/>
      <c r="AS87" s="207"/>
      <c r="AT87" s="341"/>
      <c r="AU87" s="219" t="s">
        <v>567</v>
      </c>
      <c r="AV87" s="219"/>
      <c r="AW87" s="219"/>
      <c r="AX87" s="221"/>
    </row>
    <row r="88" spans="1:60" ht="23.25" customHeight="1" x14ac:dyDescent="0.15">
      <c r="A88" s="890"/>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t="s">
        <v>567</v>
      </c>
      <c r="AC88" s="535"/>
      <c r="AD88" s="535"/>
      <c r="AE88" s="218" t="s">
        <v>567</v>
      </c>
      <c r="AF88" s="219"/>
      <c r="AG88" s="219"/>
      <c r="AH88" s="219"/>
      <c r="AI88" s="218" t="s">
        <v>567</v>
      </c>
      <c r="AJ88" s="219"/>
      <c r="AK88" s="219"/>
      <c r="AL88" s="219"/>
      <c r="AM88" s="218" t="s">
        <v>660</v>
      </c>
      <c r="AN88" s="219"/>
      <c r="AO88" s="219"/>
      <c r="AP88" s="219"/>
      <c r="AQ88" s="340" t="s">
        <v>567</v>
      </c>
      <c r="AR88" s="207"/>
      <c r="AS88" s="207"/>
      <c r="AT88" s="341"/>
      <c r="AU88" s="219" t="s">
        <v>567</v>
      </c>
      <c r="AV88" s="219"/>
      <c r="AW88" s="219"/>
      <c r="AX88" s="221"/>
      <c r="AY88" s="10"/>
      <c r="AZ88" s="10"/>
      <c r="BA88" s="10"/>
      <c r="BB88" s="10"/>
      <c r="BC88" s="10"/>
    </row>
    <row r="89" spans="1:60" ht="70.5" customHeight="1" x14ac:dyDescent="0.15">
      <c r="A89" s="890"/>
      <c r="B89" s="541"/>
      <c r="C89" s="541"/>
      <c r="D89" s="541"/>
      <c r="E89" s="541"/>
      <c r="F89" s="542"/>
      <c r="G89" s="110"/>
      <c r="H89" s="111"/>
      <c r="I89" s="111"/>
      <c r="J89" s="111"/>
      <c r="K89" s="111"/>
      <c r="L89" s="111"/>
      <c r="M89" s="111"/>
      <c r="N89" s="111"/>
      <c r="O89" s="112"/>
      <c r="P89" s="176"/>
      <c r="Q89" s="176"/>
      <c r="R89" s="176"/>
      <c r="S89" s="176"/>
      <c r="T89" s="176"/>
      <c r="U89" s="176"/>
      <c r="V89" s="176"/>
      <c r="W89" s="176"/>
      <c r="X89" s="572"/>
      <c r="Y89" s="470" t="s">
        <v>13</v>
      </c>
      <c r="Z89" s="471"/>
      <c r="AA89" s="472"/>
      <c r="AB89" s="606" t="s">
        <v>14</v>
      </c>
      <c r="AC89" s="606"/>
      <c r="AD89" s="606"/>
      <c r="AE89" s="218" t="s">
        <v>567</v>
      </c>
      <c r="AF89" s="219"/>
      <c r="AG89" s="219"/>
      <c r="AH89" s="219"/>
      <c r="AI89" s="218" t="s">
        <v>567</v>
      </c>
      <c r="AJ89" s="219"/>
      <c r="AK89" s="219"/>
      <c r="AL89" s="219"/>
      <c r="AM89" s="218" t="s">
        <v>662</v>
      </c>
      <c r="AN89" s="219"/>
      <c r="AO89" s="219"/>
      <c r="AP89" s="219"/>
      <c r="AQ89" s="340" t="s">
        <v>567</v>
      </c>
      <c r="AR89" s="207"/>
      <c r="AS89" s="207"/>
      <c r="AT89" s="341"/>
      <c r="AU89" s="219" t="s">
        <v>567</v>
      </c>
      <c r="AV89" s="219"/>
      <c r="AW89" s="219"/>
      <c r="AX89" s="221"/>
      <c r="AY89" s="10"/>
      <c r="AZ89" s="10"/>
      <c r="BA89" s="10"/>
      <c r="BB89" s="10"/>
      <c r="BC89" s="10"/>
      <c r="BD89" s="10"/>
      <c r="BE89" s="10"/>
      <c r="BF89" s="10"/>
      <c r="BG89" s="10"/>
      <c r="BH89" s="10"/>
    </row>
    <row r="90" spans="1:60" ht="18.75" customHeight="1" x14ac:dyDescent="0.15">
      <c r="A90" s="89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69" t="s">
        <v>11</v>
      </c>
      <c r="AC90" s="570"/>
      <c r="AD90" s="571"/>
      <c r="AE90" s="244" t="s">
        <v>530</v>
      </c>
      <c r="AF90" s="245"/>
      <c r="AG90" s="245"/>
      <c r="AH90" s="246"/>
      <c r="AI90" s="244" t="s">
        <v>527</v>
      </c>
      <c r="AJ90" s="245"/>
      <c r="AK90" s="245"/>
      <c r="AL90" s="246"/>
      <c r="AM90" s="250" t="s">
        <v>522</v>
      </c>
      <c r="AN90" s="250"/>
      <c r="AO90" s="250"/>
      <c r="AP90" s="244"/>
      <c r="AQ90" s="159" t="s">
        <v>354</v>
      </c>
      <c r="AR90" s="130"/>
      <c r="AS90" s="130"/>
      <c r="AT90" s="131"/>
      <c r="AU90" s="545" t="s">
        <v>253</v>
      </c>
      <c r="AV90" s="545"/>
      <c r="AW90" s="545"/>
      <c r="AX90" s="546"/>
    </row>
    <row r="91" spans="1:60" ht="18.75" customHeight="1" x14ac:dyDescent="0.15">
      <c r="A91" s="890"/>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4"/>
      <c r="Z91" s="165"/>
      <c r="AA91" s="166"/>
      <c r="AB91" s="247"/>
      <c r="AC91" s="248"/>
      <c r="AD91" s="249"/>
      <c r="AE91" s="247"/>
      <c r="AF91" s="248"/>
      <c r="AG91" s="248"/>
      <c r="AH91" s="249"/>
      <c r="AI91" s="247"/>
      <c r="AJ91" s="248"/>
      <c r="AK91" s="248"/>
      <c r="AL91" s="249"/>
      <c r="AM91" s="251"/>
      <c r="AN91" s="251"/>
      <c r="AO91" s="251"/>
      <c r="AP91" s="247"/>
      <c r="AQ91" s="198" t="s">
        <v>567</v>
      </c>
      <c r="AR91" s="199"/>
      <c r="AS91" s="133" t="s">
        <v>355</v>
      </c>
      <c r="AT91" s="134"/>
      <c r="AU91" s="199">
        <v>32</v>
      </c>
      <c r="AV91" s="199"/>
      <c r="AW91" s="410" t="s">
        <v>300</v>
      </c>
      <c r="AX91" s="411"/>
      <c r="AY91" s="10"/>
      <c r="AZ91" s="10"/>
      <c r="BA91" s="10"/>
      <c r="BB91" s="10"/>
      <c r="BC91" s="10"/>
    </row>
    <row r="92" spans="1:60" ht="23.25" customHeight="1" x14ac:dyDescent="0.15">
      <c r="A92" s="890"/>
      <c r="B92" s="440"/>
      <c r="C92" s="440"/>
      <c r="D92" s="440"/>
      <c r="E92" s="440"/>
      <c r="F92" s="441"/>
      <c r="G92" s="104" t="s">
        <v>590</v>
      </c>
      <c r="H92" s="105"/>
      <c r="I92" s="105"/>
      <c r="J92" s="105"/>
      <c r="K92" s="105"/>
      <c r="L92" s="105"/>
      <c r="M92" s="105"/>
      <c r="N92" s="105"/>
      <c r="O92" s="106"/>
      <c r="P92" s="105" t="s">
        <v>667</v>
      </c>
      <c r="Q92" s="526"/>
      <c r="R92" s="526"/>
      <c r="S92" s="526"/>
      <c r="T92" s="526"/>
      <c r="U92" s="526"/>
      <c r="V92" s="526"/>
      <c r="W92" s="526"/>
      <c r="X92" s="527"/>
      <c r="Y92" s="573" t="s">
        <v>62</v>
      </c>
      <c r="Z92" s="574"/>
      <c r="AA92" s="575"/>
      <c r="AB92" s="473" t="s">
        <v>567</v>
      </c>
      <c r="AC92" s="473"/>
      <c r="AD92" s="473"/>
      <c r="AE92" s="218" t="s">
        <v>567</v>
      </c>
      <c r="AF92" s="219"/>
      <c r="AG92" s="219"/>
      <c r="AH92" s="219"/>
      <c r="AI92" s="218" t="s">
        <v>567</v>
      </c>
      <c r="AJ92" s="219"/>
      <c r="AK92" s="219"/>
      <c r="AL92" s="219"/>
      <c r="AM92" s="218" t="s">
        <v>660</v>
      </c>
      <c r="AN92" s="219"/>
      <c r="AO92" s="219"/>
      <c r="AP92" s="219"/>
      <c r="AQ92" s="340" t="s">
        <v>567</v>
      </c>
      <c r="AR92" s="207"/>
      <c r="AS92" s="207"/>
      <c r="AT92" s="341"/>
      <c r="AU92" s="219" t="s">
        <v>567</v>
      </c>
      <c r="AV92" s="219"/>
      <c r="AW92" s="219"/>
      <c r="AX92" s="221"/>
      <c r="AY92" s="10"/>
      <c r="AZ92" s="10"/>
      <c r="BA92" s="10"/>
      <c r="BB92" s="10"/>
      <c r="BC92" s="10"/>
      <c r="BD92" s="10"/>
      <c r="BE92" s="10"/>
      <c r="BF92" s="10"/>
      <c r="BG92" s="10"/>
      <c r="BH92" s="10"/>
    </row>
    <row r="93" spans="1:60" ht="23.25" customHeight="1" x14ac:dyDescent="0.15">
      <c r="A93" s="890"/>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t="s">
        <v>567</v>
      </c>
      <c r="AC93" s="535"/>
      <c r="AD93" s="535"/>
      <c r="AE93" s="218" t="s">
        <v>567</v>
      </c>
      <c r="AF93" s="219"/>
      <c r="AG93" s="219"/>
      <c r="AH93" s="219"/>
      <c r="AI93" s="218" t="s">
        <v>567</v>
      </c>
      <c r="AJ93" s="219"/>
      <c r="AK93" s="219"/>
      <c r="AL93" s="219"/>
      <c r="AM93" s="218" t="s">
        <v>662</v>
      </c>
      <c r="AN93" s="219"/>
      <c r="AO93" s="219"/>
      <c r="AP93" s="219"/>
      <c r="AQ93" s="340" t="s">
        <v>567</v>
      </c>
      <c r="AR93" s="207"/>
      <c r="AS93" s="207"/>
      <c r="AT93" s="341"/>
      <c r="AU93" s="219" t="s">
        <v>567</v>
      </c>
      <c r="AV93" s="219"/>
      <c r="AW93" s="219"/>
      <c r="AX93" s="221"/>
    </row>
    <row r="94" spans="1:60" ht="124.5" customHeight="1" thickBot="1" x14ac:dyDescent="0.2">
      <c r="A94" s="890"/>
      <c r="B94" s="541"/>
      <c r="C94" s="541"/>
      <c r="D94" s="541"/>
      <c r="E94" s="541"/>
      <c r="F94" s="542"/>
      <c r="G94" s="110"/>
      <c r="H94" s="111"/>
      <c r="I94" s="111"/>
      <c r="J94" s="111"/>
      <c r="K94" s="111"/>
      <c r="L94" s="111"/>
      <c r="M94" s="111"/>
      <c r="N94" s="111"/>
      <c r="O94" s="112"/>
      <c r="P94" s="176"/>
      <c r="Q94" s="176"/>
      <c r="R94" s="176"/>
      <c r="S94" s="176"/>
      <c r="T94" s="176"/>
      <c r="U94" s="176"/>
      <c r="V94" s="176"/>
      <c r="W94" s="176"/>
      <c r="X94" s="572"/>
      <c r="Y94" s="470" t="s">
        <v>13</v>
      </c>
      <c r="Z94" s="471"/>
      <c r="AA94" s="472"/>
      <c r="AB94" s="606" t="s">
        <v>14</v>
      </c>
      <c r="AC94" s="606"/>
      <c r="AD94" s="606"/>
      <c r="AE94" s="218" t="s">
        <v>567</v>
      </c>
      <c r="AF94" s="219"/>
      <c r="AG94" s="219"/>
      <c r="AH94" s="219"/>
      <c r="AI94" s="218" t="s">
        <v>567</v>
      </c>
      <c r="AJ94" s="219"/>
      <c r="AK94" s="219"/>
      <c r="AL94" s="219"/>
      <c r="AM94" s="218" t="s">
        <v>660</v>
      </c>
      <c r="AN94" s="219"/>
      <c r="AO94" s="219"/>
      <c r="AP94" s="219"/>
      <c r="AQ94" s="340" t="s">
        <v>567</v>
      </c>
      <c r="AR94" s="207"/>
      <c r="AS94" s="207"/>
      <c r="AT94" s="341"/>
      <c r="AU94" s="219" t="s">
        <v>567</v>
      </c>
      <c r="AV94" s="219"/>
      <c r="AW94" s="219"/>
      <c r="AX94" s="221"/>
      <c r="AY94" s="10"/>
      <c r="AZ94" s="10"/>
      <c r="BA94" s="10"/>
      <c r="BB94" s="10"/>
      <c r="BC94" s="10"/>
    </row>
    <row r="95" spans="1:60" ht="18.75" hidden="1" customHeight="1" x14ac:dyDescent="0.15">
      <c r="A95" s="89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69" t="s">
        <v>11</v>
      </c>
      <c r="AC95" s="570"/>
      <c r="AD95" s="571"/>
      <c r="AE95" s="244" t="s">
        <v>530</v>
      </c>
      <c r="AF95" s="245"/>
      <c r="AG95" s="245"/>
      <c r="AH95" s="246"/>
      <c r="AI95" s="244" t="s">
        <v>527</v>
      </c>
      <c r="AJ95" s="245"/>
      <c r="AK95" s="245"/>
      <c r="AL95" s="246"/>
      <c r="AM95" s="250" t="s">
        <v>522</v>
      </c>
      <c r="AN95" s="250"/>
      <c r="AO95" s="250"/>
      <c r="AP95" s="244"/>
      <c r="AQ95" s="159" t="s">
        <v>354</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90"/>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4"/>
      <c r="Z96" s="165"/>
      <c r="AA96" s="166"/>
      <c r="AB96" s="247"/>
      <c r="AC96" s="248"/>
      <c r="AD96" s="249"/>
      <c r="AE96" s="247"/>
      <c r="AF96" s="248"/>
      <c r="AG96" s="248"/>
      <c r="AH96" s="249"/>
      <c r="AI96" s="247"/>
      <c r="AJ96" s="248"/>
      <c r="AK96" s="248"/>
      <c r="AL96" s="249"/>
      <c r="AM96" s="251"/>
      <c r="AN96" s="251"/>
      <c r="AO96" s="251"/>
      <c r="AP96" s="247"/>
      <c r="AQ96" s="198" t="s">
        <v>567</v>
      </c>
      <c r="AR96" s="199"/>
      <c r="AS96" s="133" t="s">
        <v>355</v>
      </c>
      <c r="AT96" s="134"/>
      <c r="AU96" s="199">
        <v>32</v>
      </c>
      <c r="AV96" s="199"/>
      <c r="AW96" s="410" t="s">
        <v>300</v>
      </c>
      <c r="AX96" s="411"/>
    </row>
    <row r="97" spans="1:60" ht="23.25" hidden="1" customHeight="1" x14ac:dyDescent="0.15">
      <c r="A97" s="890"/>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3" t="s">
        <v>62</v>
      </c>
      <c r="Z97" s="574"/>
      <c r="AA97" s="575"/>
      <c r="AB97" s="480" t="s">
        <v>567</v>
      </c>
      <c r="AC97" s="481"/>
      <c r="AD97" s="48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0"/>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t="s">
        <v>567</v>
      </c>
      <c r="AC98" s="475"/>
      <c r="AD98" s="47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1"/>
      <c r="B99" s="442"/>
      <c r="C99" s="442"/>
      <c r="D99" s="442"/>
      <c r="E99" s="442"/>
      <c r="F99" s="443"/>
      <c r="G99" s="592"/>
      <c r="H99" s="215"/>
      <c r="I99" s="215"/>
      <c r="J99" s="215"/>
      <c r="K99" s="215"/>
      <c r="L99" s="215"/>
      <c r="M99" s="215"/>
      <c r="N99" s="215"/>
      <c r="O99" s="593"/>
      <c r="P99" s="530"/>
      <c r="Q99" s="530"/>
      <c r="R99" s="530"/>
      <c r="S99" s="530"/>
      <c r="T99" s="530"/>
      <c r="U99" s="530"/>
      <c r="V99" s="530"/>
      <c r="W99" s="530"/>
      <c r="X99" s="531"/>
      <c r="Y99" s="920" t="s">
        <v>13</v>
      </c>
      <c r="Z99" s="921"/>
      <c r="AA99" s="922"/>
      <c r="AB99" s="917" t="s">
        <v>14</v>
      </c>
      <c r="AC99" s="918"/>
      <c r="AD99" s="91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79"/>
      <c r="Z100" s="880"/>
      <c r="AA100" s="881"/>
      <c r="AB100" s="493" t="s">
        <v>11</v>
      </c>
      <c r="AC100" s="493"/>
      <c r="AD100" s="493"/>
      <c r="AE100" s="551" t="s">
        <v>530</v>
      </c>
      <c r="AF100" s="552"/>
      <c r="AG100" s="552"/>
      <c r="AH100" s="553"/>
      <c r="AI100" s="551" t="s">
        <v>527</v>
      </c>
      <c r="AJ100" s="552"/>
      <c r="AK100" s="552"/>
      <c r="AL100" s="553"/>
      <c r="AM100" s="551" t="s">
        <v>523</v>
      </c>
      <c r="AN100" s="552"/>
      <c r="AO100" s="552"/>
      <c r="AP100" s="553"/>
      <c r="AQ100" s="320" t="s">
        <v>516</v>
      </c>
      <c r="AR100" s="321"/>
      <c r="AS100" s="321"/>
      <c r="AT100" s="322"/>
      <c r="AU100" s="320" t="s">
        <v>513</v>
      </c>
      <c r="AV100" s="321"/>
      <c r="AW100" s="321"/>
      <c r="AX100" s="323"/>
    </row>
    <row r="101" spans="1:60" ht="23.25" customHeight="1" x14ac:dyDescent="0.15">
      <c r="A101" s="434"/>
      <c r="B101" s="435"/>
      <c r="C101" s="435"/>
      <c r="D101" s="435"/>
      <c r="E101" s="435"/>
      <c r="F101" s="436"/>
      <c r="G101" s="105" t="s">
        <v>591</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592</v>
      </c>
      <c r="AC101" s="473"/>
      <c r="AD101" s="473"/>
      <c r="AE101" s="218">
        <v>149</v>
      </c>
      <c r="AF101" s="219"/>
      <c r="AG101" s="219"/>
      <c r="AH101" s="220"/>
      <c r="AI101" s="218">
        <v>167</v>
      </c>
      <c r="AJ101" s="219"/>
      <c r="AK101" s="219"/>
      <c r="AL101" s="220"/>
      <c r="AM101" s="218">
        <v>220</v>
      </c>
      <c r="AN101" s="219"/>
      <c r="AO101" s="219"/>
      <c r="AP101" s="220"/>
      <c r="AQ101" s="218" t="s">
        <v>567</v>
      </c>
      <c r="AR101" s="219"/>
      <c r="AS101" s="219"/>
      <c r="AT101" s="220"/>
      <c r="AU101" s="218" t="s">
        <v>660</v>
      </c>
      <c r="AV101" s="219"/>
      <c r="AW101" s="219"/>
      <c r="AX101" s="220"/>
    </row>
    <row r="102" spans="1:60" ht="23.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592</v>
      </c>
      <c r="AC102" s="473"/>
      <c r="AD102" s="473"/>
      <c r="AE102" s="430">
        <v>60</v>
      </c>
      <c r="AF102" s="430"/>
      <c r="AG102" s="430"/>
      <c r="AH102" s="430"/>
      <c r="AI102" s="430">
        <v>80</v>
      </c>
      <c r="AJ102" s="430"/>
      <c r="AK102" s="430"/>
      <c r="AL102" s="430"/>
      <c r="AM102" s="430">
        <v>120</v>
      </c>
      <c r="AN102" s="430"/>
      <c r="AO102" s="430"/>
      <c r="AP102" s="430"/>
      <c r="AQ102" s="273">
        <v>160</v>
      </c>
      <c r="AR102" s="274"/>
      <c r="AS102" s="274"/>
      <c r="AT102" s="319"/>
      <c r="AU102" s="273">
        <v>200</v>
      </c>
      <c r="AV102" s="274"/>
      <c r="AW102" s="274"/>
      <c r="AX102" s="319"/>
    </row>
    <row r="103" spans="1:60" ht="31.5" customHeight="1" x14ac:dyDescent="0.15">
      <c r="A103" s="431" t="s">
        <v>472</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530</v>
      </c>
      <c r="AF103" s="428"/>
      <c r="AG103" s="428"/>
      <c r="AH103" s="429"/>
      <c r="AI103" s="427" t="s">
        <v>527</v>
      </c>
      <c r="AJ103" s="428"/>
      <c r="AK103" s="428"/>
      <c r="AL103" s="429"/>
      <c r="AM103" s="427" t="s">
        <v>523</v>
      </c>
      <c r="AN103" s="428"/>
      <c r="AO103" s="428"/>
      <c r="AP103" s="429"/>
      <c r="AQ103" s="284" t="s">
        <v>516</v>
      </c>
      <c r="AR103" s="285"/>
      <c r="AS103" s="285"/>
      <c r="AT103" s="324"/>
      <c r="AU103" s="284" t="s">
        <v>513</v>
      </c>
      <c r="AV103" s="285"/>
      <c r="AW103" s="285"/>
      <c r="AX103" s="286"/>
    </row>
    <row r="104" spans="1:60" ht="23.25" customHeight="1" x14ac:dyDescent="0.15">
      <c r="A104" s="434"/>
      <c r="B104" s="435"/>
      <c r="C104" s="435"/>
      <c r="D104" s="435"/>
      <c r="E104" s="435"/>
      <c r="F104" s="436"/>
      <c r="G104" s="105" t="s">
        <v>593</v>
      </c>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57" t="s">
        <v>491</v>
      </c>
      <c r="AC104" s="558"/>
      <c r="AD104" s="559"/>
      <c r="AE104" s="218">
        <v>68</v>
      </c>
      <c r="AF104" s="219"/>
      <c r="AG104" s="219"/>
      <c r="AH104" s="220"/>
      <c r="AI104" s="218">
        <v>80.900000000000006</v>
      </c>
      <c r="AJ104" s="219"/>
      <c r="AK104" s="219"/>
      <c r="AL104" s="220"/>
      <c r="AM104" s="218">
        <v>87.2</v>
      </c>
      <c r="AN104" s="219"/>
      <c r="AO104" s="219"/>
      <c r="AP104" s="220"/>
      <c r="AQ104" s="218" t="s">
        <v>567</v>
      </c>
      <c r="AR104" s="219"/>
      <c r="AS104" s="219"/>
      <c r="AT104" s="220"/>
      <c r="AU104" s="218" t="s">
        <v>670</v>
      </c>
      <c r="AV104" s="219"/>
      <c r="AW104" s="219"/>
      <c r="AX104" s="220"/>
    </row>
    <row r="105" spans="1:60" ht="23.25"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0"/>
      <c r="AA105" s="561"/>
      <c r="AB105" s="480" t="s">
        <v>491</v>
      </c>
      <c r="AC105" s="481"/>
      <c r="AD105" s="482"/>
      <c r="AE105" s="430">
        <v>66</v>
      </c>
      <c r="AF105" s="430"/>
      <c r="AG105" s="430"/>
      <c r="AH105" s="430"/>
      <c r="AI105" s="430">
        <v>70</v>
      </c>
      <c r="AJ105" s="430"/>
      <c r="AK105" s="430"/>
      <c r="AL105" s="430"/>
      <c r="AM105" s="430">
        <v>75</v>
      </c>
      <c r="AN105" s="430"/>
      <c r="AO105" s="430"/>
      <c r="AP105" s="430"/>
      <c r="AQ105" s="218">
        <v>80</v>
      </c>
      <c r="AR105" s="219"/>
      <c r="AS105" s="219"/>
      <c r="AT105" s="220"/>
      <c r="AU105" s="273">
        <v>88</v>
      </c>
      <c r="AV105" s="274"/>
      <c r="AW105" s="274"/>
      <c r="AX105" s="319"/>
    </row>
    <row r="106" spans="1:60" ht="31.5" hidden="1" customHeight="1" x14ac:dyDescent="0.15">
      <c r="A106" s="431" t="s">
        <v>472</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530</v>
      </c>
      <c r="AF106" s="428"/>
      <c r="AG106" s="428"/>
      <c r="AH106" s="429"/>
      <c r="AI106" s="427" t="s">
        <v>527</v>
      </c>
      <c r="AJ106" s="428"/>
      <c r="AK106" s="428"/>
      <c r="AL106" s="429"/>
      <c r="AM106" s="427" t="s">
        <v>522</v>
      </c>
      <c r="AN106" s="428"/>
      <c r="AO106" s="428"/>
      <c r="AP106" s="429"/>
      <c r="AQ106" s="284" t="s">
        <v>516</v>
      </c>
      <c r="AR106" s="285"/>
      <c r="AS106" s="285"/>
      <c r="AT106" s="324"/>
      <c r="AU106" s="284" t="s">
        <v>513</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57"/>
      <c r="AC107" s="558"/>
      <c r="AD107" s="559"/>
      <c r="AE107" s="430"/>
      <c r="AF107" s="430"/>
      <c r="AG107" s="430"/>
      <c r="AH107" s="430"/>
      <c r="AI107" s="430"/>
      <c r="AJ107" s="430"/>
      <c r="AK107" s="430"/>
      <c r="AL107" s="430"/>
      <c r="AM107" s="430"/>
      <c r="AN107" s="430"/>
      <c r="AO107" s="430"/>
      <c r="AP107" s="4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0"/>
      <c r="AA108" s="561"/>
      <c r="AB108" s="480"/>
      <c r="AC108" s="481"/>
      <c r="AD108" s="482"/>
      <c r="AE108" s="430"/>
      <c r="AF108" s="430"/>
      <c r="AG108" s="430"/>
      <c r="AH108" s="430"/>
      <c r="AI108" s="430"/>
      <c r="AJ108" s="430"/>
      <c r="AK108" s="430"/>
      <c r="AL108" s="430"/>
      <c r="AM108" s="430"/>
      <c r="AN108" s="430"/>
      <c r="AO108" s="430"/>
      <c r="AP108" s="430"/>
      <c r="AQ108" s="218"/>
      <c r="AR108" s="219"/>
      <c r="AS108" s="219"/>
      <c r="AT108" s="220"/>
      <c r="AU108" s="273"/>
      <c r="AV108" s="274"/>
      <c r="AW108" s="274"/>
      <c r="AX108" s="319"/>
    </row>
    <row r="109" spans="1:60" ht="31.5" hidden="1" customHeight="1" x14ac:dyDescent="0.15">
      <c r="A109" s="431" t="s">
        <v>472</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530</v>
      </c>
      <c r="AF109" s="428"/>
      <c r="AG109" s="428"/>
      <c r="AH109" s="429"/>
      <c r="AI109" s="427" t="s">
        <v>527</v>
      </c>
      <c r="AJ109" s="428"/>
      <c r="AK109" s="428"/>
      <c r="AL109" s="429"/>
      <c r="AM109" s="427" t="s">
        <v>523</v>
      </c>
      <c r="AN109" s="428"/>
      <c r="AO109" s="428"/>
      <c r="AP109" s="429"/>
      <c r="AQ109" s="284" t="s">
        <v>516</v>
      </c>
      <c r="AR109" s="285"/>
      <c r="AS109" s="285"/>
      <c r="AT109" s="324"/>
      <c r="AU109" s="284" t="s">
        <v>513</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57"/>
      <c r="AC110" s="558"/>
      <c r="AD110" s="559"/>
      <c r="AE110" s="430"/>
      <c r="AF110" s="430"/>
      <c r="AG110" s="430"/>
      <c r="AH110" s="430"/>
      <c r="AI110" s="430"/>
      <c r="AJ110" s="430"/>
      <c r="AK110" s="430"/>
      <c r="AL110" s="430"/>
      <c r="AM110" s="430"/>
      <c r="AN110" s="430"/>
      <c r="AO110" s="430"/>
      <c r="AP110" s="4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0"/>
      <c r="AA111" s="561"/>
      <c r="AB111" s="480"/>
      <c r="AC111" s="481"/>
      <c r="AD111" s="482"/>
      <c r="AE111" s="430"/>
      <c r="AF111" s="430"/>
      <c r="AG111" s="430"/>
      <c r="AH111" s="430"/>
      <c r="AI111" s="430"/>
      <c r="AJ111" s="430"/>
      <c r="AK111" s="430"/>
      <c r="AL111" s="430"/>
      <c r="AM111" s="430"/>
      <c r="AN111" s="430"/>
      <c r="AO111" s="430"/>
      <c r="AP111" s="430"/>
      <c r="AQ111" s="218"/>
      <c r="AR111" s="219"/>
      <c r="AS111" s="219"/>
      <c r="AT111" s="220"/>
      <c r="AU111" s="273"/>
      <c r="AV111" s="274"/>
      <c r="AW111" s="274"/>
      <c r="AX111" s="319"/>
    </row>
    <row r="112" spans="1:60" ht="31.5" hidden="1" customHeight="1" x14ac:dyDescent="0.15">
      <c r="A112" s="431" t="s">
        <v>472</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530</v>
      </c>
      <c r="AF112" s="428"/>
      <c r="AG112" s="428"/>
      <c r="AH112" s="429"/>
      <c r="AI112" s="427" t="s">
        <v>527</v>
      </c>
      <c r="AJ112" s="428"/>
      <c r="AK112" s="428"/>
      <c r="AL112" s="429"/>
      <c r="AM112" s="427" t="s">
        <v>522</v>
      </c>
      <c r="AN112" s="428"/>
      <c r="AO112" s="428"/>
      <c r="AP112" s="429"/>
      <c r="AQ112" s="284" t="s">
        <v>516</v>
      </c>
      <c r="AR112" s="285"/>
      <c r="AS112" s="285"/>
      <c r="AT112" s="324"/>
      <c r="AU112" s="284" t="s">
        <v>513</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57"/>
      <c r="AC113" s="558"/>
      <c r="AD113" s="559"/>
      <c r="AE113" s="430"/>
      <c r="AF113" s="430"/>
      <c r="AG113" s="430"/>
      <c r="AH113" s="430"/>
      <c r="AI113" s="430"/>
      <c r="AJ113" s="430"/>
      <c r="AK113" s="430"/>
      <c r="AL113" s="430"/>
      <c r="AM113" s="430"/>
      <c r="AN113" s="430"/>
      <c r="AO113" s="430"/>
      <c r="AP113" s="4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0"/>
      <c r="AA114" s="561"/>
      <c r="AB114" s="480"/>
      <c r="AC114" s="481"/>
      <c r="AD114" s="482"/>
      <c r="AE114" s="430"/>
      <c r="AF114" s="430"/>
      <c r="AG114" s="430"/>
      <c r="AH114" s="430"/>
      <c r="AI114" s="430"/>
      <c r="AJ114" s="430"/>
      <c r="AK114" s="430"/>
      <c r="AL114" s="430"/>
      <c r="AM114" s="430"/>
      <c r="AN114" s="430"/>
      <c r="AO114" s="430"/>
      <c r="AP114" s="430"/>
      <c r="AQ114" s="218"/>
      <c r="AR114" s="219"/>
      <c r="AS114" s="219"/>
      <c r="AT114" s="220"/>
      <c r="AU114" s="218"/>
      <c r="AV114" s="219"/>
      <c r="AW114" s="219"/>
      <c r="AX114" s="220"/>
    </row>
    <row r="115" spans="1:50" ht="23.25" hidden="1"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530</v>
      </c>
      <c r="AF115" s="428"/>
      <c r="AG115" s="428"/>
      <c r="AH115" s="429"/>
      <c r="AI115" s="427" t="s">
        <v>527</v>
      </c>
      <c r="AJ115" s="428"/>
      <c r="AK115" s="428"/>
      <c r="AL115" s="429"/>
      <c r="AM115" s="427" t="s">
        <v>522</v>
      </c>
      <c r="AN115" s="428"/>
      <c r="AO115" s="428"/>
      <c r="AP115" s="429"/>
      <c r="AQ115" s="603" t="s">
        <v>517</v>
      </c>
      <c r="AR115" s="604"/>
      <c r="AS115" s="604"/>
      <c r="AT115" s="604"/>
      <c r="AU115" s="604"/>
      <c r="AV115" s="604"/>
      <c r="AW115" s="604"/>
      <c r="AX115" s="605"/>
    </row>
    <row r="116" spans="1:50" ht="23.25" hidden="1" customHeight="1" x14ac:dyDescent="0.15">
      <c r="A116" s="451"/>
      <c r="B116" s="452"/>
      <c r="C116" s="452"/>
      <c r="D116" s="452"/>
      <c r="E116" s="452"/>
      <c r="F116" s="453"/>
      <c r="G116" s="405"/>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594</v>
      </c>
      <c r="AC116" s="475"/>
      <c r="AD116" s="476"/>
      <c r="AE116" s="430">
        <v>290</v>
      </c>
      <c r="AF116" s="430"/>
      <c r="AG116" s="430"/>
      <c r="AH116" s="430"/>
      <c r="AI116" s="430" t="s">
        <v>567</v>
      </c>
      <c r="AJ116" s="430"/>
      <c r="AK116" s="430"/>
      <c r="AL116" s="430"/>
      <c r="AM116" s="430" t="s">
        <v>567</v>
      </c>
      <c r="AN116" s="430"/>
      <c r="AO116" s="430"/>
      <c r="AP116" s="430"/>
      <c r="AQ116" s="218"/>
      <c r="AR116" s="219"/>
      <c r="AS116" s="219"/>
      <c r="AT116" s="219"/>
      <c r="AU116" s="219"/>
      <c r="AV116" s="219"/>
      <c r="AW116" s="219"/>
      <c r="AX116" s="221"/>
    </row>
    <row r="117" spans="1:50" ht="46.5" hidden="1" customHeight="1" x14ac:dyDescent="0.15">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595</v>
      </c>
      <c r="AC117" s="485"/>
      <c r="AD117" s="486"/>
      <c r="AE117" s="563" t="s">
        <v>596</v>
      </c>
      <c r="AF117" s="563"/>
      <c r="AG117" s="563"/>
      <c r="AH117" s="563"/>
      <c r="AI117" s="563" t="s">
        <v>567</v>
      </c>
      <c r="AJ117" s="563"/>
      <c r="AK117" s="563"/>
      <c r="AL117" s="563"/>
      <c r="AM117" s="563" t="s">
        <v>567</v>
      </c>
      <c r="AN117" s="563"/>
      <c r="AO117" s="563"/>
      <c r="AP117" s="563"/>
      <c r="AQ117" s="563"/>
      <c r="AR117" s="563"/>
      <c r="AS117" s="563"/>
      <c r="AT117" s="563"/>
      <c r="AU117" s="563"/>
      <c r="AV117" s="563"/>
      <c r="AW117" s="563"/>
      <c r="AX117" s="564"/>
    </row>
    <row r="118" spans="1:50" ht="23.25"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530</v>
      </c>
      <c r="AF118" s="428"/>
      <c r="AG118" s="428"/>
      <c r="AH118" s="429"/>
      <c r="AI118" s="427" t="s">
        <v>527</v>
      </c>
      <c r="AJ118" s="428"/>
      <c r="AK118" s="428"/>
      <c r="AL118" s="429"/>
      <c r="AM118" s="427" t="s">
        <v>522</v>
      </c>
      <c r="AN118" s="428"/>
      <c r="AO118" s="428"/>
      <c r="AP118" s="429"/>
      <c r="AQ118" s="603" t="s">
        <v>517</v>
      </c>
      <c r="AR118" s="604"/>
      <c r="AS118" s="604"/>
      <c r="AT118" s="604"/>
      <c r="AU118" s="604"/>
      <c r="AV118" s="604"/>
      <c r="AW118" s="604"/>
      <c r="AX118" s="605"/>
    </row>
    <row r="119" spans="1:50" ht="23.25" customHeight="1" x14ac:dyDescent="0.15">
      <c r="A119" s="451"/>
      <c r="B119" s="452"/>
      <c r="C119" s="452"/>
      <c r="D119" s="452"/>
      <c r="E119" s="452"/>
      <c r="F119" s="453"/>
      <c r="G119" s="405" t="s">
        <v>597</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t="s">
        <v>594</v>
      </c>
      <c r="AC119" s="475"/>
      <c r="AD119" s="476"/>
      <c r="AE119" s="430">
        <v>40</v>
      </c>
      <c r="AF119" s="430"/>
      <c r="AG119" s="430"/>
      <c r="AH119" s="430"/>
      <c r="AI119" s="430">
        <v>50</v>
      </c>
      <c r="AJ119" s="430"/>
      <c r="AK119" s="430"/>
      <c r="AL119" s="430"/>
      <c r="AM119" s="430">
        <v>45</v>
      </c>
      <c r="AN119" s="430"/>
      <c r="AO119" s="430"/>
      <c r="AP119" s="430"/>
      <c r="AQ119" s="430">
        <v>40</v>
      </c>
      <c r="AR119" s="430"/>
      <c r="AS119" s="430"/>
      <c r="AT119" s="430"/>
      <c r="AU119" s="430"/>
      <c r="AV119" s="430"/>
      <c r="AW119" s="430"/>
      <c r="AX119" s="562"/>
    </row>
    <row r="120" spans="1:50" ht="46.5"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598</v>
      </c>
      <c r="AC120" s="485"/>
      <c r="AD120" s="486"/>
      <c r="AE120" s="563" t="s">
        <v>599</v>
      </c>
      <c r="AF120" s="563"/>
      <c r="AG120" s="563"/>
      <c r="AH120" s="563"/>
      <c r="AI120" s="563" t="s">
        <v>600</v>
      </c>
      <c r="AJ120" s="563"/>
      <c r="AK120" s="563"/>
      <c r="AL120" s="563"/>
      <c r="AM120" s="563" t="s">
        <v>601</v>
      </c>
      <c r="AN120" s="563"/>
      <c r="AO120" s="563"/>
      <c r="AP120" s="563"/>
      <c r="AQ120" s="563" t="s">
        <v>668</v>
      </c>
      <c r="AR120" s="563"/>
      <c r="AS120" s="563"/>
      <c r="AT120" s="563"/>
      <c r="AU120" s="563"/>
      <c r="AV120" s="563"/>
      <c r="AW120" s="563"/>
      <c r="AX120" s="564"/>
    </row>
    <row r="121" spans="1:50" ht="23.25"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530</v>
      </c>
      <c r="AF121" s="428"/>
      <c r="AG121" s="428"/>
      <c r="AH121" s="429"/>
      <c r="AI121" s="427" t="s">
        <v>527</v>
      </c>
      <c r="AJ121" s="428"/>
      <c r="AK121" s="428"/>
      <c r="AL121" s="429"/>
      <c r="AM121" s="427" t="s">
        <v>522</v>
      </c>
      <c r="AN121" s="428"/>
      <c r="AO121" s="428"/>
      <c r="AP121" s="429"/>
      <c r="AQ121" s="603" t="s">
        <v>517</v>
      </c>
      <c r="AR121" s="604"/>
      <c r="AS121" s="604"/>
      <c r="AT121" s="604"/>
      <c r="AU121" s="604"/>
      <c r="AV121" s="604"/>
      <c r="AW121" s="604"/>
      <c r="AX121" s="605"/>
    </row>
    <row r="122" spans="1:50" ht="23.25" customHeight="1" x14ac:dyDescent="0.15">
      <c r="A122" s="451"/>
      <c r="B122" s="452"/>
      <c r="C122" s="452"/>
      <c r="D122" s="452"/>
      <c r="E122" s="452"/>
      <c r="F122" s="453"/>
      <c r="G122" s="405" t="s">
        <v>602</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t="s">
        <v>594</v>
      </c>
      <c r="AC122" s="475"/>
      <c r="AD122" s="476"/>
      <c r="AE122" s="430">
        <v>80</v>
      </c>
      <c r="AF122" s="430"/>
      <c r="AG122" s="430"/>
      <c r="AH122" s="430"/>
      <c r="AI122" s="430">
        <v>120</v>
      </c>
      <c r="AJ122" s="430"/>
      <c r="AK122" s="430"/>
      <c r="AL122" s="430"/>
      <c r="AM122" s="430">
        <v>108</v>
      </c>
      <c r="AN122" s="430"/>
      <c r="AO122" s="430"/>
      <c r="AP122" s="430"/>
      <c r="AQ122" s="430">
        <v>97</v>
      </c>
      <c r="AR122" s="430"/>
      <c r="AS122" s="430"/>
      <c r="AT122" s="430"/>
      <c r="AU122" s="430"/>
      <c r="AV122" s="430"/>
      <c r="AW122" s="430"/>
      <c r="AX122" s="562"/>
    </row>
    <row r="123" spans="1:50" ht="46.5"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595</v>
      </c>
      <c r="AC123" s="485"/>
      <c r="AD123" s="486"/>
      <c r="AE123" s="563" t="s">
        <v>603</v>
      </c>
      <c r="AF123" s="563"/>
      <c r="AG123" s="563"/>
      <c r="AH123" s="563"/>
      <c r="AI123" s="563" t="s">
        <v>604</v>
      </c>
      <c r="AJ123" s="563"/>
      <c r="AK123" s="563"/>
      <c r="AL123" s="563"/>
      <c r="AM123" s="563" t="s">
        <v>605</v>
      </c>
      <c r="AN123" s="563"/>
      <c r="AO123" s="563"/>
      <c r="AP123" s="563"/>
      <c r="AQ123" s="563" t="s">
        <v>669</v>
      </c>
      <c r="AR123" s="563"/>
      <c r="AS123" s="563"/>
      <c r="AT123" s="563"/>
      <c r="AU123" s="563"/>
      <c r="AV123" s="563"/>
      <c r="AW123" s="563"/>
      <c r="AX123" s="564"/>
    </row>
    <row r="124" spans="1:50" ht="23.25"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531</v>
      </c>
      <c r="AF124" s="428"/>
      <c r="AG124" s="428"/>
      <c r="AH124" s="429"/>
      <c r="AI124" s="427" t="s">
        <v>527</v>
      </c>
      <c r="AJ124" s="428"/>
      <c r="AK124" s="428"/>
      <c r="AL124" s="429"/>
      <c r="AM124" s="427" t="s">
        <v>522</v>
      </c>
      <c r="AN124" s="428"/>
      <c r="AO124" s="428"/>
      <c r="AP124" s="429"/>
      <c r="AQ124" s="603" t="s">
        <v>517</v>
      </c>
      <c r="AR124" s="604"/>
      <c r="AS124" s="604"/>
      <c r="AT124" s="604"/>
      <c r="AU124" s="604"/>
      <c r="AV124" s="604"/>
      <c r="AW124" s="604"/>
      <c r="AX124" s="605"/>
    </row>
    <row r="125" spans="1:50" ht="23.25" customHeight="1" x14ac:dyDescent="0.15">
      <c r="A125" s="451"/>
      <c r="B125" s="452"/>
      <c r="C125" s="452"/>
      <c r="D125" s="452"/>
      <c r="E125" s="452"/>
      <c r="F125" s="453"/>
      <c r="G125" s="405" t="s">
        <v>606</v>
      </c>
      <c r="H125" s="405"/>
      <c r="I125" s="405"/>
      <c r="J125" s="405"/>
      <c r="K125" s="405"/>
      <c r="L125" s="405"/>
      <c r="M125" s="405"/>
      <c r="N125" s="405"/>
      <c r="O125" s="405"/>
      <c r="P125" s="405"/>
      <c r="Q125" s="405"/>
      <c r="R125" s="405"/>
      <c r="S125" s="405"/>
      <c r="T125" s="405"/>
      <c r="U125" s="405"/>
      <c r="V125" s="405"/>
      <c r="W125" s="405"/>
      <c r="X125" s="957"/>
      <c r="Y125" s="467" t="s">
        <v>15</v>
      </c>
      <c r="Z125" s="468"/>
      <c r="AA125" s="469"/>
      <c r="AB125" s="474" t="s">
        <v>594</v>
      </c>
      <c r="AC125" s="475"/>
      <c r="AD125" s="476"/>
      <c r="AE125" s="430" t="s">
        <v>567</v>
      </c>
      <c r="AF125" s="430"/>
      <c r="AG125" s="430"/>
      <c r="AH125" s="430"/>
      <c r="AI125" s="430">
        <v>66</v>
      </c>
      <c r="AJ125" s="430"/>
      <c r="AK125" s="430"/>
      <c r="AL125" s="430"/>
      <c r="AM125" s="430">
        <v>66</v>
      </c>
      <c r="AN125" s="430"/>
      <c r="AO125" s="430"/>
      <c r="AP125" s="430"/>
      <c r="AQ125" s="430">
        <v>61</v>
      </c>
      <c r="AR125" s="430"/>
      <c r="AS125" s="430"/>
      <c r="AT125" s="430"/>
      <c r="AU125" s="430"/>
      <c r="AV125" s="430"/>
      <c r="AW125" s="430"/>
      <c r="AX125" s="562"/>
    </row>
    <row r="126" spans="1:50" ht="46.5" customHeight="1" thickBot="1" x14ac:dyDescent="0.2">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58"/>
      <c r="Y126" s="483" t="s">
        <v>49</v>
      </c>
      <c r="Z126" s="458"/>
      <c r="AA126" s="459"/>
      <c r="AB126" s="484" t="s">
        <v>595</v>
      </c>
      <c r="AC126" s="485"/>
      <c r="AD126" s="486"/>
      <c r="AE126" s="563" t="s">
        <v>567</v>
      </c>
      <c r="AF126" s="563"/>
      <c r="AG126" s="563"/>
      <c r="AH126" s="563"/>
      <c r="AI126" s="563" t="s">
        <v>607</v>
      </c>
      <c r="AJ126" s="563"/>
      <c r="AK126" s="563"/>
      <c r="AL126" s="563"/>
      <c r="AM126" s="563" t="s">
        <v>607</v>
      </c>
      <c r="AN126" s="563"/>
      <c r="AO126" s="563"/>
      <c r="AP126" s="563"/>
      <c r="AQ126" s="563" t="s">
        <v>675</v>
      </c>
      <c r="AR126" s="563"/>
      <c r="AS126" s="563"/>
      <c r="AT126" s="563"/>
      <c r="AU126" s="563"/>
      <c r="AV126" s="563"/>
      <c r="AW126" s="563"/>
      <c r="AX126" s="564"/>
    </row>
    <row r="127" spans="1:50" ht="23.25" hidden="1" customHeight="1" x14ac:dyDescent="0.15">
      <c r="A127" s="64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27" t="s">
        <v>530</v>
      </c>
      <c r="AF127" s="428"/>
      <c r="AG127" s="428"/>
      <c r="AH127" s="429"/>
      <c r="AI127" s="427" t="s">
        <v>527</v>
      </c>
      <c r="AJ127" s="428"/>
      <c r="AK127" s="428"/>
      <c r="AL127" s="429"/>
      <c r="AM127" s="427" t="s">
        <v>522</v>
      </c>
      <c r="AN127" s="428"/>
      <c r="AO127" s="428"/>
      <c r="AP127" s="429"/>
      <c r="AQ127" s="603" t="s">
        <v>517</v>
      </c>
      <c r="AR127" s="604"/>
      <c r="AS127" s="604"/>
      <c r="AT127" s="604"/>
      <c r="AU127" s="604"/>
      <c r="AV127" s="604"/>
      <c r="AW127" s="604"/>
      <c r="AX127" s="605"/>
    </row>
    <row r="128" spans="1:50" ht="23.25" hidden="1" customHeight="1" x14ac:dyDescent="0.15">
      <c r="A128" s="451"/>
      <c r="B128" s="452"/>
      <c r="C128" s="452"/>
      <c r="D128" s="452"/>
      <c r="E128" s="452"/>
      <c r="F128" s="453"/>
      <c r="G128" s="405" t="s">
        <v>479</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480</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560</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637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t="s">
        <v>567</v>
      </c>
      <c r="AF134" s="207"/>
      <c r="AG134" s="207"/>
      <c r="AH134" s="207"/>
      <c r="AI134" s="206" t="s">
        <v>567</v>
      </c>
      <c r="AJ134" s="207"/>
      <c r="AK134" s="207"/>
      <c r="AL134" s="207"/>
      <c r="AM134" s="206" t="s">
        <v>660</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567</v>
      </c>
      <c r="AF135" s="207"/>
      <c r="AG135" s="207"/>
      <c r="AH135" s="207"/>
      <c r="AI135" s="206" t="s">
        <v>567</v>
      </c>
      <c r="AJ135" s="207"/>
      <c r="AK135" s="207"/>
      <c r="AL135" s="207"/>
      <c r="AM135" s="206" t="s">
        <v>663</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59"/>
      <c r="E430" s="174" t="s">
        <v>540</v>
      </c>
      <c r="F430" s="923"/>
      <c r="G430" s="924" t="s">
        <v>374</v>
      </c>
      <c r="H430" s="123"/>
      <c r="I430" s="123"/>
      <c r="J430" s="925" t="s">
        <v>609</v>
      </c>
      <c r="K430" s="926"/>
      <c r="L430" s="926"/>
      <c r="M430" s="926"/>
      <c r="N430" s="926"/>
      <c r="O430" s="926"/>
      <c r="P430" s="926"/>
      <c r="Q430" s="926"/>
      <c r="R430" s="926"/>
      <c r="S430" s="926"/>
      <c r="T430" s="927"/>
      <c r="U430" s="600" t="s">
        <v>568</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602" t="s">
        <v>568</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610</v>
      </c>
      <c r="AF433" s="207"/>
      <c r="AG433" s="207"/>
      <c r="AH433" s="341"/>
      <c r="AI433" s="340" t="s">
        <v>609</v>
      </c>
      <c r="AJ433" s="207"/>
      <c r="AK433" s="207"/>
      <c r="AL433" s="207"/>
      <c r="AM433" s="340" t="s">
        <v>567</v>
      </c>
      <c r="AN433" s="207"/>
      <c r="AO433" s="207"/>
      <c r="AP433" s="341"/>
      <c r="AQ433" s="340" t="s">
        <v>609</v>
      </c>
      <c r="AR433" s="207"/>
      <c r="AS433" s="207"/>
      <c r="AT433" s="341"/>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609</v>
      </c>
      <c r="AF434" s="207"/>
      <c r="AG434" s="207"/>
      <c r="AH434" s="341"/>
      <c r="AI434" s="340" t="s">
        <v>612</v>
      </c>
      <c r="AJ434" s="207"/>
      <c r="AK434" s="207"/>
      <c r="AL434" s="207"/>
      <c r="AM434" s="340" t="s">
        <v>567</v>
      </c>
      <c r="AN434" s="207"/>
      <c r="AO434" s="207"/>
      <c r="AP434" s="341"/>
      <c r="AQ434" s="340" t="s">
        <v>609</v>
      </c>
      <c r="AR434" s="207"/>
      <c r="AS434" s="207"/>
      <c r="AT434" s="341"/>
      <c r="AU434" s="207" t="s">
        <v>610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609</v>
      </c>
      <c r="AF435" s="207"/>
      <c r="AG435" s="207"/>
      <c r="AH435" s="341"/>
      <c r="AI435" s="340" t="s">
        <v>609</v>
      </c>
      <c r="AJ435" s="207"/>
      <c r="AK435" s="207"/>
      <c r="AL435" s="207"/>
      <c r="AM435" s="340" t="s">
        <v>567</v>
      </c>
      <c r="AN435" s="207"/>
      <c r="AO435" s="207"/>
      <c r="AP435" s="341"/>
      <c r="AQ435" s="340" t="s">
        <v>609</v>
      </c>
      <c r="AR435" s="207"/>
      <c r="AS435" s="207"/>
      <c r="AT435" s="341"/>
      <c r="AU435" s="207" t="s">
        <v>609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602" t="s">
        <v>613</v>
      </c>
      <c r="AR457" s="200"/>
      <c r="AS457" s="133" t="s">
        <v>355</v>
      </c>
      <c r="AT457" s="134"/>
      <c r="AU457" s="200" t="s">
        <v>613</v>
      </c>
      <c r="AV457" s="200"/>
      <c r="AW457" s="133" t="s">
        <v>300</v>
      </c>
      <c r="AX457" s="195"/>
    </row>
    <row r="458" spans="1:50" ht="23.25" customHeight="1" x14ac:dyDescent="0.15">
      <c r="A458" s="189"/>
      <c r="B458" s="186"/>
      <c r="C458" s="180"/>
      <c r="D458" s="186"/>
      <c r="E458" s="342"/>
      <c r="F458" s="343"/>
      <c r="G458" s="104" t="s">
        <v>613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609</v>
      </c>
      <c r="AF458" s="207"/>
      <c r="AG458" s="207"/>
      <c r="AH458" s="207"/>
      <c r="AI458" s="340" t="s">
        <v>609</v>
      </c>
      <c r="AJ458" s="207"/>
      <c r="AK458" s="207"/>
      <c r="AL458" s="207"/>
      <c r="AM458" s="340" t="s">
        <v>567</v>
      </c>
      <c r="AN458" s="207"/>
      <c r="AO458" s="207"/>
      <c r="AP458" s="341"/>
      <c r="AQ458" s="340" t="s">
        <v>609</v>
      </c>
      <c r="AR458" s="207"/>
      <c r="AS458" s="207"/>
      <c r="AT458" s="34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609</v>
      </c>
      <c r="AF459" s="207"/>
      <c r="AG459" s="207"/>
      <c r="AH459" s="341"/>
      <c r="AI459" s="340" t="s">
        <v>609</v>
      </c>
      <c r="AJ459" s="207"/>
      <c r="AK459" s="207"/>
      <c r="AL459" s="207"/>
      <c r="AM459" s="340" t="s">
        <v>567</v>
      </c>
      <c r="AN459" s="207"/>
      <c r="AO459" s="207"/>
      <c r="AP459" s="341"/>
      <c r="AQ459" s="340" t="s">
        <v>609</v>
      </c>
      <c r="AR459" s="207"/>
      <c r="AS459" s="207"/>
      <c r="AT459" s="341"/>
      <c r="AU459" s="207" t="s">
        <v>609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609</v>
      </c>
      <c r="AF460" s="207"/>
      <c r="AG460" s="207"/>
      <c r="AH460" s="341"/>
      <c r="AI460" s="340" t="s">
        <v>609</v>
      </c>
      <c r="AJ460" s="207"/>
      <c r="AK460" s="207"/>
      <c r="AL460" s="207"/>
      <c r="AM460" s="340" t="s">
        <v>567</v>
      </c>
      <c r="AN460" s="207"/>
      <c r="AO460" s="207"/>
      <c r="AP460" s="341"/>
      <c r="AQ460" s="340" t="s">
        <v>612</v>
      </c>
      <c r="AR460" s="207"/>
      <c r="AS460" s="207"/>
      <c r="AT460" s="341"/>
      <c r="AU460" s="207" t="s">
        <v>609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24" t="s">
        <v>374</v>
      </c>
      <c r="H484" s="123"/>
      <c r="I484" s="123"/>
      <c r="J484" s="925"/>
      <c r="K484" s="926"/>
      <c r="L484" s="926"/>
      <c r="M484" s="926"/>
      <c r="N484" s="926"/>
      <c r="O484" s="926"/>
      <c r="P484" s="926"/>
      <c r="Q484" s="926"/>
      <c r="R484" s="926"/>
      <c r="S484" s="926"/>
      <c r="T484" s="92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24" t="s">
        <v>374</v>
      </c>
      <c r="H538" s="123"/>
      <c r="I538" s="123"/>
      <c r="J538" s="925"/>
      <c r="K538" s="926"/>
      <c r="L538" s="926"/>
      <c r="M538" s="926"/>
      <c r="N538" s="926"/>
      <c r="O538" s="926"/>
      <c r="P538" s="926"/>
      <c r="Q538" s="926"/>
      <c r="R538" s="926"/>
      <c r="S538" s="926"/>
      <c r="T538" s="92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24" t="s">
        <v>374</v>
      </c>
      <c r="H592" s="123"/>
      <c r="I592" s="123"/>
      <c r="J592" s="925"/>
      <c r="K592" s="926"/>
      <c r="L592" s="926"/>
      <c r="M592" s="926"/>
      <c r="N592" s="926"/>
      <c r="O592" s="926"/>
      <c r="P592" s="926"/>
      <c r="Q592" s="926"/>
      <c r="R592" s="926"/>
      <c r="S592" s="926"/>
      <c r="T592" s="92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24" t="s">
        <v>374</v>
      </c>
      <c r="H646" s="123"/>
      <c r="I646" s="123"/>
      <c r="J646" s="925"/>
      <c r="K646" s="926"/>
      <c r="L646" s="926"/>
      <c r="M646" s="926"/>
      <c r="N646" s="926"/>
      <c r="O646" s="926"/>
      <c r="P646" s="926"/>
      <c r="Q646" s="926"/>
      <c r="R646" s="926"/>
      <c r="S646" s="926"/>
      <c r="T646" s="92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0" t="s">
        <v>31</v>
      </c>
      <c r="AH701" s="394"/>
      <c r="AI701" s="394"/>
      <c r="AJ701" s="394"/>
      <c r="AK701" s="394"/>
      <c r="AL701" s="394"/>
      <c r="AM701" s="394"/>
      <c r="AN701" s="394"/>
      <c r="AO701" s="394"/>
      <c r="AP701" s="394"/>
      <c r="AQ701" s="394"/>
      <c r="AR701" s="394"/>
      <c r="AS701" s="394"/>
      <c r="AT701" s="394"/>
      <c r="AU701" s="394"/>
      <c r="AV701" s="394"/>
      <c r="AW701" s="394"/>
      <c r="AX701" s="841"/>
    </row>
    <row r="702" spans="1:50" ht="69.75" customHeight="1" x14ac:dyDescent="0.15">
      <c r="A702" s="895" t="s">
        <v>259</v>
      </c>
      <c r="B702" s="896"/>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631</v>
      </c>
      <c r="AE702" s="346"/>
      <c r="AF702" s="346"/>
      <c r="AG702" s="397" t="s">
        <v>614</v>
      </c>
      <c r="AH702" s="398"/>
      <c r="AI702" s="398"/>
      <c r="AJ702" s="398"/>
      <c r="AK702" s="398"/>
      <c r="AL702" s="398"/>
      <c r="AM702" s="398"/>
      <c r="AN702" s="398"/>
      <c r="AO702" s="398"/>
      <c r="AP702" s="398"/>
      <c r="AQ702" s="398"/>
      <c r="AR702" s="398"/>
      <c r="AS702" s="398"/>
      <c r="AT702" s="398"/>
      <c r="AU702" s="398"/>
      <c r="AV702" s="398"/>
      <c r="AW702" s="398"/>
      <c r="AX702" s="399"/>
    </row>
    <row r="703" spans="1:50" ht="61.5" customHeight="1" x14ac:dyDescent="0.15">
      <c r="A703" s="897"/>
      <c r="B703" s="898"/>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4"/>
      <c r="AD703" s="328" t="s">
        <v>631</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99"/>
      <c r="B704" s="900"/>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631</v>
      </c>
      <c r="AE704" s="799"/>
      <c r="AF704" s="799"/>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7" t="s">
        <v>41</v>
      </c>
      <c r="D705" s="838"/>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9"/>
      <c r="AD705" s="730" t="s">
        <v>631</v>
      </c>
      <c r="AE705" s="731"/>
      <c r="AF705" s="731"/>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10"/>
      <c r="D706" s="811"/>
      <c r="E706" s="746" t="s">
        <v>501</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8" t="s">
        <v>665</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12"/>
      <c r="D707" s="813"/>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665</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54"/>
      <c r="B708" s="656"/>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6" t="s">
        <v>631</v>
      </c>
      <c r="AE708" s="617"/>
      <c r="AF708" s="617"/>
      <c r="AG708" s="758" t="s">
        <v>618</v>
      </c>
      <c r="AH708" s="759"/>
      <c r="AI708" s="759"/>
      <c r="AJ708" s="759"/>
      <c r="AK708" s="759"/>
      <c r="AL708" s="759"/>
      <c r="AM708" s="759"/>
      <c r="AN708" s="759"/>
      <c r="AO708" s="759"/>
      <c r="AP708" s="759"/>
      <c r="AQ708" s="759"/>
      <c r="AR708" s="759"/>
      <c r="AS708" s="759"/>
      <c r="AT708" s="759"/>
      <c r="AU708" s="759"/>
      <c r="AV708" s="759"/>
      <c r="AW708" s="759"/>
      <c r="AX708" s="760"/>
    </row>
    <row r="709" spans="1:50" ht="53.25"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8" t="s">
        <v>631</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8" t="s">
        <v>666</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8" t="s">
        <v>631</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3" t="s">
        <v>467</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8" t="s">
        <v>666</v>
      </c>
      <c r="AE712" s="799"/>
      <c r="AF712" s="799"/>
      <c r="AG712" s="826" t="s">
        <v>567</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4"/>
      <c r="B713" s="656"/>
      <c r="C713" s="976" t="s">
        <v>468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8" t="s">
        <v>666</v>
      </c>
      <c r="AE713" s="329"/>
      <c r="AF713" s="675"/>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78" customHeight="1" x14ac:dyDescent="0.15">
      <c r="A714" s="657"/>
      <c r="B714" s="658"/>
      <c r="C714" s="659" t="s">
        <v>444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3" t="s">
        <v>631</v>
      </c>
      <c r="AE714" s="824"/>
      <c r="AF714" s="825"/>
      <c r="AG714" s="752" t="s">
        <v>621</v>
      </c>
      <c r="AH714" s="753"/>
      <c r="AI714" s="753"/>
      <c r="AJ714" s="753"/>
      <c r="AK714" s="753"/>
      <c r="AL714" s="753"/>
      <c r="AM714" s="753"/>
      <c r="AN714" s="753"/>
      <c r="AO714" s="753"/>
      <c r="AP714" s="753"/>
      <c r="AQ714" s="753"/>
      <c r="AR714" s="753"/>
      <c r="AS714" s="753"/>
      <c r="AT714" s="753"/>
      <c r="AU714" s="753"/>
      <c r="AV714" s="753"/>
      <c r="AW714" s="753"/>
      <c r="AX714" s="754"/>
    </row>
    <row r="715" spans="1:50" ht="37.5" customHeight="1" x14ac:dyDescent="0.15">
      <c r="A715" s="652" t="s">
        <v>40</v>
      </c>
      <c r="B715" s="800"/>
      <c r="C715" s="801" t="s">
        <v>445</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6" t="s">
        <v>631</v>
      </c>
      <c r="AE715" s="617"/>
      <c r="AF715" s="668"/>
      <c r="AG715" s="758" t="s">
        <v>622</v>
      </c>
      <c r="AH715" s="759"/>
      <c r="AI715" s="759"/>
      <c r="AJ715" s="759"/>
      <c r="AK715" s="759"/>
      <c r="AL715" s="759"/>
      <c r="AM715" s="759"/>
      <c r="AN715" s="759"/>
      <c r="AO715" s="759"/>
      <c r="AP715" s="759"/>
      <c r="AQ715" s="759"/>
      <c r="AR715" s="759"/>
      <c r="AS715" s="759"/>
      <c r="AT715" s="759"/>
      <c r="AU715" s="759"/>
      <c r="AV715" s="759"/>
      <c r="AW715" s="759"/>
      <c r="AX715" s="760"/>
    </row>
    <row r="716" spans="1:50" ht="55.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631</v>
      </c>
      <c r="AE716" s="639"/>
      <c r="AF716" s="639"/>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54"/>
      <c r="B717" s="65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8" t="s">
        <v>631</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8" t="s">
        <v>631</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2" t="s">
        <v>58</v>
      </c>
      <c r="B719" s="793"/>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666</v>
      </c>
      <c r="AE719" s="617"/>
      <c r="AF719" s="617"/>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8"/>
      <c r="C726" s="831" t="s">
        <v>53</v>
      </c>
      <c r="D726" s="853"/>
      <c r="E726" s="853"/>
      <c r="F726" s="854"/>
      <c r="G726" s="589" t="s">
        <v>676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9"/>
      <c r="B727" s="820"/>
      <c r="C727" s="764" t="s">
        <v>57</v>
      </c>
      <c r="D727" s="765"/>
      <c r="E727" s="765"/>
      <c r="F727" s="766"/>
      <c r="G727" s="587" t="s">
        <v>703</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56.25" customHeight="1" thickBot="1" x14ac:dyDescent="0.2">
      <c r="A729" s="646" t="s">
        <v>704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123.75" customHeight="1" thickBot="1" x14ac:dyDescent="0.2">
      <c r="A731" s="815" t="s">
        <v>256</v>
      </c>
      <c r="B731" s="816"/>
      <c r="C731" s="816"/>
      <c r="D731" s="816"/>
      <c r="E731" s="817"/>
      <c r="F731" s="745" t="s">
        <v>705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702</v>
      </c>
      <c r="B733" s="690"/>
      <c r="C733" s="690"/>
      <c r="D733" s="690"/>
      <c r="E733" s="691"/>
      <c r="F733" s="649" t="s">
        <v>706</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228" customHeight="1" thickBot="1" x14ac:dyDescent="0.2">
      <c r="A735" s="806" t="s">
        <v>671</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2" t="s">
        <v>473</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9" t="s">
        <v>544</v>
      </c>
      <c r="B737" s="210"/>
      <c r="C737" s="210"/>
      <c r="D737" s="211"/>
      <c r="E737" s="1018" t="s">
        <v>567</v>
      </c>
      <c r="F737" s="1018"/>
      <c r="G737" s="1018"/>
      <c r="H737" s="1018"/>
      <c r="I737" s="1018"/>
      <c r="J737" s="1018"/>
      <c r="K737" s="1018"/>
      <c r="L737" s="1018"/>
      <c r="M737" s="1018"/>
      <c r="N737" s="365" t="s">
        <v>537</v>
      </c>
      <c r="O737" s="365"/>
      <c r="P737" s="365"/>
      <c r="Q737" s="365"/>
      <c r="R737" s="1018" t="s">
        <v>567</v>
      </c>
      <c r="S737" s="1018"/>
      <c r="T737" s="1018"/>
      <c r="U737" s="1018"/>
      <c r="V737" s="1018"/>
      <c r="W737" s="1018"/>
      <c r="X737" s="1018"/>
      <c r="Y737" s="1018"/>
      <c r="Z737" s="1018"/>
      <c r="AA737" s="365" t="s">
        <v>536</v>
      </c>
      <c r="AB737" s="365"/>
      <c r="AC737" s="365"/>
      <c r="AD737" s="365"/>
      <c r="AE737" s="1018" t="s">
        <v>626</v>
      </c>
      <c r="AF737" s="1018"/>
      <c r="AG737" s="1018"/>
      <c r="AH737" s="1018"/>
      <c r="AI737" s="1018"/>
      <c r="AJ737" s="1018"/>
      <c r="AK737" s="1018"/>
      <c r="AL737" s="1018"/>
      <c r="AM737" s="1018"/>
      <c r="AN737" s="365" t="s">
        <v>535</v>
      </c>
      <c r="AO737" s="365"/>
      <c r="AP737" s="365"/>
      <c r="AQ737" s="365"/>
      <c r="AR737" s="1010" t="s">
        <v>627</v>
      </c>
      <c r="AS737" s="1011"/>
      <c r="AT737" s="1011"/>
      <c r="AU737" s="1011"/>
      <c r="AV737" s="1011"/>
      <c r="AW737" s="1011"/>
      <c r="AX737" s="1012"/>
      <c r="AY737" s="89"/>
      <c r="AZ737" s="89"/>
    </row>
    <row r="738" spans="1:52" ht="24.75" customHeight="1" x14ac:dyDescent="0.15">
      <c r="A738" s="1019" t="s">
        <v>534</v>
      </c>
      <c r="B738" s="210"/>
      <c r="C738" s="210"/>
      <c r="D738" s="211"/>
      <c r="E738" s="1018" t="s">
        <v>628</v>
      </c>
      <c r="F738" s="1018"/>
      <c r="G738" s="1018"/>
      <c r="H738" s="1018"/>
      <c r="I738" s="1018"/>
      <c r="J738" s="1018"/>
      <c r="K738" s="1018"/>
      <c r="L738" s="1018"/>
      <c r="M738" s="1018"/>
      <c r="N738" s="365" t="s">
        <v>533</v>
      </c>
      <c r="O738" s="365"/>
      <c r="P738" s="365"/>
      <c r="Q738" s="365"/>
      <c r="R738" s="1018" t="s">
        <v>629</v>
      </c>
      <c r="S738" s="1018"/>
      <c r="T738" s="1018"/>
      <c r="U738" s="1018"/>
      <c r="V738" s="1018"/>
      <c r="W738" s="1018"/>
      <c r="X738" s="1018"/>
      <c r="Y738" s="1018"/>
      <c r="Z738" s="1018"/>
      <c r="AA738" s="365" t="s">
        <v>532</v>
      </c>
      <c r="AB738" s="365"/>
      <c r="AC738" s="365"/>
      <c r="AD738" s="365"/>
      <c r="AE738" s="1018" t="s">
        <v>630</v>
      </c>
      <c r="AF738" s="1018"/>
      <c r="AG738" s="1018"/>
      <c r="AH738" s="1018"/>
      <c r="AI738" s="1018"/>
      <c r="AJ738" s="1018"/>
      <c r="AK738" s="1018"/>
      <c r="AL738" s="1018"/>
      <c r="AM738" s="1018"/>
      <c r="AN738" s="365" t="s">
        <v>528</v>
      </c>
      <c r="AO738" s="365"/>
      <c r="AP738" s="365"/>
      <c r="AQ738" s="365"/>
      <c r="AR738" s="1010">
        <v>142</v>
      </c>
      <c r="AS738" s="1011"/>
      <c r="AT738" s="1011"/>
      <c r="AU738" s="1011"/>
      <c r="AV738" s="1011"/>
      <c r="AW738" s="1011"/>
      <c r="AX738" s="1012"/>
    </row>
    <row r="739" spans="1:52" ht="24.75" customHeight="1" thickBot="1" x14ac:dyDescent="0.2">
      <c r="A739" s="1020" t="s">
        <v>524</v>
      </c>
      <c r="B739" s="1021"/>
      <c r="C739" s="1021"/>
      <c r="D739" s="1022"/>
      <c r="E739" s="1023" t="s">
        <v>564</v>
      </c>
      <c r="F739" s="1013"/>
      <c r="G739" s="1013"/>
      <c r="H739" s="93" t="str">
        <f>IF(E739="", "", "(")</f>
        <v>(</v>
      </c>
      <c r="I739" s="1013"/>
      <c r="J739" s="1013"/>
      <c r="K739" s="93" t="str">
        <f>IF(OR(I739="　", I739=""), "", "-")</f>
        <v/>
      </c>
      <c r="L739" s="1014">
        <v>132</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26" t="s">
        <v>504</v>
      </c>
      <c r="B740" s="627"/>
      <c r="C740" s="627"/>
      <c r="D740" s="627"/>
      <c r="E740" s="627"/>
      <c r="F740" s="62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506</v>
      </c>
      <c r="B779" s="641"/>
      <c r="C779" s="641"/>
      <c r="D779" s="641"/>
      <c r="E779" s="641"/>
      <c r="F779" s="642"/>
      <c r="G779" s="607" t="s">
        <v>710</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711</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9"/>
    </row>
    <row r="780" spans="1:50" ht="24.75" customHeight="1" x14ac:dyDescent="0.15">
      <c r="A780" s="643"/>
      <c r="B780" s="644"/>
      <c r="C780" s="644"/>
      <c r="D780" s="644"/>
      <c r="E780" s="644"/>
      <c r="F780" s="645"/>
      <c r="G780" s="831" t="s">
        <v>17</v>
      </c>
      <c r="H780" s="684"/>
      <c r="I780" s="684"/>
      <c r="J780" s="684"/>
      <c r="K780" s="684"/>
      <c r="L780" s="683" t="s">
        <v>18</v>
      </c>
      <c r="M780" s="684"/>
      <c r="N780" s="684"/>
      <c r="O780" s="684"/>
      <c r="P780" s="684"/>
      <c r="Q780" s="684"/>
      <c r="R780" s="684"/>
      <c r="S780" s="684"/>
      <c r="T780" s="684"/>
      <c r="U780" s="684"/>
      <c r="V780" s="684"/>
      <c r="W780" s="684"/>
      <c r="X780" s="685"/>
      <c r="Y780" s="665" t="s">
        <v>19</v>
      </c>
      <c r="Z780" s="666"/>
      <c r="AA780" s="666"/>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5" t="s">
        <v>19</v>
      </c>
      <c r="AV780" s="666"/>
      <c r="AW780" s="666"/>
      <c r="AX780" s="667"/>
    </row>
    <row r="781" spans="1:50" ht="24.75" customHeight="1" x14ac:dyDescent="0.15">
      <c r="A781" s="643"/>
      <c r="B781" s="644"/>
      <c r="C781" s="644"/>
      <c r="D781" s="644"/>
      <c r="E781" s="644"/>
      <c r="F781" s="645"/>
      <c r="G781" s="686" t="s">
        <v>640</v>
      </c>
      <c r="H781" s="687"/>
      <c r="I781" s="687"/>
      <c r="J781" s="687"/>
      <c r="K781" s="688"/>
      <c r="L781" s="680" t="s">
        <v>643</v>
      </c>
      <c r="M781" s="681"/>
      <c r="N781" s="681"/>
      <c r="O781" s="681"/>
      <c r="P781" s="681"/>
      <c r="Q781" s="681"/>
      <c r="R781" s="681"/>
      <c r="S781" s="681"/>
      <c r="T781" s="681"/>
      <c r="U781" s="681"/>
      <c r="V781" s="681"/>
      <c r="W781" s="681"/>
      <c r="X781" s="682"/>
      <c r="Y781" s="400">
        <v>23.562000000000001</v>
      </c>
      <c r="Z781" s="401"/>
      <c r="AA781" s="401"/>
      <c r="AB781" s="821"/>
      <c r="AC781" s="686" t="s">
        <v>644</v>
      </c>
      <c r="AD781" s="687"/>
      <c r="AE781" s="687"/>
      <c r="AF781" s="687"/>
      <c r="AG781" s="688"/>
      <c r="AH781" s="680" t="s">
        <v>646</v>
      </c>
      <c r="AI781" s="681"/>
      <c r="AJ781" s="681"/>
      <c r="AK781" s="681"/>
      <c r="AL781" s="681"/>
      <c r="AM781" s="681"/>
      <c r="AN781" s="681"/>
      <c r="AO781" s="681"/>
      <c r="AP781" s="681"/>
      <c r="AQ781" s="681"/>
      <c r="AR781" s="681"/>
      <c r="AS781" s="681"/>
      <c r="AT781" s="682"/>
      <c r="AU781" s="400">
        <v>84.16</v>
      </c>
      <c r="AV781" s="401"/>
      <c r="AW781" s="401"/>
      <c r="AX781" s="402"/>
    </row>
    <row r="782" spans="1:50" ht="24.75" customHeight="1" x14ac:dyDescent="0.15">
      <c r="A782" s="643"/>
      <c r="B782" s="644"/>
      <c r="C782" s="644"/>
      <c r="D782" s="644"/>
      <c r="E782" s="644"/>
      <c r="F782" s="645"/>
      <c r="G782" s="618" t="s">
        <v>639</v>
      </c>
      <c r="H782" s="676"/>
      <c r="I782" s="676"/>
      <c r="J782" s="676"/>
      <c r="K782" s="677"/>
      <c r="L782" s="610" t="s">
        <v>639</v>
      </c>
      <c r="M782" s="678"/>
      <c r="N782" s="678"/>
      <c r="O782" s="678"/>
      <c r="P782" s="678"/>
      <c r="Q782" s="678"/>
      <c r="R782" s="678"/>
      <c r="S782" s="678"/>
      <c r="T782" s="678"/>
      <c r="U782" s="678"/>
      <c r="V782" s="678"/>
      <c r="W782" s="678"/>
      <c r="X782" s="679"/>
      <c r="Y782" s="613">
        <v>18.66</v>
      </c>
      <c r="Z782" s="614"/>
      <c r="AA782" s="614"/>
      <c r="AB782" s="624"/>
      <c r="AC782" s="618" t="s">
        <v>715</v>
      </c>
      <c r="AD782" s="619"/>
      <c r="AE782" s="619"/>
      <c r="AF782" s="619"/>
      <c r="AG782" s="620"/>
      <c r="AH782" s="610" t="s">
        <v>715</v>
      </c>
      <c r="AI782" s="611"/>
      <c r="AJ782" s="611"/>
      <c r="AK782" s="611"/>
      <c r="AL782" s="611"/>
      <c r="AM782" s="611"/>
      <c r="AN782" s="611"/>
      <c r="AO782" s="611"/>
      <c r="AP782" s="611"/>
      <c r="AQ782" s="611"/>
      <c r="AR782" s="611"/>
      <c r="AS782" s="611"/>
      <c r="AT782" s="612"/>
      <c r="AU782" s="613">
        <v>10.71</v>
      </c>
      <c r="AV782" s="614"/>
      <c r="AW782" s="614"/>
      <c r="AX782" s="615"/>
    </row>
    <row r="783" spans="1:50" ht="24.75" customHeight="1" x14ac:dyDescent="0.15">
      <c r="A783" s="643"/>
      <c r="B783" s="644"/>
      <c r="C783" s="644"/>
      <c r="D783" s="644"/>
      <c r="E783" s="644"/>
      <c r="F783" s="645"/>
      <c r="G783" s="618" t="s">
        <v>718</v>
      </c>
      <c r="H783" s="619"/>
      <c r="I783" s="619"/>
      <c r="J783" s="619"/>
      <c r="K783" s="620"/>
      <c r="L783" s="610" t="s">
        <v>718</v>
      </c>
      <c r="M783" s="611"/>
      <c r="N783" s="611"/>
      <c r="O783" s="611"/>
      <c r="P783" s="611"/>
      <c r="Q783" s="611"/>
      <c r="R783" s="611"/>
      <c r="S783" s="611"/>
      <c r="T783" s="611"/>
      <c r="U783" s="611"/>
      <c r="V783" s="611"/>
      <c r="W783" s="611"/>
      <c r="X783" s="612"/>
      <c r="Y783" s="613">
        <v>2.21</v>
      </c>
      <c r="Z783" s="614"/>
      <c r="AA783" s="614"/>
      <c r="AB783" s="624"/>
      <c r="AC783" s="618" t="s">
        <v>718</v>
      </c>
      <c r="AD783" s="619"/>
      <c r="AE783" s="619"/>
      <c r="AF783" s="619"/>
      <c r="AG783" s="620"/>
      <c r="AH783" s="610" t="s">
        <v>718</v>
      </c>
      <c r="AI783" s="611"/>
      <c r="AJ783" s="611"/>
      <c r="AK783" s="611"/>
      <c r="AL783" s="611"/>
      <c r="AM783" s="611"/>
      <c r="AN783" s="611"/>
      <c r="AO783" s="611"/>
      <c r="AP783" s="611"/>
      <c r="AQ783" s="611"/>
      <c r="AR783" s="611"/>
      <c r="AS783" s="611"/>
      <c r="AT783" s="612"/>
      <c r="AU783" s="613">
        <v>6.98</v>
      </c>
      <c r="AV783" s="614"/>
      <c r="AW783" s="614"/>
      <c r="AX783" s="615"/>
    </row>
    <row r="784" spans="1:50" ht="24.75" customHeight="1" x14ac:dyDescent="0.15">
      <c r="A784" s="643"/>
      <c r="B784" s="644"/>
      <c r="C784" s="644"/>
      <c r="D784" s="644"/>
      <c r="E784" s="644"/>
      <c r="F784" s="645"/>
      <c r="G784" s="618" t="s">
        <v>716</v>
      </c>
      <c r="H784" s="619"/>
      <c r="I784" s="619"/>
      <c r="J784" s="619"/>
      <c r="K784" s="620"/>
      <c r="L784" s="610" t="s">
        <v>717</v>
      </c>
      <c r="M784" s="611"/>
      <c r="N784" s="611"/>
      <c r="O784" s="611"/>
      <c r="P784" s="611"/>
      <c r="Q784" s="611"/>
      <c r="R784" s="611"/>
      <c r="S784" s="611"/>
      <c r="T784" s="611"/>
      <c r="U784" s="611"/>
      <c r="V784" s="611"/>
      <c r="W784" s="611"/>
      <c r="X784" s="612"/>
      <c r="Y784" s="613">
        <v>0.54</v>
      </c>
      <c r="Z784" s="614"/>
      <c r="AA784" s="614"/>
      <c r="AB784" s="624"/>
      <c r="AC784" s="618" t="s">
        <v>645</v>
      </c>
      <c r="AD784" s="619"/>
      <c r="AE784" s="619"/>
      <c r="AF784" s="619"/>
      <c r="AG784" s="620"/>
      <c r="AH784" s="610"/>
      <c r="AI784" s="611"/>
      <c r="AJ784" s="611"/>
      <c r="AK784" s="611"/>
      <c r="AL784" s="611"/>
      <c r="AM784" s="611"/>
      <c r="AN784" s="611"/>
      <c r="AO784" s="611"/>
      <c r="AP784" s="611"/>
      <c r="AQ784" s="611"/>
      <c r="AR784" s="611"/>
      <c r="AS784" s="611"/>
      <c r="AT784" s="612"/>
      <c r="AU784" s="613">
        <v>3.109</v>
      </c>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t="s">
        <v>640</v>
      </c>
      <c r="AD785" s="619"/>
      <c r="AE785" s="619"/>
      <c r="AF785" s="619"/>
      <c r="AG785" s="620"/>
      <c r="AH785" s="610" t="s">
        <v>647</v>
      </c>
      <c r="AI785" s="611"/>
      <c r="AJ785" s="611"/>
      <c r="AK785" s="611"/>
      <c r="AL785" s="611"/>
      <c r="AM785" s="611"/>
      <c r="AN785" s="611"/>
      <c r="AO785" s="611"/>
      <c r="AP785" s="611"/>
      <c r="AQ785" s="611"/>
      <c r="AR785" s="611"/>
      <c r="AS785" s="611"/>
      <c r="AT785" s="612"/>
      <c r="AU785" s="613">
        <v>2.04</v>
      </c>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15"/>
      <c r="AC786" s="618" t="s">
        <v>719</v>
      </c>
      <c r="AD786" s="619"/>
      <c r="AE786" s="619"/>
      <c r="AF786" s="619"/>
      <c r="AG786" s="620"/>
      <c r="AH786" s="610" t="s">
        <v>720</v>
      </c>
      <c r="AI786" s="611"/>
      <c r="AJ786" s="611"/>
      <c r="AK786" s="611"/>
      <c r="AL786" s="611"/>
      <c r="AM786" s="611"/>
      <c r="AN786" s="611"/>
      <c r="AO786" s="611"/>
      <c r="AP786" s="611"/>
      <c r="AQ786" s="611"/>
      <c r="AR786" s="611"/>
      <c r="AS786" s="611"/>
      <c r="AT786" s="612"/>
      <c r="AU786" s="613">
        <v>1.0009999999999999</v>
      </c>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2" t="s">
        <v>20</v>
      </c>
      <c r="H791" s="843"/>
      <c r="I791" s="843"/>
      <c r="J791" s="843"/>
      <c r="K791" s="843"/>
      <c r="L791" s="844"/>
      <c r="M791" s="845"/>
      <c r="N791" s="845"/>
      <c r="O791" s="845"/>
      <c r="P791" s="845"/>
      <c r="Q791" s="845"/>
      <c r="R791" s="845"/>
      <c r="S791" s="845"/>
      <c r="T791" s="845"/>
      <c r="U791" s="845"/>
      <c r="V791" s="845"/>
      <c r="W791" s="845"/>
      <c r="X791" s="846"/>
      <c r="Y791" s="847">
        <f>SUM(Y781:AB790)</f>
        <v>44.972000000000001</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108.00000000000001</v>
      </c>
      <c r="AV791" s="848"/>
      <c r="AW791" s="848"/>
      <c r="AX791" s="850"/>
    </row>
    <row r="792" spans="1:50" ht="24.75" customHeight="1" x14ac:dyDescent="0.15">
      <c r="A792" s="643"/>
      <c r="B792" s="644"/>
      <c r="C792" s="644"/>
      <c r="D792" s="644"/>
      <c r="E792" s="644"/>
      <c r="F792" s="645"/>
      <c r="G792" s="607" t="s">
        <v>712</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713</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9"/>
    </row>
    <row r="793" spans="1:50" ht="24.75" customHeight="1" x14ac:dyDescent="0.15">
      <c r="A793" s="643"/>
      <c r="B793" s="644"/>
      <c r="C793" s="644"/>
      <c r="D793" s="644"/>
      <c r="E793" s="644"/>
      <c r="F793" s="645"/>
      <c r="G793" s="831" t="s">
        <v>17</v>
      </c>
      <c r="H793" s="684"/>
      <c r="I793" s="684"/>
      <c r="J793" s="684"/>
      <c r="K793" s="684"/>
      <c r="L793" s="683" t="s">
        <v>18</v>
      </c>
      <c r="M793" s="684"/>
      <c r="N793" s="684"/>
      <c r="O793" s="684"/>
      <c r="P793" s="684"/>
      <c r="Q793" s="684"/>
      <c r="R793" s="684"/>
      <c r="S793" s="684"/>
      <c r="T793" s="684"/>
      <c r="U793" s="684"/>
      <c r="V793" s="684"/>
      <c r="W793" s="684"/>
      <c r="X793" s="685"/>
      <c r="Y793" s="665" t="s">
        <v>19</v>
      </c>
      <c r="Z793" s="666"/>
      <c r="AA793" s="666"/>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5" t="s">
        <v>19</v>
      </c>
      <c r="AV793" s="666"/>
      <c r="AW793" s="666"/>
      <c r="AX793" s="667"/>
    </row>
    <row r="794" spans="1:50" ht="24.75" customHeight="1" x14ac:dyDescent="0.15">
      <c r="A794" s="643"/>
      <c r="B794" s="644"/>
      <c r="C794" s="644"/>
      <c r="D794" s="644"/>
      <c r="E794" s="644"/>
      <c r="F794" s="645"/>
      <c r="G794" s="686" t="s">
        <v>644</v>
      </c>
      <c r="H794" s="687"/>
      <c r="I794" s="687"/>
      <c r="J794" s="687"/>
      <c r="K794" s="688"/>
      <c r="L794" s="680" t="s">
        <v>648</v>
      </c>
      <c r="M794" s="681"/>
      <c r="N794" s="681"/>
      <c r="O794" s="681"/>
      <c r="P794" s="681"/>
      <c r="Q794" s="681"/>
      <c r="R794" s="681"/>
      <c r="S794" s="681"/>
      <c r="T794" s="681"/>
      <c r="U794" s="681"/>
      <c r="V794" s="681"/>
      <c r="W794" s="681"/>
      <c r="X794" s="682"/>
      <c r="Y794" s="400">
        <v>43.572000000000003</v>
      </c>
      <c r="Z794" s="401"/>
      <c r="AA794" s="401"/>
      <c r="AB794" s="821"/>
      <c r="AC794" s="686" t="s">
        <v>639</v>
      </c>
      <c r="AD794" s="687"/>
      <c r="AE794" s="687"/>
      <c r="AF794" s="687"/>
      <c r="AG794" s="688"/>
      <c r="AH794" s="680" t="s">
        <v>639</v>
      </c>
      <c r="AI794" s="681"/>
      <c r="AJ794" s="681"/>
      <c r="AK794" s="681"/>
      <c r="AL794" s="681"/>
      <c r="AM794" s="681"/>
      <c r="AN794" s="681"/>
      <c r="AO794" s="681"/>
      <c r="AP794" s="681"/>
      <c r="AQ794" s="681"/>
      <c r="AR794" s="681"/>
      <c r="AS794" s="681"/>
      <c r="AT794" s="682"/>
      <c r="AU794" s="400">
        <v>7.7</v>
      </c>
      <c r="AV794" s="401"/>
      <c r="AW794" s="401"/>
      <c r="AX794" s="402"/>
    </row>
    <row r="795" spans="1:50" ht="24.75" customHeight="1" x14ac:dyDescent="0.15">
      <c r="A795" s="643"/>
      <c r="B795" s="644"/>
      <c r="C795" s="644"/>
      <c r="D795" s="644"/>
      <c r="E795" s="644"/>
      <c r="F795" s="645"/>
      <c r="G795" s="618" t="s">
        <v>639</v>
      </c>
      <c r="H795" s="619"/>
      <c r="I795" s="619"/>
      <c r="J795" s="619"/>
      <c r="K795" s="620"/>
      <c r="L795" s="610" t="s">
        <v>639</v>
      </c>
      <c r="M795" s="611"/>
      <c r="N795" s="611"/>
      <c r="O795" s="611"/>
      <c r="P795" s="611"/>
      <c r="Q795" s="611"/>
      <c r="R795" s="611"/>
      <c r="S795" s="611"/>
      <c r="T795" s="611"/>
      <c r="U795" s="611"/>
      <c r="V795" s="611"/>
      <c r="W795" s="611"/>
      <c r="X795" s="612"/>
      <c r="Y795" s="613">
        <v>13.006</v>
      </c>
      <c r="Z795" s="614"/>
      <c r="AA795" s="614"/>
      <c r="AB795" s="624"/>
      <c r="AC795" s="855" t="s">
        <v>638</v>
      </c>
      <c r="AD795" s="856"/>
      <c r="AE795" s="856"/>
      <c r="AF795" s="856"/>
      <c r="AG795" s="857"/>
      <c r="AH795" s="858" t="s">
        <v>641</v>
      </c>
      <c r="AI795" s="859"/>
      <c r="AJ795" s="859"/>
      <c r="AK795" s="859"/>
      <c r="AL795" s="859"/>
      <c r="AM795" s="859"/>
      <c r="AN795" s="859"/>
      <c r="AO795" s="859"/>
      <c r="AP795" s="859"/>
      <c r="AQ795" s="859"/>
      <c r="AR795" s="859"/>
      <c r="AS795" s="859"/>
      <c r="AT795" s="860"/>
      <c r="AU795" s="861">
        <v>3.3</v>
      </c>
      <c r="AV795" s="862"/>
      <c r="AW795" s="862"/>
      <c r="AX795" s="863"/>
    </row>
    <row r="796" spans="1:50" ht="24.75" customHeight="1" x14ac:dyDescent="0.15">
      <c r="A796" s="643"/>
      <c r="B796" s="644"/>
      <c r="C796" s="644"/>
      <c r="D796" s="644"/>
      <c r="E796" s="644"/>
      <c r="F796" s="645"/>
      <c r="G796" s="618" t="s">
        <v>640</v>
      </c>
      <c r="H796" s="619"/>
      <c r="I796" s="619"/>
      <c r="J796" s="619"/>
      <c r="K796" s="620"/>
      <c r="L796" s="610" t="s">
        <v>643</v>
      </c>
      <c r="M796" s="611"/>
      <c r="N796" s="611"/>
      <c r="O796" s="611"/>
      <c r="P796" s="611"/>
      <c r="Q796" s="611"/>
      <c r="R796" s="611"/>
      <c r="S796" s="611"/>
      <c r="T796" s="611"/>
      <c r="U796" s="611"/>
      <c r="V796" s="611"/>
      <c r="W796" s="611"/>
      <c r="X796" s="612"/>
      <c r="Y796" s="613">
        <v>10.657999999999999</v>
      </c>
      <c r="Z796" s="614"/>
      <c r="AA796" s="614"/>
      <c r="AB796" s="624"/>
      <c r="AC796" s="618" t="s">
        <v>642</v>
      </c>
      <c r="AD796" s="619"/>
      <c r="AE796" s="619"/>
      <c r="AF796" s="619"/>
      <c r="AG796" s="620"/>
      <c r="AH796" s="610" t="s">
        <v>642</v>
      </c>
      <c r="AI796" s="611"/>
      <c r="AJ796" s="611"/>
      <c r="AK796" s="611"/>
      <c r="AL796" s="611"/>
      <c r="AM796" s="611"/>
      <c r="AN796" s="611"/>
      <c r="AO796" s="611"/>
      <c r="AP796" s="611"/>
      <c r="AQ796" s="611"/>
      <c r="AR796" s="611"/>
      <c r="AS796" s="611"/>
      <c r="AT796" s="612"/>
      <c r="AU796" s="613">
        <v>2.76</v>
      </c>
      <c r="AV796" s="614"/>
      <c r="AW796" s="614"/>
      <c r="AX796" s="615"/>
    </row>
    <row r="797" spans="1:50" ht="24.75" customHeight="1" x14ac:dyDescent="0.15">
      <c r="A797" s="643"/>
      <c r="B797" s="644"/>
      <c r="C797" s="644"/>
      <c r="D797" s="644"/>
      <c r="E797" s="644"/>
      <c r="F797" s="645"/>
      <c r="G797" s="618" t="s">
        <v>638</v>
      </c>
      <c r="H797" s="619"/>
      <c r="I797" s="619"/>
      <c r="J797" s="619"/>
      <c r="K797" s="620"/>
      <c r="L797" s="610" t="s">
        <v>641</v>
      </c>
      <c r="M797" s="611"/>
      <c r="N797" s="611"/>
      <c r="O797" s="611"/>
      <c r="P797" s="611"/>
      <c r="Q797" s="611"/>
      <c r="R797" s="611"/>
      <c r="S797" s="611"/>
      <c r="T797" s="611"/>
      <c r="U797" s="611"/>
      <c r="V797" s="611"/>
      <c r="W797" s="611"/>
      <c r="X797" s="612"/>
      <c r="Y797" s="613">
        <v>6.1840000000000002</v>
      </c>
      <c r="Z797" s="614"/>
      <c r="AA797" s="614"/>
      <c r="AB797" s="624"/>
      <c r="AC797" s="618" t="s">
        <v>645</v>
      </c>
      <c r="AD797" s="619"/>
      <c r="AE797" s="619"/>
      <c r="AF797" s="619"/>
      <c r="AG797" s="620"/>
      <c r="AH797" s="610"/>
      <c r="AI797" s="611"/>
      <c r="AJ797" s="611"/>
      <c r="AK797" s="611"/>
      <c r="AL797" s="611"/>
      <c r="AM797" s="611"/>
      <c r="AN797" s="611"/>
      <c r="AO797" s="611"/>
      <c r="AP797" s="611"/>
      <c r="AQ797" s="611"/>
      <c r="AR797" s="611"/>
      <c r="AS797" s="611"/>
      <c r="AT797" s="612"/>
      <c r="AU797" s="613">
        <v>2.101</v>
      </c>
      <c r="AV797" s="614"/>
      <c r="AW797" s="614"/>
      <c r="AX797" s="615"/>
    </row>
    <row r="798" spans="1:50" ht="24.75" customHeight="1" x14ac:dyDescent="0.15">
      <c r="A798" s="643"/>
      <c r="B798" s="644"/>
      <c r="C798" s="644"/>
      <c r="D798" s="644"/>
      <c r="E798" s="644"/>
      <c r="F798" s="645"/>
      <c r="G798" s="618" t="s">
        <v>645</v>
      </c>
      <c r="H798" s="619"/>
      <c r="I798" s="619"/>
      <c r="J798" s="619"/>
      <c r="K798" s="620"/>
      <c r="L798" s="610"/>
      <c r="M798" s="611"/>
      <c r="N798" s="611"/>
      <c r="O798" s="611"/>
      <c r="P798" s="611"/>
      <c r="Q798" s="611"/>
      <c r="R798" s="611"/>
      <c r="S798" s="611"/>
      <c r="T798" s="611"/>
      <c r="U798" s="611"/>
      <c r="V798" s="611"/>
      <c r="W798" s="611"/>
      <c r="X798" s="612"/>
      <c r="Y798" s="613">
        <v>4.5389999999999997</v>
      </c>
      <c r="Z798" s="614"/>
      <c r="AA798" s="614"/>
      <c r="AB798" s="624"/>
      <c r="AC798" s="618" t="s">
        <v>640</v>
      </c>
      <c r="AD798" s="619"/>
      <c r="AE798" s="619"/>
      <c r="AF798" s="619"/>
      <c r="AG798" s="620"/>
      <c r="AH798" s="610" t="s">
        <v>643</v>
      </c>
      <c r="AI798" s="611"/>
      <c r="AJ798" s="611"/>
      <c r="AK798" s="611"/>
      <c r="AL798" s="611"/>
      <c r="AM798" s="611"/>
      <c r="AN798" s="611"/>
      <c r="AO798" s="611"/>
      <c r="AP798" s="611"/>
      <c r="AQ798" s="611"/>
      <c r="AR798" s="611"/>
      <c r="AS798" s="611"/>
      <c r="AT798" s="612"/>
      <c r="AU798" s="613">
        <v>0.249</v>
      </c>
      <c r="AV798" s="614"/>
      <c r="AW798" s="614"/>
      <c r="AX798" s="615"/>
    </row>
    <row r="799" spans="1:50" ht="24.75" customHeight="1" x14ac:dyDescent="0.15">
      <c r="A799" s="643"/>
      <c r="B799" s="644"/>
      <c r="C799" s="644"/>
      <c r="D799" s="644"/>
      <c r="E799" s="644"/>
      <c r="F799" s="645"/>
      <c r="G799" s="618" t="s">
        <v>642</v>
      </c>
      <c r="H799" s="619"/>
      <c r="I799" s="619"/>
      <c r="J799" s="619"/>
      <c r="K799" s="620"/>
      <c r="L799" s="610" t="s">
        <v>642</v>
      </c>
      <c r="M799" s="611"/>
      <c r="N799" s="611"/>
      <c r="O799" s="611"/>
      <c r="P799" s="611"/>
      <c r="Q799" s="611"/>
      <c r="R799" s="611"/>
      <c r="S799" s="611"/>
      <c r="T799" s="611"/>
      <c r="U799" s="611"/>
      <c r="V799" s="611"/>
      <c r="W799" s="611"/>
      <c r="X799" s="612"/>
      <c r="Y799" s="613">
        <v>0.42</v>
      </c>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42" t="s">
        <v>20</v>
      </c>
      <c r="H804" s="843"/>
      <c r="I804" s="843"/>
      <c r="J804" s="843"/>
      <c r="K804" s="843"/>
      <c r="L804" s="844"/>
      <c r="M804" s="845"/>
      <c r="N804" s="845"/>
      <c r="O804" s="845"/>
      <c r="P804" s="845"/>
      <c r="Q804" s="845"/>
      <c r="R804" s="845"/>
      <c r="S804" s="845"/>
      <c r="T804" s="845"/>
      <c r="U804" s="845"/>
      <c r="V804" s="845"/>
      <c r="W804" s="845"/>
      <c r="X804" s="846"/>
      <c r="Y804" s="847">
        <f>SUM(Y794:AB803)</f>
        <v>78.379000000000005</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16.11</v>
      </c>
      <c r="AV804" s="848"/>
      <c r="AW804" s="848"/>
      <c r="AX804" s="850"/>
    </row>
    <row r="805" spans="1:50" ht="24.75" customHeight="1" x14ac:dyDescent="0.15">
      <c r="A805" s="643"/>
      <c r="B805" s="644"/>
      <c r="C805" s="644"/>
      <c r="D805" s="644"/>
      <c r="E805" s="644"/>
      <c r="F805" s="645"/>
      <c r="G805" s="607" t="s">
        <v>714</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9"/>
    </row>
    <row r="806" spans="1:50" ht="24.75" customHeight="1" x14ac:dyDescent="0.15">
      <c r="A806" s="643"/>
      <c r="B806" s="644"/>
      <c r="C806" s="644"/>
      <c r="D806" s="644"/>
      <c r="E806" s="644"/>
      <c r="F806" s="645"/>
      <c r="G806" s="831" t="s">
        <v>17</v>
      </c>
      <c r="H806" s="684"/>
      <c r="I806" s="684"/>
      <c r="J806" s="684"/>
      <c r="K806" s="684"/>
      <c r="L806" s="683" t="s">
        <v>18</v>
      </c>
      <c r="M806" s="684"/>
      <c r="N806" s="684"/>
      <c r="O806" s="684"/>
      <c r="P806" s="684"/>
      <c r="Q806" s="684"/>
      <c r="R806" s="684"/>
      <c r="S806" s="684"/>
      <c r="T806" s="684"/>
      <c r="U806" s="684"/>
      <c r="V806" s="684"/>
      <c r="W806" s="684"/>
      <c r="X806" s="685"/>
      <c r="Y806" s="665" t="s">
        <v>19</v>
      </c>
      <c r="Z806" s="666"/>
      <c r="AA806" s="666"/>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5" t="s">
        <v>19</v>
      </c>
      <c r="AV806" s="666"/>
      <c r="AW806" s="666"/>
      <c r="AX806" s="667"/>
    </row>
    <row r="807" spans="1:50" ht="24.75" customHeight="1" x14ac:dyDescent="0.15">
      <c r="A807" s="643"/>
      <c r="B807" s="644"/>
      <c r="C807" s="644"/>
      <c r="D807" s="644"/>
      <c r="E807" s="644"/>
      <c r="F807" s="645"/>
      <c r="G807" s="686" t="s">
        <v>715</v>
      </c>
      <c r="H807" s="687"/>
      <c r="I807" s="687"/>
      <c r="J807" s="687"/>
      <c r="K807" s="688"/>
      <c r="L807" s="680" t="s">
        <v>715</v>
      </c>
      <c r="M807" s="681"/>
      <c r="N807" s="681"/>
      <c r="O807" s="681"/>
      <c r="P807" s="681"/>
      <c r="Q807" s="681"/>
      <c r="R807" s="681"/>
      <c r="S807" s="681"/>
      <c r="T807" s="681"/>
      <c r="U807" s="681"/>
      <c r="V807" s="681"/>
      <c r="W807" s="681"/>
      <c r="X807" s="682"/>
      <c r="Y807" s="400">
        <v>11.04</v>
      </c>
      <c r="Z807" s="401"/>
      <c r="AA807" s="401"/>
      <c r="AB807" s="821"/>
      <c r="AC807" s="686"/>
      <c r="AD807" s="687"/>
      <c r="AE807" s="687"/>
      <c r="AF807" s="687"/>
      <c r="AG807" s="688"/>
      <c r="AH807" s="680"/>
      <c r="AI807" s="681"/>
      <c r="AJ807" s="681"/>
      <c r="AK807" s="681"/>
      <c r="AL807" s="681"/>
      <c r="AM807" s="681"/>
      <c r="AN807" s="681"/>
      <c r="AO807" s="681"/>
      <c r="AP807" s="681"/>
      <c r="AQ807" s="681"/>
      <c r="AR807" s="681"/>
      <c r="AS807" s="681"/>
      <c r="AT807" s="682"/>
      <c r="AU807" s="400"/>
      <c r="AV807" s="401"/>
      <c r="AW807" s="401"/>
      <c r="AX807" s="402"/>
    </row>
    <row r="808" spans="1:50" ht="24.75" customHeight="1" x14ac:dyDescent="0.15">
      <c r="A808" s="643"/>
      <c r="B808" s="644"/>
      <c r="C808" s="644"/>
      <c r="D808" s="644"/>
      <c r="E808" s="644"/>
      <c r="F808" s="645"/>
      <c r="G808" s="618" t="s">
        <v>645</v>
      </c>
      <c r="H808" s="619"/>
      <c r="I808" s="619"/>
      <c r="J808" s="619"/>
      <c r="K808" s="620"/>
      <c r="L808" s="610"/>
      <c r="M808" s="611"/>
      <c r="N808" s="611"/>
      <c r="O808" s="611"/>
      <c r="P808" s="611"/>
      <c r="Q808" s="611"/>
      <c r="R808" s="611"/>
      <c r="S808" s="611"/>
      <c r="T808" s="611"/>
      <c r="U808" s="611"/>
      <c r="V808" s="611"/>
      <c r="W808" s="611"/>
      <c r="X808" s="612"/>
      <c r="Y808" s="613">
        <v>2.137</v>
      </c>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3"/>
      <c r="B809" s="644"/>
      <c r="C809" s="644"/>
      <c r="D809" s="644"/>
      <c r="E809" s="644"/>
      <c r="F809" s="645"/>
      <c r="G809" s="618" t="s">
        <v>716</v>
      </c>
      <c r="H809" s="619"/>
      <c r="I809" s="619"/>
      <c r="J809" s="619"/>
      <c r="K809" s="620"/>
      <c r="L809" s="610" t="s">
        <v>717</v>
      </c>
      <c r="M809" s="611"/>
      <c r="N809" s="611"/>
      <c r="O809" s="611"/>
      <c r="P809" s="611"/>
      <c r="Q809" s="611"/>
      <c r="R809" s="611"/>
      <c r="S809" s="611"/>
      <c r="T809" s="611"/>
      <c r="U809" s="611"/>
      <c r="V809" s="611"/>
      <c r="W809" s="611"/>
      <c r="X809" s="612"/>
      <c r="Y809" s="613">
        <v>1.242</v>
      </c>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3"/>
      <c r="B810" s="644"/>
      <c r="C810" s="644"/>
      <c r="D810" s="644"/>
      <c r="E810" s="644"/>
      <c r="F810" s="645"/>
      <c r="G810" s="618" t="s">
        <v>640</v>
      </c>
      <c r="H810" s="619"/>
      <c r="I810" s="619"/>
      <c r="J810" s="619"/>
      <c r="K810" s="620"/>
      <c r="L810" s="610" t="s">
        <v>643</v>
      </c>
      <c r="M810" s="611"/>
      <c r="N810" s="611"/>
      <c r="O810" s="611"/>
      <c r="P810" s="611"/>
      <c r="Q810" s="611"/>
      <c r="R810" s="611"/>
      <c r="S810" s="611"/>
      <c r="T810" s="611"/>
      <c r="U810" s="611"/>
      <c r="V810" s="611"/>
      <c r="W810" s="611"/>
      <c r="X810" s="612"/>
      <c r="Y810" s="613">
        <v>1.03</v>
      </c>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3"/>
      <c r="B811" s="644"/>
      <c r="C811" s="644"/>
      <c r="D811" s="644"/>
      <c r="E811" s="644"/>
      <c r="F811" s="645"/>
      <c r="G811" s="618" t="s">
        <v>642</v>
      </c>
      <c r="H811" s="619"/>
      <c r="I811" s="619"/>
      <c r="J811" s="619"/>
      <c r="K811" s="620"/>
      <c r="L811" s="610" t="s">
        <v>642</v>
      </c>
      <c r="M811" s="611"/>
      <c r="N811" s="611"/>
      <c r="O811" s="611"/>
      <c r="P811" s="611"/>
      <c r="Q811" s="611"/>
      <c r="R811" s="611"/>
      <c r="S811" s="611"/>
      <c r="T811" s="611"/>
      <c r="U811" s="611"/>
      <c r="V811" s="611"/>
      <c r="W811" s="611"/>
      <c r="X811" s="612"/>
      <c r="Y811" s="613">
        <v>0.93600000000000005</v>
      </c>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24"/>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15">
      <c r="A817" s="643"/>
      <c r="B817" s="644"/>
      <c r="C817" s="644"/>
      <c r="D817" s="644"/>
      <c r="E817" s="644"/>
      <c r="F817" s="645"/>
      <c r="G817" s="842" t="s">
        <v>20</v>
      </c>
      <c r="H817" s="843"/>
      <c r="I817" s="843"/>
      <c r="J817" s="843"/>
      <c r="K817" s="843"/>
      <c r="L817" s="844"/>
      <c r="M817" s="845"/>
      <c r="N817" s="845"/>
      <c r="O817" s="845"/>
      <c r="P817" s="845"/>
      <c r="Q817" s="845"/>
      <c r="R817" s="845"/>
      <c r="S817" s="845"/>
      <c r="T817" s="845"/>
      <c r="U817" s="845"/>
      <c r="V817" s="845"/>
      <c r="W817" s="845"/>
      <c r="X817" s="846"/>
      <c r="Y817" s="847">
        <f>SUM(Y807:AB816)</f>
        <v>16.385000000000002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9"/>
    </row>
    <row r="819" spans="1:50" ht="24.75" hidden="1" customHeight="1" x14ac:dyDescent="0.15">
      <c r="A819" s="643"/>
      <c r="B819" s="644"/>
      <c r="C819" s="644"/>
      <c r="D819" s="644"/>
      <c r="E819" s="644"/>
      <c r="F819" s="645"/>
      <c r="G819" s="831" t="s">
        <v>17</v>
      </c>
      <c r="H819" s="684"/>
      <c r="I819" s="684"/>
      <c r="J819" s="684"/>
      <c r="K819" s="684"/>
      <c r="L819" s="683" t="s">
        <v>18</v>
      </c>
      <c r="M819" s="684"/>
      <c r="N819" s="684"/>
      <c r="O819" s="684"/>
      <c r="P819" s="684"/>
      <c r="Q819" s="684"/>
      <c r="R819" s="684"/>
      <c r="S819" s="684"/>
      <c r="T819" s="684"/>
      <c r="U819" s="684"/>
      <c r="V819" s="684"/>
      <c r="W819" s="684"/>
      <c r="X819" s="685"/>
      <c r="Y819" s="665" t="s">
        <v>19</v>
      </c>
      <c r="Z819" s="666"/>
      <c r="AA819" s="666"/>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5" t="s">
        <v>19</v>
      </c>
      <c r="AV819" s="666"/>
      <c r="AW819" s="666"/>
      <c r="AX819" s="667"/>
    </row>
    <row r="820" spans="1:50" s="16" customFormat="1" ht="24.75" hidden="1" customHeight="1" x14ac:dyDescent="0.15">
      <c r="A820" s="643"/>
      <c r="B820" s="644"/>
      <c r="C820" s="644"/>
      <c r="D820" s="644"/>
      <c r="E820" s="644"/>
      <c r="F820" s="645"/>
      <c r="G820" s="686"/>
      <c r="H820" s="687"/>
      <c r="I820" s="687"/>
      <c r="J820" s="687"/>
      <c r="K820" s="688"/>
      <c r="L820" s="680"/>
      <c r="M820" s="681"/>
      <c r="N820" s="681"/>
      <c r="O820" s="681"/>
      <c r="P820" s="681"/>
      <c r="Q820" s="681"/>
      <c r="R820" s="681"/>
      <c r="S820" s="681"/>
      <c r="T820" s="681"/>
      <c r="U820" s="681"/>
      <c r="V820" s="681"/>
      <c r="W820" s="681"/>
      <c r="X820" s="682"/>
      <c r="Y820" s="400"/>
      <c r="Z820" s="401"/>
      <c r="AA820" s="401"/>
      <c r="AB820" s="821"/>
      <c r="AC820" s="686"/>
      <c r="AD820" s="687"/>
      <c r="AE820" s="687"/>
      <c r="AF820" s="687"/>
      <c r="AG820" s="688"/>
      <c r="AH820" s="680"/>
      <c r="AI820" s="681"/>
      <c r="AJ820" s="681"/>
      <c r="AK820" s="681"/>
      <c r="AL820" s="681"/>
      <c r="AM820" s="681"/>
      <c r="AN820" s="681"/>
      <c r="AO820" s="681"/>
      <c r="AP820" s="681"/>
      <c r="AQ820" s="681"/>
      <c r="AR820" s="681"/>
      <c r="AS820" s="681"/>
      <c r="AT820" s="682"/>
      <c r="AU820" s="400"/>
      <c r="AV820" s="401"/>
      <c r="AW820" s="401"/>
      <c r="AX820" s="402"/>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8">
        <v>1</v>
      </c>
      <c r="B837" s="388">
        <v>1</v>
      </c>
      <c r="C837" s="347" t="s">
        <v>677</v>
      </c>
      <c r="D837" s="347"/>
      <c r="E837" s="347"/>
      <c r="F837" s="347"/>
      <c r="G837" s="347"/>
      <c r="H837" s="347"/>
      <c r="I837" s="347"/>
      <c r="J837" s="932">
        <v>4120905002554</v>
      </c>
      <c r="K837" s="933"/>
      <c r="L837" s="933"/>
      <c r="M837" s="933"/>
      <c r="N837" s="933"/>
      <c r="O837" s="934"/>
      <c r="P837" s="350" t="s">
        <v>649</v>
      </c>
      <c r="Q837" s="350"/>
      <c r="R837" s="350"/>
      <c r="S837" s="350"/>
      <c r="T837" s="350"/>
      <c r="U837" s="350"/>
      <c r="V837" s="350"/>
      <c r="W837" s="350"/>
      <c r="X837" s="350"/>
      <c r="Y837" s="351">
        <v>44.972000000000001</v>
      </c>
      <c r="Z837" s="352"/>
      <c r="AA837" s="352"/>
      <c r="AB837" s="353"/>
      <c r="AC837" s="363" t="s">
        <v>650</v>
      </c>
      <c r="AD837" s="371"/>
      <c r="AE837" s="371"/>
      <c r="AF837" s="371"/>
      <c r="AG837" s="371"/>
      <c r="AH837" s="372" t="s">
        <v>651</v>
      </c>
      <c r="AI837" s="373"/>
      <c r="AJ837" s="373"/>
      <c r="AK837" s="373"/>
      <c r="AL837" s="357" t="s">
        <v>652</v>
      </c>
      <c r="AM837" s="358"/>
      <c r="AN837" s="358"/>
      <c r="AO837" s="359"/>
      <c r="AP837" s="360" t="s">
        <v>653</v>
      </c>
      <c r="AQ837" s="360"/>
      <c r="AR837" s="360"/>
      <c r="AS837" s="360"/>
      <c r="AT837" s="360"/>
      <c r="AU837" s="360"/>
      <c r="AV837" s="360"/>
      <c r="AW837" s="360"/>
      <c r="AX837" s="360"/>
    </row>
    <row r="838" spans="1:50" ht="30" hidden="1" customHeight="1" x14ac:dyDescent="0.15">
      <c r="A838" s="388">
        <v>2</v>
      </c>
      <c r="B838" s="38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8">
        <v>3</v>
      </c>
      <c r="B839" s="388">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8">
        <v>4</v>
      </c>
      <c r="B840" s="388">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8">
        <v>5</v>
      </c>
      <c r="B841" s="38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8">
        <v>6</v>
      </c>
      <c r="B842" s="38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8">
        <v>7</v>
      </c>
      <c r="B843" s="38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8">
        <v>8</v>
      </c>
      <c r="B844" s="38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8">
        <v>9</v>
      </c>
      <c r="B845" s="3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8">
        <v>10</v>
      </c>
      <c r="B846" s="3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8">
        <v>1</v>
      </c>
      <c r="B870" s="388">
        <v>1</v>
      </c>
      <c r="C870" s="347" t="s">
        <v>677</v>
      </c>
      <c r="D870" s="347"/>
      <c r="E870" s="347"/>
      <c r="F870" s="347"/>
      <c r="G870" s="347"/>
      <c r="H870" s="347"/>
      <c r="I870" s="347"/>
      <c r="J870" s="348">
        <v>4120905002554</v>
      </c>
      <c r="K870" s="349"/>
      <c r="L870" s="349"/>
      <c r="M870" s="349"/>
      <c r="N870" s="349"/>
      <c r="O870" s="349"/>
      <c r="P870" s="350" t="s">
        <v>649</v>
      </c>
      <c r="Q870" s="350"/>
      <c r="R870" s="350"/>
      <c r="S870" s="350"/>
      <c r="T870" s="350"/>
      <c r="U870" s="350"/>
      <c r="V870" s="350"/>
      <c r="W870" s="350"/>
      <c r="X870" s="350"/>
      <c r="Y870" s="351">
        <v>108</v>
      </c>
      <c r="Z870" s="352"/>
      <c r="AA870" s="352"/>
      <c r="AB870" s="353"/>
      <c r="AC870" s="363" t="s">
        <v>650</v>
      </c>
      <c r="AD870" s="371"/>
      <c r="AE870" s="371"/>
      <c r="AF870" s="371"/>
      <c r="AG870" s="371"/>
      <c r="AH870" s="372" t="s">
        <v>567</v>
      </c>
      <c r="AI870" s="373"/>
      <c r="AJ870" s="373"/>
      <c r="AK870" s="373"/>
      <c r="AL870" s="357" t="s">
        <v>567</v>
      </c>
      <c r="AM870" s="358"/>
      <c r="AN870" s="358"/>
      <c r="AO870" s="359"/>
      <c r="AP870" s="360" t="s">
        <v>567</v>
      </c>
      <c r="AQ870" s="360"/>
      <c r="AR870" s="360"/>
      <c r="AS870" s="360"/>
      <c r="AT870" s="360"/>
      <c r="AU870" s="360"/>
      <c r="AV870" s="360"/>
      <c r="AW870" s="360"/>
      <c r="AX870" s="360"/>
    </row>
    <row r="871" spans="1:50" ht="30" customHeight="1" x14ac:dyDescent="0.15">
      <c r="A871" s="388">
        <v>2</v>
      </c>
      <c r="B871" s="388">
        <v>1</v>
      </c>
      <c r="C871" s="347" t="s">
        <v>678</v>
      </c>
      <c r="D871" s="347"/>
      <c r="E871" s="347"/>
      <c r="F871" s="347"/>
      <c r="G871" s="347"/>
      <c r="H871" s="347"/>
      <c r="I871" s="347"/>
      <c r="J871" s="348">
        <v>5050005005266</v>
      </c>
      <c r="K871" s="349"/>
      <c r="L871" s="349"/>
      <c r="M871" s="349"/>
      <c r="N871" s="349"/>
      <c r="O871" s="349"/>
      <c r="P871" s="350" t="s">
        <v>649</v>
      </c>
      <c r="Q871" s="350"/>
      <c r="R871" s="350"/>
      <c r="S871" s="350"/>
      <c r="T871" s="350"/>
      <c r="U871" s="350"/>
      <c r="V871" s="350"/>
      <c r="W871" s="350"/>
      <c r="X871" s="350"/>
      <c r="Y871" s="351">
        <v>108</v>
      </c>
      <c r="Z871" s="352"/>
      <c r="AA871" s="352"/>
      <c r="AB871" s="353"/>
      <c r="AC871" s="363" t="s">
        <v>650</v>
      </c>
      <c r="AD871" s="363"/>
      <c r="AE871" s="363"/>
      <c r="AF871" s="363"/>
      <c r="AG871" s="363"/>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30" customHeight="1" x14ac:dyDescent="0.15">
      <c r="A872" s="388">
        <v>3</v>
      </c>
      <c r="B872" s="388">
        <v>1</v>
      </c>
      <c r="C872" s="361" t="s">
        <v>679</v>
      </c>
      <c r="D872" s="347"/>
      <c r="E872" s="347"/>
      <c r="F872" s="347"/>
      <c r="G872" s="347"/>
      <c r="H872" s="347"/>
      <c r="I872" s="347"/>
      <c r="J872" s="348">
        <v>3180005006071</v>
      </c>
      <c r="K872" s="349"/>
      <c r="L872" s="349"/>
      <c r="M872" s="349"/>
      <c r="N872" s="349"/>
      <c r="O872" s="349"/>
      <c r="P872" s="362" t="s">
        <v>649</v>
      </c>
      <c r="Q872" s="350"/>
      <c r="R872" s="350"/>
      <c r="S872" s="350"/>
      <c r="T872" s="350"/>
      <c r="U872" s="350"/>
      <c r="V872" s="350"/>
      <c r="W872" s="350"/>
      <c r="X872" s="350"/>
      <c r="Y872" s="351">
        <v>108</v>
      </c>
      <c r="Z872" s="352"/>
      <c r="AA872" s="352"/>
      <c r="AB872" s="353"/>
      <c r="AC872" s="363" t="s">
        <v>650</v>
      </c>
      <c r="AD872" s="363"/>
      <c r="AE872" s="363"/>
      <c r="AF872" s="363"/>
      <c r="AG872" s="363"/>
      <c r="AH872" s="355" t="s">
        <v>567</v>
      </c>
      <c r="AI872" s="356"/>
      <c r="AJ872" s="356"/>
      <c r="AK872" s="356"/>
      <c r="AL872" s="357" t="s">
        <v>567</v>
      </c>
      <c r="AM872" s="358"/>
      <c r="AN872" s="358"/>
      <c r="AO872" s="359"/>
      <c r="AP872" s="360" t="s">
        <v>567</v>
      </c>
      <c r="AQ872" s="360"/>
      <c r="AR872" s="360"/>
      <c r="AS872" s="360"/>
      <c r="AT872" s="360"/>
      <c r="AU872" s="360"/>
      <c r="AV872" s="360"/>
      <c r="AW872" s="360"/>
      <c r="AX872" s="360"/>
    </row>
    <row r="873" spans="1:50" ht="30" customHeight="1" x14ac:dyDescent="0.15">
      <c r="A873" s="388">
        <v>4</v>
      </c>
      <c r="B873" s="388">
        <v>1</v>
      </c>
      <c r="C873" s="361" t="s">
        <v>680</v>
      </c>
      <c r="D873" s="347"/>
      <c r="E873" s="347"/>
      <c r="F873" s="347"/>
      <c r="G873" s="347"/>
      <c r="H873" s="347"/>
      <c r="I873" s="347"/>
      <c r="J873" s="348">
        <v>7370005002147</v>
      </c>
      <c r="K873" s="349"/>
      <c r="L873" s="349"/>
      <c r="M873" s="349"/>
      <c r="N873" s="349"/>
      <c r="O873" s="349"/>
      <c r="P873" s="362" t="s">
        <v>649</v>
      </c>
      <c r="Q873" s="350"/>
      <c r="R873" s="350"/>
      <c r="S873" s="350"/>
      <c r="T873" s="350"/>
      <c r="U873" s="350"/>
      <c r="V873" s="350"/>
      <c r="W873" s="350"/>
      <c r="X873" s="350"/>
      <c r="Y873" s="351">
        <v>108</v>
      </c>
      <c r="Z873" s="352"/>
      <c r="AA873" s="352"/>
      <c r="AB873" s="353"/>
      <c r="AC873" s="363" t="s">
        <v>650</v>
      </c>
      <c r="AD873" s="363"/>
      <c r="AE873" s="363"/>
      <c r="AF873" s="363"/>
      <c r="AG873" s="363"/>
      <c r="AH873" s="355" t="s">
        <v>567</v>
      </c>
      <c r="AI873" s="356"/>
      <c r="AJ873" s="356"/>
      <c r="AK873" s="356"/>
      <c r="AL873" s="357" t="s">
        <v>567</v>
      </c>
      <c r="AM873" s="358"/>
      <c r="AN873" s="358"/>
      <c r="AO873" s="359"/>
      <c r="AP873" s="360" t="s">
        <v>567</v>
      </c>
      <c r="AQ873" s="360"/>
      <c r="AR873" s="360"/>
      <c r="AS873" s="360"/>
      <c r="AT873" s="360"/>
      <c r="AU873" s="360"/>
      <c r="AV873" s="360"/>
      <c r="AW873" s="360"/>
      <c r="AX873" s="360"/>
    </row>
    <row r="874" spans="1:50" ht="30" hidden="1" customHeight="1" x14ac:dyDescent="0.15">
      <c r="A874" s="388">
        <v>5</v>
      </c>
      <c r="B874" s="38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8">
        <v>6</v>
      </c>
      <c r="B875" s="38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8">
        <v>7</v>
      </c>
      <c r="B876" s="38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8">
        <v>8</v>
      </c>
      <c r="B877" s="38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8">
        <v>9</v>
      </c>
      <c r="B878" s="38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8">
        <v>10</v>
      </c>
      <c r="B879" s="38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8">
        <v>11</v>
      </c>
      <c r="B880" s="38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8">
        <v>12</v>
      </c>
      <c r="B881" s="38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8">
        <v>13</v>
      </c>
      <c r="B882" s="38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8">
        <v>14</v>
      </c>
      <c r="B883" s="38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8">
        <v>15</v>
      </c>
      <c r="B884" s="38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8">
        <v>16</v>
      </c>
      <c r="B885" s="38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8">
        <v>17</v>
      </c>
      <c r="B886" s="38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8">
        <v>18</v>
      </c>
      <c r="B887" s="38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8">
        <v>19</v>
      </c>
      <c r="B888" s="38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8">
        <v>20</v>
      </c>
      <c r="B889" s="38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8">
        <v>21</v>
      </c>
      <c r="B890" s="38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8">
        <v>22</v>
      </c>
      <c r="B891" s="38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8">
        <v>23</v>
      </c>
      <c r="B892" s="38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8">
        <v>24</v>
      </c>
      <c r="B893" s="38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8">
        <v>25</v>
      </c>
      <c r="B894" s="38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8">
        <v>26</v>
      </c>
      <c r="B895" s="38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8">
        <v>27</v>
      </c>
      <c r="B896" s="38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8">
        <v>28</v>
      </c>
      <c r="B897" s="38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8">
        <v>29</v>
      </c>
      <c r="B898" s="38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8">
        <v>30</v>
      </c>
      <c r="B899" s="3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8">
        <v>1</v>
      </c>
      <c r="B903" s="388">
        <v>1</v>
      </c>
      <c r="C903" s="374" t="s">
        <v>681</v>
      </c>
      <c r="D903" s="375"/>
      <c r="E903" s="375"/>
      <c r="F903" s="375"/>
      <c r="G903" s="375"/>
      <c r="H903" s="375"/>
      <c r="I903" s="376"/>
      <c r="J903" s="348">
        <v>5290805003569</v>
      </c>
      <c r="K903" s="349"/>
      <c r="L903" s="349"/>
      <c r="M903" s="349"/>
      <c r="N903" s="349"/>
      <c r="O903" s="349"/>
      <c r="P903" s="350" t="s">
        <v>649</v>
      </c>
      <c r="Q903" s="350"/>
      <c r="R903" s="350"/>
      <c r="S903" s="350"/>
      <c r="T903" s="350"/>
      <c r="U903" s="350"/>
      <c r="V903" s="350"/>
      <c r="W903" s="350"/>
      <c r="X903" s="350"/>
      <c r="Y903" s="351">
        <v>78.379000000000005</v>
      </c>
      <c r="Z903" s="352"/>
      <c r="AA903" s="352"/>
      <c r="AB903" s="353"/>
      <c r="AC903" s="363" t="s">
        <v>650</v>
      </c>
      <c r="AD903" s="371"/>
      <c r="AE903" s="371"/>
      <c r="AF903" s="371"/>
      <c r="AG903" s="371"/>
      <c r="AH903" s="372" t="s">
        <v>654</v>
      </c>
      <c r="AI903" s="373"/>
      <c r="AJ903" s="373"/>
      <c r="AK903" s="373"/>
      <c r="AL903" s="357" t="s">
        <v>656</v>
      </c>
      <c r="AM903" s="358"/>
      <c r="AN903" s="358"/>
      <c r="AO903" s="359"/>
      <c r="AP903" s="360" t="s">
        <v>658</v>
      </c>
      <c r="AQ903" s="360"/>
      <c r="AR903" s="360"/>
      <c r="AS903" s="360"/>
      <c r="AT903" s="360"/>
      <c r="AU903" s="360"/>
      <c r="AV903" s="360"/>
      <c r="AW903" s="360"/>
      <c r="AX903" s="360"/>
    </row>
    <row r="904" spans="1:50" ht="30" customHeight="1" x14ac:dyDescent="0.15">
      <c r="A904" s="388">
        <v>2</v>
      </c>
      <c r="B904" s="388">
        <v>1</v>
      </c>
      <c r="C904" s="374" t="s">
        <v>684</v>
      </c>
      <c r="D904" s="375"/>
      <c r="E904" s="375"/>
      <c r="F904" s="375"/>
      <c r="G904" s="375"/>
      <c r="H904" s="375"/>
      <c r="I904" s="376"/>
      <c r="J904" s="348">
        <v>5011105000953</v>
      </c>
      <c r="K904" s="349"/>
      <c r="L904" s="349"/>
      <c r="M904" s="349"/>
      <c r="N904" s="349"/>
      <c r="O904" s="349"/>
      <c r="P904" s="350" t="s">
        <v>649</v>
      </c>
      <c r="Q904" s="350"/>
      <c r="R904" s="350"/>
      <c r="S904" s="350"/>
      <c r="T904" s="350"/>
      <c r="U904" s="350"/>
      <c r="V904" s="350"/>
      <c r="W904" s="350"/>
      <c r="X904" s="350"/>
      <c r="Y904" s="351">
        <v>76.728999999999999</v>
      </c>
      <c r="Z904" s="352"/>
      <c r="AA904" s="352"/>
      <c r="AB904" s="353"/>
      <c r="AC904" s="363" t="s">
        <v>650</v>
      </c>
      <c r="AD904" s="363"/>
      <c r="AE904" s="363"/>
      <c r="AF904" s="363"/>
      <c r="AG904" s="363"/>
      <c r="AH904" s="372" t="s">
        <v>654</v>
      </c>
      <c r="AI904" s="373"/>
      <c r="AJ904" s="373"/>
      <c r="AK904" s="373"/>
      <c r="AL904" s="357" t="s">
        <v>656</v>
      </c>
      <c r="AM904" s="358"/>
      <c r="AN904" s="358"/>
      <c r="AO904" s="359"/>
      <c r="AP904" s="360" t="s">
        <v>658</v>
      </c>
      <c r="AQ904" s="360"/>
      <c r="AR904" s="360"/>
      <c r="AS904" s="360"/>
      <c r="AT904" s="360"/>
      <c r="AU904" s="360"/>
      <c r="AV904" s="360"/>
      <c r="AW904" s="360"/>
      <c r="AX904" s="360"/>
    </row>
    <row r="905" spans="1:50" ht="30" customHeight="1" x14ac:dyDescent="0.15">
      <c r="A905" s="388">
        <v>3</v>
      </c>
      <c r="B905" s="388">
        <v>1</v>
      </c>
      <c r="C905" s="383" t="s">
        <v>679</v>
      </c>
      <c r="D905" s="384"/>
      <c r="E905" s="384"/>
      <c r="F905" s="384"/>
      <c r="G905" s="384"/>
      <c r="H905" s="384"/>
      <c r="I905" s="385"/>
      <c r="J905" s="348">
        <v>3180005006071</v>
      </c>
      <c r="K905" s="349"/>
      <c r="L905" s="349"/>
      <c r="M905" s="349"/>
      <c r="N905" s="349"/>
      <c r="O905" s="349"/>
      <c r="P905" s="362" t="s">
        <v>649</v>
      </c>
      <c r="Q905" s="350"/>
      <c r="R905" s="350"/>
      <c r="S905" s="350"/>
      <c r="T905" s="350"/>
      <c r="U905" s="350"/>
      <c r="V905" s="350"/>
      <c r="W905" s="350"/>
      <c r="X905" s="350"/>
      <c r="Y905" s="351">
        <v>68.278999999999996</v>
      </c>
      <c r="Z905" s="352"/>
      <c r="AA905" s="352"/>
      <c r="AB905" s="353"/>
      <c r="AC905" s="363" t="s">
        <v>650</v>
      </c>
      <c r="AD905" s="363"/>
      <c r="AE905" s="363"/>
      <c r="AF905" s="363"/>
      <c r="AG905" s="363"/>
      <c r="AH905" s="355" t="s">
        <v>654</v>
      </c>
      <c r="AI905" s="356"/>
      <c r="AJ905" s="356"/>
      <c r="AK905" s="356"/>
      <c r="AL905" s="357" t="s">
        <v>657</v>
      </c>
      <c r="AM905" s="358"/>
      <c r="AN905" s="358"/>
      <c r="AO905" s="359"/>
      <c r="AP905" s="360" t="s">
        <v>654</v>
      </c>
      <c r="AQ905" s="360"/>
      <c r="AR905" s="360"/>
      <c r="AS905" s="360"/>
      <c r="AT905" s="360"/>
      <c r="AU905" s="360"/>
      <c r="AV905" s="360"/>
      <c r="AW905" s="360"/>
      <c r="AX905" s="360"/>
    </row>
    <row r="906" spans="1:50" ht="30" customHeight="1" x14ac:dyDescent="0.15">
      <c r="A906" s="388">
        <v>4</v>
      </c>
      <c r="B906" s="388">
        <v>1</v>
      </c>
      <c r="C906" s="383" t="s">
        <v>682</v>
      </c>
      <c r="D906" s="384"/>
      <c r="E906" s="384"/>
      <c r="F906" s="384"/>
      <c r="G906" s="384"/>
      <c r="H906" s="384"/>
      <c r="I906" s="385"/>
      <c r="J906" s="348">
        <v>4020005003182</v>
      </c>
      <c r="K906" s="349"/>
      <c r="L906" s="349"/>
      <c r="M906" s="349"/>
      <c r="N906" s="349"/>
      <c r="O906" s="349"/>
      <c r="P906" s="362" t="s">
        <v>649</v>
      </c>
      <c r="Q906" s="350"/>
      <c r="R906" s="350"/>
      <c r="S906" s="350"/>
      <c r="T906" s="350"/>
      <c r="U906" s="350"/>
      <c r="V906" s="350"/>
      <c r="W906" s="350"/>
      <c r="X906" s="350"/>
      <c r="Y906" s="351">
        <v>68.278999999999996</v>
      </c>
      <c r="Z906" s="352"/>
      <c r="AA906" s="352"/>
      <c r="AB906" s="353"/>
      <c r="AC906" s="363" t="s">
        <v>650</v>
      </c>
      <c r="AD906" s="363"/>
      <c r="AE906" s="363"/>
      <c r="AF906" s="363"/>
      <c r="AG906" s="363"/>
      <c r="AH906" s="355" t="s">
        <v>655</v>
      </c>
      <c r="AI906" s="356"/>
      <c r="AJ906" s="356"/>
      <c r="AK906" s="356"/>
      <c r="AL906" s="357" t="s">
        <v>654</v>
      </c>
      <c r="AM906" s="358"/>
      <c r="AN906" s="358"/>
      <c r="AO906" s="359"/>
      <c r="AP906" s="360" t="s">
        <v>654</v>
      </c>
      <c r="AQ906" s="360"/>
      <c r="AR906" s="360"/>
      <c r="AS906" s="360"/>
      <c r="AT906" s="360"/>
      <c r="AU906" s="360"/>
      <c r="AV906" s="360"/>
      <c r="AW906" s="360"/>
      <c r="AX906" s="360"/>
    </row>
    <row r="907" spans="1:50" ht="30" customHeight="1" x14ac:dyDescent="0.15">
      <c r="A907" s="388">
        <v>5</v>
      </c>
      <c r="B907" s="388">
        <v>1</v>
      </c>
      <c r="C907" s="374" t="s">
        <v>683</v>
      </c>
      <c r="D907" s="375"/>
      <c r="E907" s="375"/>
      <c r="F907" s="375"/>
      <c r="G907" s="375"/>
      <c r="H907" s="375"/>
      <c r="I907" s="376"/>
      <c r="J907" s="348">
        <v>4010005002375</v>
      </c>
      <c r="K907" s="349"/>
      <c r="L907" s="349"/>
      <c r="M907" s="349"/>
      <c r="N907" s="349"/>
      <c r="O907" s="349"/>
      <c r="P907" s="350" t="s">
        <v>649</v>
      </c>
      <c r="Q907" s="350"/>
      <c r="R907" s="350"/>
      <c r="S907" s="350"/>
      <c r="T907" s="350"/>
      <c r="U907" s="350"/>
      <c r="V907" s="350"/>
      <c r="W907" s="350"/>
      <c r="X907" s="350"/>
      <c r="Y907" s="351">
        <v>38.454000000000001</v>
      </c>
      <c r="Z907" s="352"/>
      <c r="AA907" s="352"/>
      <c r="AB907" s="353"/>
      <c r="AC907" s="354" t="s">
        <v>650</v>
      </c>
      <c r="AD907" s="354"/>
      <c r="AE907" s="354"/>
      <c r="AF907" s="354"/>
      <c r="AG907" s="354"/>
      <c r="AH907" s="355" t="s">
        <v>654</v>
      </c>
      <c r="AI907" s="356"/>
      <c r="AJ907" s="356"/>
      <c r="AK907" s="356"/>
      <c r="AL907" s="357" t="s">
        <v>654</v>
      </c>
      <c r="AM907" s="358"/>
      <c r="AN907" s="358"/>
      <c r="AO907" s="359"/>
      <c r="AP907" s="360" t="s">
        <v>654</v>
      </c>
      <c r="AQ907" s="360"/>
      <c r="AR907" s="360"/>
      <c r="AS907" s="360"/>
      <c r="AT907" s="360"/>
      <c r="AU907" s="360"/>
      <c r="AV907" s="360"/>
      <c r="AW907" s="360"/>
      <c r="AX907" s="360"/>
    </row>
    <row r="908" spans="1:50" ht="30" hidden="1" customHeight="1" x14ac:dyDescent="0.15">
      <c r="A908" s="388">
        <v>6</v>
      </c>
      <c r="B908" s="38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8">
        <v>7</v>
      </c>
      <c r="B909" s="38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8">
        <v>8</v>
      </c>
      <c r="B910" s="38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8">
        <v>9</v>
      </c>
      <c r="B911" s="38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8">
        <v>10</v>
      </c>
      <c r="B912" s="38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8">
        <v>1</v>
      </c>
      <c r="B936" s="388">
        <v>1</v>
      </c>
      <c r="C936" s="347" t="s">
        <v>685</v>
      </c>
      <c r="D936" s="347"/>
      <c r="E936" s="347"/>
      <c r="F936" s="347"/>
      <c r="G936" s="347"/>
      <c r="H936" s="347"/>
      <c r="I936" s="347"/>
      <c r="J936" s="348">
        <v>3290005003743</v>
      </c>
      <c r="K936" s="349"/>
      <c r="L936" s="349"/>
      <c r="M936" s="349"/>
      <c r="N936" s="349"/>
      <c r="O936" s="349"/>
      <c r="P936" s="350" t="s">
        <v>649</v>
      </c>
      <c r="Q936" s="350"/>
      <c r="R936" s="350"/>
      <c r="S936" s="350"/>
      <c r="T936" s="350"/>
      <c r="U936" s="350"/>
      <c r="V936" s="350"/>
      <c r="W936" s="350"/>
      <c r="X936" s="350"/>
      <c r="Y936" s="351">
        <v>16.11</v>
      </c>
      <c r="Z936" s="352"/>
      <c r="AA936" s="352"/>
      <c r="AB936" s="353"/>
      <c r="AC936" s="363" t="s">
        <v>650</v>
      </c>
      <c r="AD936" s="371"/>
      <c r="AE936" s="371"/>
      <c r="AF936" s="371"/>
      <c r="AG936" s="371"/>
      <c r="AH936" s="380" t="s">
        <v>657</v>
      </c>
      <c r="AI936" s="381"/>
      <c r="AJ936" s="381"/>
      <c r="AK936" s="382"/>
      <c r="AL936" s="357" t="s">
        <v>659</v>
      </c>
      <c r="AM936" s="358"/>
      <c r="AN936" s="358"/>
      <c r="AO936" s="359"/>
      <c r="AP936" s="360" t="s">
        <v>657</v>
      </c>
      <c r="AQ936" s="360"/>
      <c r="AR936" s="360"/>
      <c r="AS936" s="360"/>
      <c r="AT936" s="360"/>
      <c r="AU936" s="360"/>
      <c r="AV936" s="360"/>
      <c r="AW936" s="360"/>
      <c r="AX936" s="360"/>
    </row>
    <row r="937" spans="1:50" ht="30" customHeight="1" x14ac:dyDescent="0.15">
      <c r="A937" s="388">
        <v>2</v>
      </c>
      <c r="B937" s="388">
        <v>1</v>
      </c>
      <c r="C937" s="347" t="s">
        <v>685</v>
      </c>
      <c r="D937" s="347"/>
      <c r="E937" s="347"/>
      <c r="F937" s="347"/>
      <c r="G937" s="347"/>
      <c r="H937" s="347"/>
      <c r="I937" s="347"/>
      <c r="J937" s="348">
        <v>3290005003743</v>
      </c>
      <c r="K937" s="349"/>
      <c r="L937" s="349"/>
      <c r="M937" s="349"/>
      <c r="N937" s="349"/>
      <c r="O937" s="349"/>
      <c r="P937" s="350" t="s">
        <v>649</v>
      </c>
      <c r="Q937" s="350"/>
      <c r="R937" s="350"/>
      <c r="S937" s="350"/>
      <c r="T937" s="350"/>
      <c r="U937" s="350"/>
      <c r="V937" s="350"/>
      <c r="W937" s="350"/>
      <c r="X937" s="350"/>
      <c r="Y937" s="351">
        <v>5.1749999999999998</v>
      </c>
      <c r="Z937" s="352"/>
      <c r="AA937" s="352"/>
      <c r="AB937" s="353"/>
      <c r="AC937" s="363" t="s">
        <v>650</v>
      </c>
      <c r="AD937" s="363"/>
      <c r="AE937" s="363"/>
      <c r="AF937" s="363"/>
      <c r="AG937" s="363"/>
      <c r="AH937" s="380" t="s">
        <v>567</v>
      </c>
      <c r="AI937" s="381"/>
      <c r="AJ937" s="381"/>
      <c r="AK937" s="382"/>
      <c r="AL937" s="357" t="s">
        <v>567</v>
      </c>
      <c r="AM937" s="358"/>
      <c r="AN937" s="358"/>
      <c r="AO937" s="359"/>
      <c r="AP937" s="360" t="s">
        <v>567</v>
      </c>
      <c r="AQ937" s="360"/>
      <c r="AR937" s="360"/>
      <c r="AS937" s="360"/>
      <c r="AT937" s="360"/>
      <c r="AU937" s="360"/>
      <c r="AV937" s="360"/>
      <c r="AW937" s="360"/>
      <c r="AX937" s="360"/>
    </row>
    <row r="938" spans="1:50" ht="30" customHeight="1" x14ac:dyDescent="0.15">
      <c r="A938" s="388">
        <v>3</v>
      </c>
      <c r="B938" s="388">
        <v>1</v>
      </c>
      <c r="C938" s="361" t="s">
        <v>686</v>
      </c>
      <c r="D938" s="347"/>
      <c r="E938" s="347"/>
      <c r="F938" s="347"/>
      <c r="G938" s="347"/>
      <c r="H938" s="347"/>
      <c r="I938" s="347"/>
      <c r="J938" s="348">
        <v>5140005004060</v>
      </c>
      <c r="K938" s="349"/>
      <c r="L938" s="349"/>
      <c r="M938" s="349"/>
      <c r="N938" s="349"/>
      <c r="O938" s="349"/>
      <c r="P938" s="362" t="s">
        <v>649</v>
      </c>
      <c r="Q938" s="350"/>
      <c r="R938" s="350"/>
      <c r="S938" s="350"/>
      <c r="T938" s="350"/>
      <c r="U938" s="350"/>
      <c r="V938" s="350"/>
      <c r="W938" s="350"/>
      <c r="X938" s="350"/>
      <c r="Y938" s="351">
        <v>16.37</v>
      </c>
      <c r="Z938" s="352"/>
      <c r="AA938" s="352"/>
      <c r="AB938" s="353"/>
      <c r="AC938" s="363" t="s">
        <v>650</v>
      </c>
      <c r="AD938" s="363"/>
      <c r="AE938" s="363"/>
      <c r="AF938" s="363"/>
      <c r="AG938" s="363"/>
      <c r="AH938" s="377" t="s">
        <v>567</v>
      </c>
      <c r="AI938" s="378"/>
      <c r="AJ938" s="378"/>
      <c r="AK938" s="379"/>
      <c r="AL938" s="357" t="s">
        <v>567</v>
      </c>
      <c r="AM938" s="358"/>
      <c r="AN938" s="358"/>
      <c r="AO938" s="359"/>
      <c r="AP938" s="360" t="s">
        <v>567</v>
      </c>
      <c r="AQ938" s="360"/>
      <c r="AR938" s="360"/>
      <c r="AS938" s="360"/>
      <c r="AT938" s="360"/>
      <c r="AU938" s="360"/>
      <c r="AV938" s="360"/>
      <c r="AW938" s="360"/>
      <c r="AX938" s="360"/>
    </row>
    <row r="939" spans="1:50" ht="30" customHeight="1" x14ac:dyDescent="0.15">
      <c r="A939" s="388">
        <v>4</v>
      </c>
      <c r="B939" s="388">
        <v>1</v>
      </c>
      <c r="C939" s="361" t="s">
        <v>687</v>
      </c>
      <c r="D939" s="347"/>
      <c r="E939" s="347"/>
      <c r="F939" s="347"/>
      <c r="G939" s="347"/>
      <c r="H939" s="347"/>
      <c r="I939" s="347"/>
      <c r="J939" s="348">
        <v>2440005001492</v>
      </c>
      <c r="K939" s="349"/>
      <c r="L939" s="349"/>
      <c r="M939" s="349"/>
      <c r="N939" s="349"/>
      <c r="O939" s="349"/>
      <c r="P939" s="362" t="s">
        <v>649</v>
      </c>
      <c r="Q939" s="350"/>
      <c r="R939" s="350"/>
      <c r="S939" s="350"/>
      <c r="T939" s="350"/>
      <c r="U939" s="350"/>
      <c r="V939" s="350"/>
      <c r="W939" s="350"/>
      <c r="X939" s="350"/>
      <c r="Y939" s="351">
        <v>16.2</v>
      </c>
      <c r="Z939" s="352"/>
      <c r="AA939" s="352"/>
      <c r="AB939" s="353"/>
      <c r="AC939" s="363" t="s">
        <v>650</v>
      </c>
      <c r="AD939" s="363"/>
      <c r="AE939" s="363"/>
      <c r="AF939" s="363"/>
      <c r="AG939" s="363"/>
      <c r="AH939" s="377" t="s">
        <v>567</v>
      </c>
      <c r="AI939" s="378"/>
      <c r="AJ939" s="378"/>
      <c r="AK939" s="379"/>
      <c r="AL939" s="357" t="s">
        <v>567</v>
      </c>
      <c r="AM939" s="358"/>
      <c r="AN939" s="358"/>
      <c r="AO939" s="359"/>
      <c r="AP939" s="360" t="s">
        <v>567</v>
      </c>
      <c r="AQ939" s="360"/>
      <c r="AR939" s="360"/>
      <c r="AS939" s="360"/>
      <c r="AT939" s="360"/>
      <c r="AU939" s="360"/>
      <c r="AV939" s="360"/>
      <c r="AW939" s="360"/>
      <c r="AX939" s="360"/>
    </row>
    <row r="940" spans="1:50" ht="30" customHeight="1" x14ac:dyDescent="0.15">
      <c r="A940" s="388">
        <v>5</v>
      </c>
      <c r="B940" s="388">
        <v>1</v>
      </c>
      <c r="C940" s="361" t="s">
        <v>688</v>
      </c>
      <c r="D940" s="347"/>
      <c r="E940" s="347"/>
      <c r="F940" s="347"/>
      <c r="G940" s="347"/>
      <c r="H940" s="347"/>
      <c r="I940" s="347"/>
      <c r="J940" s="348">
        <v>6011105002701</v>
      </c>
      <c r="K940" s="349"/>
      <c r="L940" s="349"/>
      <c r="M940" s="349"/>
      <c r="N940" s="349"/>
      <c r="O940" s="349"/>
      <c r="P940" s="350" t="s">
        <v>649</v>
      </c>
      <c r="Q940" s="350"/>
      <c r="R940" s="350"/>
      <c r="S940" s="350"/>
      <c r="T940" s="350"/>
      <c r="U940" s="350"/>
      <c r="V940" s="350"/>
      <c r="W940" s="350"/>
      <c r="X940" s="350"/>
      <c r="Y940" s="351">
        <v>15.75</v>
      </c>
      <c r="Z940" s="352"/>
      <c r="AA940" s="352"/>
      <c r="AB940" s="353"/>
      <c r="AC940" s="354" t="s">
        <v>650</v>
      </c>
      <c r="AD940" s="354"/>
      <c r="AE940" s="354"/>
      <c r="AF940" s="354"/>
      <c r="AG940" s="354"/>
      <c r="AH940" s="377" t="s">
        <v>567</v>
      </c>
      <c r="AI940" s="378"/>
      <c r="AJ940" s="378"/>
      <c r="AK940" s="379"/>
      <c r="AL940" s="357" t="s">
        <v>567</v>
      </c>
      <c r="AM940" s="358"/>
      <c r="AN940" s="358"/>
      <c r="AO940" s="359"/>
      <c r="AP940" s="360" t="s">
        <v>567</v>
      </c>
      <c r="AQ940" s="360"/>
      <c r="AR940" s="360"/>
      <c r="AS940" s="360"/>
      <c r="AT940" s="360"/>
      <c r="AU940" s="360"/>
      <c r="AV940" s="360"/>
      <c r="AW940" s="360"/>
      <c r="AX940" s="360"/>
    </row>
    <row r="941" spans="1:50" ht="30" customHeight="1" x14ac:dyDescent="0.15">
      <c r="A941" s="388">
        <v>6</v>
      </c>
      <c r="B941" s="388">
        <v>1</v>
      </c>
      <c r="C941" s="347" t="s">
        <v>689</v>
      </c>
      <c r="D941" s="347"/>
      <c r="E941" s="347"/>
      <c r="F941" s="347"/>
      <c r="G941" s="347"/>
      <c r="H941" s="347"/>
      <c r="I941" s="347"/>
      <c r="J941" s="348">
        <v>9500005001934</v>
      </c>
      <c r="K941" s="349"/>
      <c r="L941" s="349"/>
      <c r="M941" s="349"/>
      <c r="N941" s="349"/>
      <c r="O941" s="349"/>
      <c r="P941" s="350" t="s">
        <v>649</v>
      </c>
      <c r="Q941" s="350"/>
      <c r="R941" s="350"/>
      <c r="S941" s="350"/>
      <c r="T941" s="350"/>
      <c r="U941" s="350"/>
      <c r="V941" s="350"/>
      <c r="W941" s="350"/>
      <c r="X941" s="350"/>
      <c r="Y941" s="351">
        <v>8.5500000000000007</v>
      </c>
      <c r="Z941" s="352"/>
      <c r="AA941" s="352"/>
      <c r="AB941" s="353"/>
      <c r="AC941" s="354" t="s">
        <v>650</v>
      </c>
      <c r="AD941" s="354"/>
      <c r="AE941" s="354"/>
      <c r="AF941" s="354"/>
      <c r="AG941" s="354"/>
      <c r="AH941" s="377" t="s">
        <v>567</v>
      </c>
      <c r="AI941" s="378"/>
      <c r="AJ941" s="378"/>
      <c r="AK941" s="379"/>
      <c r="AL941" s="357" t="s">
        <v>567</v>
      </c>
      <c r="AM941" s="358"/>
      <c r="AN941" s="358"/>
      <c r="AO941" s="359"/>
      <c r="AP941" s="360" t="s">
        <v>567</v>
      </c>
      <c r="AQ941" s="360"/>
      <c r="AR941" s="360"/>
      <c r="AS941" s="360"/>
      <c r="AT941" s="360"/>
      <c r="AU941" s="360"/>
      <c r="AV941" s="360"/>
      <c r="AW941" s="360"/>
      <c r="AX941" s="360"/>
    </row>
    <row r="942" spans="1:50" ht="30" customHeight="1" x14ac:dyDescent="0.15">
      <c r="A942" s="388">
        <v>7</v>
      </c>
      <c r="B942" s="388">
        <v>1</v>
      </c>
      <c r="C942" s="347" t="s">
        <v>689</v>
      </c>
      <c r="D942" s="347"/>
      <c r="E942" s="347"/>
      <c r="F942" s="347"/>
      <c r="G942" s="347"/>
      <c r="H942" s="347"/>
      <c r="I942" s="347"/>
      <c r="J942" s="348">
        <v>9500005001934</v>
      </c>
      <c r="K942" s="349"/>
      <c r="L942" s="349"/>
      <c r="M942" s="349"/>
      <c r="N942" s="349"/>
      <c r="O942" s="349"/>
      <c r="P942" s="350" t="s">
        <v>649</v>
      </c>
      <c r="Q942" s="350"/>
      <c r="R942" s="350"/>
      <c r="S942" s="350"/>
      <c r="T942" s="350"/>
      <c r="U942" s="350"/>
      <c r="V942" s="350"/>
      <c r="W942" s="350"/>
      <c r="X942" s="350"/>
      <c r="Y942" s="351">
        <v>6.5</v>
      </c>
      <c r="Z942" s="352"/>
      <c r="AA942" s="352"/>
      <c r="AB942" s="353"/>
      <c r="AC942" s="354" t="s">
        <v>650</v>
      </c>
      <c r="AD942" s="354"/>
      <c r="AE942" s="354"/>
      <c r="AF942" s="354"/>
      <c r="AG942" s="354"/>
      <c r="AH942" s="377" t="s">
        <v>567</v>
      </c>
      <c r="AI942" s="378"/>
      <c r="AJ942" s="378"/>
      <c r="AK942" s="379"/>
      <c r="AL942" s="357" t="s">
        <v>567</v>
      </c>
      <c r="AM942" s="358"/>
      <c r="AN942" s="358"/>
      <c r="AO942" s="359"/>
      <c r="AP942" s="360" t="s">
        <v>567</v>
      </c>
      <c r="AQ942" s="360"/>
      <c r="AR942" s="360"/>
      <c r="AS942" s="360"/>
      <c r="AT942" s="360"/>
      <c r="AU942" s="360"/>
      <c r="AV942" s="360"/>
      <c r="AW942" s="360"/>
      <c r="AX942" s="360"/>
    </row>
    <row r="943" spans="1:50" ht="30" customHeight="1" x14ac:dyDescent="0.15">
      <c r="A943" s="388">
        <v>8</v>
      </c>
      <c r="B943" s="388">
        <v>1</v>
      </c>
      <c r="C943" s="347" t="s">
        <v>690</v>
      </c>
      <c r="D943" s="347"/>
      <c r="E943" s="347"/>
      <c r="F943" s="347"/>
      <c r="G943" s="347"/>
      <c r="H943" s="347"/>
      <c r="I943" s="347"/>
      <c r="J943" s="348">
        <v>5010005007398</v>
      </c>
      <c r="K943" s="349"/>
      <c r="L943" s="349"/>
      <c r="M943" s="349"/>
      <c r="N943" s="349"/>
      <c r="O943" s="349"/>
      <c r="P943" s="350" t="s">
        <v>649</v>
      </c>
      <c r="Q943" s="350"/>
      <c r="R943" s="350"/>
      <c r="S943" s="350"/>
      <c r="T943" s="350"/>
      <c r="U943" s="350"/>
      <c r="V943" s="350"/>
      <c r="W943" s="350"/>
      <c r="X943" s="350"/>
      <c r="Y943" s="351">
        <v>13.84</v>
      </c>
      <c r="Z943" s="352"/>
      <c r="AA943" s="352"/>
      <c r="AB943" s="353"/>
      <c r="AC943" s="354" t="s">
        <v>650</v>
      </c>
      <c r="AD943" s="354"/>
      <c r="AE943" s="354"/>
      <c r="AF943" s="354"/>
      <c r="AG943" s="354"/>
      <c r="AH943" s="377" t="s">
        <v>567</v>
      </c>
      <c r="AI943" s="378"/>
      <c r="AJ943" s="378"/>
      <c r="AK943" s="379"/>
      <c r="AL943" s="357" t="s">
        <v>567</v>
      </c>
      <c r="AM943" s="358"/>
      <c r="AN943" s="358"/>
      <c r="AO943" s="359"/>
      <c r="AP943" s="360" t="s">
        <v>567</v>
      </c>
      <c r="AQ943" s="360"/>
      <c r="AR943" s="360"/>
      <c r="AS943" s="360"/>
      <c r="AT943" s="360"/>
      <c r="AU943" s="360"/>
      <c r="AV943" s="360"/>
      <c r="AW943" s="360"/>
      <c r="AX943" s="360"/>
    </row>
    <row r="944" spans="1:50" ht="30" customHeight="1" x14ac:dyDescent="0.15">
      <c r="A944" s="388">
        <v>9</v>
      </c>
      <c r="B944" s="388">
        <v>1</v>
      </c>
      <c r="C944" s="347" t="s">
        <v>691</v>
      </c>
      <c r="D944" s="347"/>
      <c r="E944" s="347"/>
      <c r="F944" s="347"/>
      <c r="G944" s="347"/>
      <c r="H944" s="347"/>
      <c r="I944" s="347"/>
      <c r="J944" s="348">
        <v>9013205001282</v>
      </c>
      <c r="K944" s="349"/>
      <c r="L944" s="349"/>
      <c r="M944" s="349"/>
      <c r="N944" s="349"/>
      <c r="O944" s="349"/>
      <c r="P944" s="350" t="s">
        <v>649</v>
      </c>
      <c r="Q944" s="350"/>
      <c r="R944" s="350"/>
      <c r="S944" s="350"/>
      <c r="T944" s="350"/>
      <c r="U944" s="350"/>
      <c r="V944" s="350"/>
      <c r="W944" s="350"/>
      <c r="X944" s="350"/>
      <c r="Y944" s="351">
        <v>13.54</v>
      </c>
      <c r="Z944" s="352"/>
      <c r="AA944" s="352"/>
      <c r="AB944" s="353"/>
      <c r="AC944" s="354" t="s">
        <v>650</v>
      </c>
      <c r="AD944" s="354"/>
      <c r="AE944" s="354"/>
      <c r="AF944" s="354"/>
      <c r="AG944" s="354"/>
      <c r="AH944" s="377" t="s">
        <v>567</v>
      </c>
      <c r="AI944" s="378"/>
      <c r="AJ944" s="378"/>
      <c r="AK944" s="379"/>
      <c r="AL944" s="357" t="s">
        <v>567</v>
      </c>
      <c r="AM944" s="358"/>
      <c r="AN944" s="358"/>
      <c r="AO944" s="359"/>
      <c r="AP944" s="360" t="s">
        <v>567</v>
      </c>
      <c r="AQ944" s="360"/>
      <c r="AR944" s="360"/>
      <c r="AS944" s="360"/>
      <c r="AT944" s="360"/>
      <c r="AU944" s="360"/>
      <c r="AV944" s="360"/>
      <c r="AW944" s="360"/>
      <c r="AX944" s="360"/>
    </row>
    <row r="945" spans="1:50" ht="30" customHeight="1" x14ac:dyDescent="0.15">
      <c r="A945" s="388">
        <v>10</v>
      </c>
      <c r="B945" s="388">
        <v>1</v>
      </c>
      <c r="C945" s="347" t="s">
        <v>692</v>
      </c>
      <c r="D945" s="347"/>
      <c r="E945" s="347"/>
      <c r="F945" s="347"/>
      <c r="G945" s="347"/>
      <c r="H945" s="347"/>
      <c r="I945" s="347"/>
      <c r="J945" s="348">
        <v>9290805003499</v>
      </c>
      <c r="K945" s="349"/>
      <c r="L945" s="349"/>
      <c r="M945" s="349"/>
      <c r="N945" s="349"/>
      <c r="O945" s="349"/>
      <c r="P945" s="350" t="s">
        <v>649</v>
      </c>
      <c r="Q945" s="350"/>
      <c r="R945" s="350"/>
      <c r="S945" s="350"/>
      <c r="T945" s="350"/>
      <c r="U945" s="350"/>
      <c r="V945" s="350"/>
      <c r="W945" s="350"/>
      <c r="X945" s="350"/>
      <c r="Y945" s="351">
        <v>13.54</v>
      </c>
      <c r="Z945" s="352"/>
      <c r="AA945" s="352"/>
      <c r="AB945" s="353"/>
      <c r="AC945" s="354" t="s">
        <v>650</v>
      </c>
      <c r="AD945" s="354"/>
      <c r="AE945" s="354"/>
      <c r="AF945" s="354"/>
      <c r="AG945" s="354"/>
      <c r="AH945" s="377" t="s">
        <v>567</v>
      </c>
      <c r="AI945" s="378"/>
      <c r="AJ945" s="378"/>
      <c r="AK945" s="379"/>
      <c r="AL945" s="357" t="s">
        <v>567</v>
      </c>
      <c r="AM945" s="358"/>
      <c r="AN945" s="358"/>
      <c r="AO945" s="359"/>
      <c r="AP945" s="360" t="s">
        <v>567</v>
      </c>
      <c r="AQ945" s="360"/>
      <c r="AR945" s="360"/>
      <c r="AS945" s="360"/>
      <c r="AT945" s="360"/>
      <c r="AU945" s="360"/>
      <c r="AV945" s="360"/>
      <c r="AW945" s="360"/>
      <c r="AX945" s="360"/>
    </row>
    <row r="946" spans="1:50" ht="30" customHeight="1" x14ac:dyDescent="0.15">
      <c r="A946" s="388">
        <v>11</v>
      </c>
      <c r="B946" s="388">
        <v>1</v>
      </c>
      <c r="C946" s="347" t="s">
        <v>693</v>
      </c>
      <c r="D946" s="347"/>
      <c r="E946" s="347"/>
      <c r="F946" s="347"/>
      <c r="G946" s="347"/>
      <c r="H946" s="347"/>
      <c r="I946" s="347"/>
      <c r="J946" s="348">
        <v>1011005000371</v>
      </c>
      <c r="K946" s="349"/>
      <c r="L946" s="349"/>
      <c r="M946" s="349"/>
      <c r="N946" s="349"/>
      <c r="O946" s="349"/>
      <c r="P946" s="350" t="s">
        <v>649</v>
      </c>
      <c r="Q946" s="350"/>
      <c r="R946" s="350"/>
      <c r="S946" s="350"/>
      <c r="T946" s="350"/>
      <c r="U946" s="350"/>
      <c r="V946" s="350"/>
      <c r="W946" s="350"/>
      <c r="X946" s="350"/>
      <c r="Y946" s="351">
        <v>13.218</v>
      </c>
      <c r="Z946" s="352"/>
      <c r="AA946" s="352"/>
      <c r="AB946" s="353"/>
      <c r="AC946" s="354" t="s">
        <v>650</v>
      </c>
      <c r="AD946" s="354"/>
      <c r="AE946" s="354"/>
      <c r="AF946" s="354"/>
      <c r="AG946" s="354"/>
      <c r="AH946" s="377" t="s">
        <v>567</v>
      </c>
      <c r="AI946" s="378"/>
      <c r="AJ946" s="378"/>
      <c r="AK946" s="379"/>
      <c r="AL946" s="357" t="s">
        <v>567</v>
      </c>
      <c r="AM946" s="358"/>
      <c r="AN946" s="358"/>
      <c r="AO946" s="359"/>
      <c r="AP946" s="360" t="s">
        <v>567</v>
      </c>
      <c r="AQ946" s="360"/>
      <c r="AR946" s="360"/>
      <c r="AS946" s="360"/>
      <c r="AT946" s="360"/>
      <c r="AU946" s="360"/>
      <c r="AV946" s="360"/>
      <c r="AW946" s="360"/>
      <c r="AX946" s="360"/>
    </row>
    <row r="947" spans="1:50" ht="30" customHeight="1" x14ac:dyDescent="0.15">
      <c r="A947" s="388">
        <v>12</v>
      </c>
      <c r="B947" s="388">
        <v>1</v>
      </c>
      <c r="C947" s="347" t="s">
        <v>694</v>
      </c>
      <c r="D947" s="347"/>
      <c r="E947" s="347"/>
      <c r="F947" s="347"/>
      <c r="G947" s="347"/>
      <c r="H947" s="347"/>
      <c r="I947" s="347"/>
      <c r="J947" s="348">
        <v>9180005002263</v>
      </c>
      <c r="K947" s="349"/>
      <c r="L947" s="349"/>
      <c r="M947" s="349"/>
      <c r="N947" s="349"/>
      <c r="O947" s="349"/>
      <c r="P947" s="350" t="s">
        <v>649</v>
      </c>
      <c r="Q947" s="350"/>
      <c r="R947" s="350"/>
      <c r="S947" s="350"/>
      <c r="T947" s="350"/>
      <c r="U947" s="350"/>
      <c r="V947" s="350"/>
      <c r="W947" s="350"/>
      <c r="X947" s="350"/>
      <c r="Y947" s="351">
        <v>13.077999999999999</v>
      </c>
      <c r="Z947" s="352"/>
      <c r="AA947" s="352"/>
      <c r="AB947" s="353"/>
      <c r="AC947" s="354" t="s">
        <v>650</v>
      </c>
      <c r="AD947" s="354"/>
      <c r="AE947" s="354"/>
      <c r="AF947" s="354"/>
      <c r="AG947" s="354"/>
      <c r="AH947" s="377" t="s">
        <v>567</v>
      </c>
      <c r="AI947" s="378"/>
      <c r="AJ947" s="378"/>
      <c r="AK947" s="379"/>
      <c r="AL947" s="357" t="s">
        <v>567</v>
      </c>
      <c r="AM947" s="358"/>
      <c r="AN947" s="358"/>
      <c r="AO947" s="359"/>
      <c r="AP947" s="360" t="s">
        <v>567</v>
      </c>
      <c r="AQ947" s="360"/>
      <c r="AR947" s="360"/>
      <c r="AS947" s="360"/>
      <c r="AT947" s="360"/>
      <c r="AU947" s="360"/>
      <c r="AV947" s="360"/>
      <c r="AW947" s="360"/>
      <c r="AX947" s="360"/>
    </row>
    <row r="948" spans="1:50" ht="30" hidden="1" customHeight="1" x14ac:dyDescent="0.15">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88">
        <v>1</v>
      </c>
      <c r="B969" s="388">
        <v>1</v>
      </c>
      <c r="C969" s="347" t="s">
        <v>694</v>
      </c>
      <c r="D969" s="347"/>
      <c r="E969" s="347"/>
      <c r="F969" s="347"/>
      <c r="G969" s="347"/>
      <c r="H969" s="347"/>
      <c r="I969" s="347"/>
      <c r="J969" s="348">
        <v>9180005002263</v>
      </c>
      <c r="K969" s="349"/>
      <c r="L969" s="349"/>
      <c r="M969" s="349"/>
      <c r="N969" s="349"/>
      <c r="O969" s="349"/>
      <c r="P969" s="350" t="s">
        <v>649</v>
      </c>
      <c r="Q969" s="350"/>
      <c r="R969" s="350"/>
      <c r="S969" s="350"/>
      <c r="T969" s="350"/>
      <c r="U969" s="350"/>
      <c r="V969" s="350"/>
      <c r="W969" s="350"/>
      <c r="X969" s="350"/>
      <c r="Y969" s="351">
        <v>16.385000000000002</v>
      </c>
      <c r="Z969" s="352"/>
      <c r="AA969" s="352"/>
      <c r="AB969" s="353"/>
      <c r="AC969" s="363" t="s">
        <v>650</v>
      </c>
      <c r="AD969" s="371"/>
      <c r="AE969" s="371"/>
      <c r="AF969" s="371"/>
      <c r="AG969" s="371"/>
      <c r="AH969" s="372" t="s">
        <v>660</v>
      </c>
      <c r="AI969" s="373"/>
      <c r="AJ969" s="373"/>
      <c r="AK969" s="373"/>
      <c r="AL969" s="357" t="s">
        <v>660</v>
      </c>
      <c r="AM969" s="358"/>
      <c r="AN969" s="358"/>
      <c r="AO969" s="359"/>
      <c r="AP969" s="360" t="s">
        <v>661</v>
      </c>
      <c r="AQ969" s="360"/>
      <c r="AR969" s="360"/>
      <c r="AS969" s="360"/>
      <c r="AT969" s="360"/>
      <c r="AU969" s="360"/>
      <c r="AV969" s="360"/>
      <c r="AW969" s="360"/>
      <c r="AX969" s="360"/>
    </row>
    <row r="970" spans="1:50" ht="30" customHeight="1" x14ac:dyDescent="0.15">
      <c r="A970" s="388">
        <v>2</v>
      </c>
      <c r="B970" s="388">
        <v>1</v>
      </c>
      <c r="C970" s="361" t="s">
        <v>692</v>
      </c>
      <c r="D970" s="347"/>
      <c r="E970" s="347"/>
      <c r="F970" s="347"/>
      <c r="G970" s="347"/>
      <c r="H970" s="347"/>
      <c r="I970" s="347"/>
      <c r="J970" s="348">
        <v>9290805003499</v>
      </c>
      <c r="K970" s="349"/>
      <c r="L970" s="349"/>
      <c r="M970" s="349"/>
      <c r="N970" s="349"/>
      <c r="O970" s="349"/>
      <c r="P970" s="350" t="s">
        <v>649</v>
      </c>
      <c r="Q970" s="350"/>
      <c r="R970" s="350"/>
      <c r="S970" s="350"/>
      <c r="T970" s="350"/>
      <c r="U970" s="350"/>
      <c r="V970" s="350"/>
      <c r="W970" s="350"/>
      <c r="X970" s="350"/>
      <c r="Y970" s="351">
        <v>13.712</v>
      </c>
      <c r="Z970" s="352"/>
      <c r="AA970" s="352"/>
      <c r="AB970" s="353"/>
      <c r="AC970" s="363" t="s">
        <v>650</v>
      </c>
      <c r="AD970" s="363"/>
      <c r="AE970" s="363"/>
      <c r="AF970" s="363"/>
      <c r="AG970" s="363"/>
      <c r="AH970" s="372" t="s">
        <v>567</v>
      </c>
      <c r="AI970" s="373"/>
      <c r="AJ970" s="373"/>
      <c r="AK970" s="373"/>
      <c r="AL970" s="357" t="s">
        <v>567</v>
      </c>
      <c r="AM970" s="358"/>
      <c r="AN970" s="358"/>
      <c r="AO970" s="359"/>
      <c r="AP970" s="360" t="s">
        <v>567</v>
      </c>
      <c r="AQ970" s="360"/>
      <c r="AR970" s="360"/>
      <c r="AS970" s="360"/>
      <c r="AT970" s="360"/>
      <c r="AU970" s="360"/>
      <c r="AV970" s="360"/>
      <c r="AW970" s="360"/>
      <c r="AX970" s="360"/>
    </row>
    <row r="971" spans="1:50" ht="30" customHeight="1" x14ac:dyDescent="0.15">
      <c r="A971" s="388">
        <v>3</v>
      </c>
      <c r="B971" s="388">
        <v>1</v>
      </c>
      <c r="C971" s="361" t="s">
        <v>695</v>
      </c>
      <c r="D971" s="347"/>
      <c r="E971" s="347"/>
      <c r="F971" s="347"/>
      <c r="G971" s="347"/>
      <c r="H971" s="347"/>
      <c r="I971" s="347"/>
      <c r="J971" s="348">
        <v>2330005002106</v>
      </c>
      <c r="K971" s="349"/>
      <c r="L971" s="349"/>
      <c r="M971" s="349"/>
      <c r="N971" s="349"/>
      <c r="O971" s="349"/>
      <c r="P971" s="362" t="s">
        <v>649</v>
      </c>
      <c r="Q971" s="350"/>
      <c r="R971" s="350"/>
      <c r="S971" s="350"/>
      <c r="T971" s="350"/>
      <c r="U971" s="350"/>
      <c r="V971" s="350"/>
      <c r="W971" s="350"/>
      <c r="X971" s="350"/>
      <c r="Y971" s="351">
        <v>12.313000000000001</v>
      </c>
      <c r="Z971" s="352"/>
      <c r="AA971" s="352"/>
      <c r="AB971" s="353"/>
      <c r="AC971" s="363" t="s">
        <v>650</v>
      </c>
      <c r="AD971" s="363"/>
      <c r="AE971" s="363"/>
      <c r="AF971" s="363"/>
      <c r="AG971" s="363"/>
      <c r="AH971" s="355" t="s">
        <v>567</v>
      </c>
      <c r="AI971" s="356"/>
      <c r="AJ971" s="356"/>
      <c r="AK971" s="356"/>
      <c r="AL971" s="357" t="s">
        <v>567</v>
      </c>
      <c r="AM971" s="358"/>
      <c r="AN971" s="358"/>
      <c r="AO971" s="359"/>
      <c r="AP971" s="360" t="s">
        <v>567</v>
      </c>
      <c r="AQ971" s="360"/>
      <c r="AR971" s="360"/>
      <c r="AS971" s="360"/>
      <c r="AT971" s="360"/>
      <c r="AU971" s="360"/>
      <c r="AV971" s="360"/>
      <c r="AW971" s="360"/>
      <c r="AX971" s="360"/>
    </row>
    <row r="972" spans="1:50" ht="30" customHeight="1" x14ac:dyDescent="0.15">
      <c r="A972" s="388">
        <v>4</v>
      </c>
      <c r="B972" s="388">
        <v>1</v>
      </c>
      <c r="C972" s="361" t="s">
        <v>696</v>
      </c>
      <c r="D972" s="347"/>
      <c r="E972" s="347"/>
      <c r="F972" s="347"/>
      <c r="G972" s="347"/>
      <c r="H972" s="347"/>
      <c r="I972" s="347"/>
      <c r="J972" s="348">
        <v>7080005003835</v>
      </c>
      <c r="K972" s="349"/>
      <c r="L972" s="349"/>
      <c r="M972" s="349"/>
      <c r="N972" s="349"/>
      <c r="O972" s="349"/>
      <c r="P972" s="362" t="s">
        <v>649</v>
      </c>
      <c r="Q972" s="350"/>
      <c r="R972" s="350"/>
      <c r="S972" s="350"/>
      <c r="T972" s="350"/>
      <c r="U972" s="350"/>
      <c r="V972" s="350"/>
      <c r="W972" s="350"/>
      <c r="X972" s="350"/>
      <c r="Y972" s="351">
        <v>10.845000000000001</v>
      </c>
      <c r="Z972" s="352"/>
      <c r="AA972" s="352"/>
      <c r="AB972" s="353"/>
      <c r="AC972" s="363" t="s">
        <v>650</v>
      </c>
      <c r="AD972" s="363"/>
      <c r="AE972" s="363"/>
      <c r="AF972" s="363"/>
      <c r="AG972" s="363"/>
      <c r="AH972" s="355" t="s">
        <v>567</v>
      </c>
      <c r="AI972" s="356"/>
      <c r="AJ972" s="356"/>
      <c r="AK972" s="356"/>
      <c r="AL972" s="357" t="s">
        <v>567</v>
      </c>
      <c r="AM972" s="358"/>
      <c r="AN972" s="358"/>
      <c r="AO972" s="359"/>
      <c r="AP972" s="360" t="s">
        <v>567</v>
      </c>
      <c r="AQ972" s="360"/>
      <c r="AR972" s="360"/>
      <c r="AS972" s="360"/>
      <c r="AT972" s="360"/>
      <c r="AU972" s="360"/>
      <c r="AV972" s="360"/>
      <c r="AW972" s="360"/>
      <c r="AX972" s="360"/>
    </row>
    <row r="973" spans="1:50" ht="30" customHeight="1" x14ac:dyDescent="0.15">
      <c r="A973" s="388">
        <v>5</v>
      </c>
      <c r="B973" s="388">
        <v>1</v>
      </c>
      <c r="C973" s="347" t="s">
        <v>677</v>
      </c>
      <c r="D973" s="347"/>
      <c r="E973" s="347"/>
      <c r="F973" s="347"/>
      <c r="G973" s="347"/>
      <c r="H973" s="347"/>
      <c r="I973" s="347"/>
      <c r="J973" s="348">
        <v>4120905002554</v>
      </c>
      <c r="K973" s="349"/>
      <c r="L973" s="349"/>
      <c r="M973" s="349"/>
      <c r="N973" s="349"/>
      <c r="O973" s="349"/>
      <c r="P973" s="350" t="s">
        <v>649</v>
      </c>
      <c r="Q973" s="350"/>
      <c r="R973" s="350"/>
      <c r="S973" s="350"/>
      <c r="T973" s="350"/>
      <c r="U973" s="350"/>
      <c r="V973" s="350"/>
      <c r="W973" s="350"/>
      <c r="X973" s="350"/>
      <c r="Y973" s="351">
        <v>8.1470000000000002</v>
      </c>
      <c r="Z973" s="352"/>
      <c r="AA973" s="352"/>
      <c r="AB973" s="353"/>
      <c r="AC973" s="354" t="s">
        <v>650</v>
      </c>
      <c r="AD973" s="354"/>
      <c r="AE973" s="354"/>
      <c r="AF973" s="354"/>
      <c r="AG973" s="354"/>
      <c r="AH973" s="355" t="s">
        <v>567</v>
      </c>
      <c r="AI973" s="356"/>
      <c r="AJ973" s="356"/>
      <c r="AK973" s="356"/>
      <c r="AL973" s="357" t="s">
        <v>567</v>
      </c>
      <c r="AM973" s="358"/>
      <c r="AN973" s="358"/>
      <c r="AO973" s="359"/>
      <c r="AP973" s="360" t="s">
        <v>567</v>
      </c>
      <c r="AQ973" s="360"/>
      <c r="AR973" s="360"/>
      <c r="AS973" s="360"/>
      <c r="AT973" s="360"/>
      <c r="AU973" s="360"/>
      <c r="AV973" s="360"/>
      <c r="AW973" s="360"/>
      <c r="AX973" s="360"/>
    </row>
    <row r="974" spans="1:50" ht="30" customHeight="1" x14ac:dyDescent="0.15">
      <c r="A974" s="388">
        <v>6</v>
      </c>
      <c r="B974" s="388">
        <v>1</v>
      </c>
      <c r="C974" s="347" t="s">
        <v>677</v>
      </c>
      <c r="D974" s="347"/>
      <c r="E974" s="347"/>
      <c r="F974" s="347"/>
      <c r="G974" s="347"/>
      <c r="H974" s="347"/>
      <c r="I974" s="347"/>
      <c r="J974" s="348">
        <v>4120905002554</v>
      </c>
      <c r="K974" s="349"/>
      <c r="L974" s="349"/>
      <c r="M974" s="349"/>
      <c r="N974" s="349"/>
      <c r="O974" s="349"/>
      <c r="P974" s="350" t="s">
        <v>649</v>
      </c>
      <c r="Q974" s="350"/>
      <c r="R974" s="350"/>
      <c r="S974" s="350"/>
      <c r="T974" s="350"/>
      <c r="U974" s="350"/>
      <c r="V974" s="350"/>
      <c r="W974" s="350"/>
      <c r="X974" s="350"/>
      <c r="Y974" s="351">
        <v>2.1850000000000001</v>
      </c>
      <c r="Z974" s="352"/>
      <c r="AA974" s="352"/>
      <c r="AB974" s="353"/>
      <c r="AC974" s="354" t="s">
        <v>650</v>
      </c>
      <c r="AD974" s="354"/>
      <c r="AE974" s="354"/>
      <c r="AF974" s="354"/>
      <c r="AG974" s="354"/>
      <c r="AH974" s="355" t="s">
        <v>567</v>
      </c>
      <c r="AI974" s="356"/>
      <c r="AJ974" s="356"/>
      <c r="AK974" s="356"/>
      <c r="AL974" s="357" t="s">
        <v>567</v>
      </c>
      <c r="AM974" s="358"/>
      <c r="AN974" s="358"/>
      <c r="AO974" s="359"/>
      <c r="AP974" s="360" t="s">
        <v>567</v>
      </c>
      <c r="AQ974" s="360"/>
      <c r="AR974" s="360"/>
      <c r="AS974" s="360"/>
      <c r="AT974" s="360"/>
      <c r="AU974" s="360"/>
      <c r="AV974" s="360"/>
      <c r="AW974" s="360"/>
      <c r="AX974" s="360"/>
    </row>
    <row r="975" spans="1:50" ht="30" customHeight="1" x14ac:dyDescent="0.15">
      <c r="A975" s="388">
        <v>7</v>
      </c>
      <c r="B975" s="388">
        <v>1</v>
      </c>
      <c r="C975" s="361" t="s">
        <v>697</v>
      </c>
      <c r="D975" s="347"/>
      <c r="E975" s="347"/>
      <c r="F975" s="347"/>
      <c r="G975" s="347"/>
      <c r="H975" s="347"/>
      <c r="I975" s="347"/>
      <c r="J975" s="348">
        <v>7240005003513</v>
      </c>
      <c r="K975" s="349"/>
      <c r="L975" s="349"/>
      <c r="M975" s="349"/>
      <c r="N975" s="349"/>
      <c r="O975" s="349"/>
      <c r="P975" s="350" t="s">
        <v>649</v>
      </c>
      <c r="Q975" s="350"/>
      <c r="R975" s="350"/>
      <c r="S975" s="350"/>
      <c r="T975" s="350"/>
      <c r="U975" s="350"/>
      <c r="V975" s="350"/>
      <c r="W975" s="350"/>
      <c r="X975" s="350"/>
      <c r="Y975" s="351">
        <v>9.3019999999999996</v>
      </c>
      <c r="Z975" s="352"/>
      <c r="AA975" s="352"/>
      <c r="AB975" s="353"/>
      <c r="AC975" s="354" t="s">
        <v>650</v>
      </c>
      <c r="AD975" s="354"/>
      <c r="AE975" s="354"/>
      <c r="AF975" s="354"/>
      <c r="AG975" s="354"/>
      <c r="AH975" s="355" t="s">
        <v>567</v>
      </c>
      <c r="AI975" s="356"/>
      <c r="AJ975" s="356"/>
      <c r="AK975" s="356"/>
      <c r="AL975" s="357" t="s">
        <v>567</v>
      </c>
      <c r="AM975" s="358"/>
      <c r="AN975" s="358"/>
      <c r="AO975" s="359"/>
      <c r="AP975" s="360" t="s">
        <v>567</v>
      </c>
      <c r="AQ975" s="360"/>
      <c r="AR975" s="360"/>
      <c r="AS975" s="360"/>
      <c r="AT975" s="360"/>
      <c r="AU975" s="360"/>
      <c r="AV975" s="360"/>
      <c r="AW975" s="360"/>
      <c r="AX975" s="360"/>
    </row>
    <row r="976" spans="1:50" ht="30" customHeight="1" x14ac:dyDescent="0.15">
      <c r="A976" s="388">
        <v>8</v>
      </c>
      <c r="B976" s="388">
        <v>1</v>
      </c>
      <c r="C976" s="374" t="s">
        <v>685</v>
      </c>
      <c r="D976" s="375"/>
      <c r="E976" s="375"/>
      <c r="F976" s="375"/>
      <c r="G976" s="375"/>
      <c r="H976" s="375"/>
      <c r="I976" s="376"/>
      <c r="J976" s="348">
        <v>3290005003743</v>
      </c>
      <c r="K976" s="349"/>
      <c r="L976" s="349"/>
      <c r="M976" s="349"/>
      <c r="N976" s="349"/>
      <c r="O976" s="349"/>
      <c r="P976" s="350" t="s">
        <v>649</v>
      </c>
      <c r="Q976" s="350"/>
      <c r="R976" s="350"/>
      <c r="S976" s="350"/>
      <c r="T976" s="350"/>
      <c r="U976" s="350"/>
      <c r="V976" s="350"/>
      <c r="W976" s="350"/>
      <c r="X976" s="350"/>
      <c r="Y976" s="351">
        <v>8.1470000000000002</v>
      </c>
      <c r="Z976" s="352"/>
      <c r="AA976" s="352"/>
      <c r="AB976" s="353"/>
      <c r="AC976" s="354" t="s">
        <v>650</v>
      </c>
      <c r="AD976" s="354"/>
      <c r="AE976" s="354"/>
      <c r="AF976" s="354"/>
      <c r="AG976" s="354"/>
      <c r="AH976" s="355" t="s">
        <v>567</v>
      </c>
      <c r="AI976" s="356"/>
      <c r="AJ976" s="356"/>
      <c r="AK976" s="356"/>
      <c r="AL976" s="357" t="s">
        <v>567</v>
      </c>
      <c r="AM976" s="358"/>
      <c r="AN976" s="358"/>
      <c r="AO976" s="359"/>
      <c r="AP976" s="360" t="s">
        <v>567</v>
      </c>
      <c r="AQ976" s="360"/>
      <c r="AR976" s="360"/>
      <c r="AS976" s="360"/>
      <c r="AT976" s="360"/>
      <c r="AU976" s="360"/>
      <c r="AV976" s="360"/>
      <c r="AW976" s="360"/>
      <c r="AX976" s="360"/>
    </row>
    <row r="977" spans="1:50" ht="30" customHeight="1" x14ac:dyDescent="0.15">
      <c r="A977" s="388">
        <v>9</v>
      </c>
      <c r="B977" s="388">
        <v>1</v>
      </c>
      <c r="C977" s="374" t="s">
        <v>685</v>
      </c>
      <c r="D977" s="375"/>
      <c r="E977" s="375"/>
      <c r="F977" s="375"/>
      <c r="G977" s="375"/>
      <c r="H977" s="375"/>
      <c r="I977" s="376"/>
      <c r="J977" s="348">
        <v>3290005003743</v>
      </c>
      <c r="K977" s="349"/>
      <c r="L977" s="349"/>
      <c r="M977" s="349"/>
      <c r="N977" s="349"/>
      <c r="O977" s="349"/>
      <c r="P977" s="350" t="s">
        <v>649</v>
      </c>
      <c r="Q977" s="350"/>
      <c r="R977" s="350"/>
      <c r="S977" s="350"/>
      <c r="T977" s="350"/>
      <c r="U977" s="350"/>
      <c r="V977" s="350"/>
      <c r="W977" s="350"/>
      <c r="X977" s="350"/>
      <c r="Y977" s="351">
        <v>1.0349999999999999</v>
      </c>
      <c r="Z977" s="352"/>
      <c r="AA977" s="352"/>
      <c r="AB977" s="353"/>
      <c r="AC977" s="354" t="s">
        <v>650</v>
      </c>
      <c r="AD977" s="354"/>
      <c r="AE977" s="354"/>
      <c r="AF977" s="354"/>
      <c r="AG977" s="354"/>
      <c r="AH977" s="355" t="s">
        <v>567</v>
      </c>
      <c r="AI977" s="356"/>
      <c r="AJ977" s="356"/>
      <c r="AK977" s="356"/>
      <c r="AL977" s="357" t="s">
        <v>567</v>
      </c>
      <c r="AM977" s="358"/>
      <c r="AN977" s="358"/>
      <c r="AO977" s="359"/>
      <c r="AP977" s="360" t="s">
        <v>567</v>
      </c>
      <c r="AQ977" s="360"/>
      <c r="AR977" s="360"/>
      <c r="AS977" s="360"/>
      <c r="AT977" s="360"/>
      <c r="AU977" s="360"/>
      <c r="AV977" s="360"/>
      <c r="AW977" s="360"/>
      <c r="AX977" s="360"/>
    </row>
    <row r="978" spans="1:50" ht="30" customHeight="1" x14ac:dyDescent="0.15">
      <c r="A978" s="388">
        <v>10</v>
      </c>
      <c r="B978" s="388">
        <v>1</v>
      </c>
      <c r="C978" s="347" t="s">
        <v>698</v>
      </c>
      <c r="D978" s="347"/>
      <c r="E978" s="347"/>
      <c r="F978" s="347"/>
      <c r="G978" s="347"/>
      <c r="H978" s="347"/>
      <c r="I978" s="347"/>
      <c r="J978" s="348">
        <v>1350005001593</v>
      </c>
      <c r="K978" s="349"/>
      <c r="L978" s="349"/>
      <c r="M978" s="349"/>
      <c r="N978" s="349"/>
      <c r="O978" s="349"/>
      <c r="P978" s="350" t="s">
        <v>649</v>
      </c>
      <c r="Q978" s="350"/>
      <c r="R978" s="350"/>
      <c r="S978" s="350"/>
      <c r="T978" s="350"/>
      <c r="U978" s="350"/>
      <c r="V978" s="350"/>
      <c r="W978" s="350"/>
      <c r="X978" s="350"/>
      <c r="Y978" s="351">
        <v>8.2449999999999992</v>
      </c>
      <c r="Z978" s="352"/>
      <c r="AA978" s="352"/>
      <c r="AB978" s="353"/>
      <c r="AC978" s="354" t="s">
        <v>650</v>
      </c>
      <c r="AD978" s="354"/>
      <c r="AE978" s="354"/>
      <c r="AF978" s="354"/>
      <c r="AG978" s="354"/>
      <c r="AH978" s="355" t="s">
        <v>567</v>
      </c>
      <c r="AI978" s="356"/>
      <c r="AJ978" s="356"/>
      <c r="AK978" s="356"/>
      <c r="AL978" s="357" t="s">
        <v>567</v>
      </c>
      <c r="AM978" s="358"/>
      <c r="AN978" s="358"/>
      <c r="AO978" s="359"/>
      <c r="AP978" s="360" t="s">
        <v>567</v>
      </c>
      <c r="AQ978" s="360"/>
      <c r="AR978" s="360"/>
      <c r="AS978" s="360"/>
      <c r="AT978" s="360"/>
      <c r="AU978" s="360"/>
      <c r="AV978" s="360"/>
      <c r="AW978" s="360"/>
      <c r="AX978" s="360"/>
    </row>
    <row r="979" spans="1:50" ht="30" customHeight="1" x14ac:dyDescent="0.15">
      <c r="A979" s="388">
        <v>11</v>
      </c>
      <c r="B979" s="388">
        <v>1</v>
      </c>
      <c r="C979" s="383" t="s">
        <v>680</v>
      </c>
      <c r="D979" s="375"/>
      <c r="E979" s="375"/>
      <c r="F979" s="375"/>
      <c r="G979" s="375"/>
      <c r="H979" s="375"/>
      <c r="I979" s="376"/>
      <c r="J979" s="348">
        <v>7370005002147</v>
      </c>
      <c r="K979" s="349"/>
      <c r="L979" s="349"/>
      <c r="M979" s="349"/>
      <c r="N979" s="349"/>
      <c r="O979" s="349"/>
      <c r="P979" s="350" t="s">
        <v>649</v>
      </c>
      <c r="Q979" s="350"/>
      <c r="R979" s="350"/>
      <c r="S979" s="350"/>
      <c r="T979" s="350"/>
      <c r="U979" s="350"/>
      <c r="V979" s="350"/>
      <c r="W979" s="350"/>
      <c r="X979" s="350"/>
      <c r="Y979" s="351">
        <v>8.1470000000000002</v>
      </c>
      <c r="Z979" s="352"/>
      <c r="AA979" s="352"/>
      <c r="AB979" s="353"/>
      <c r="AC979" s="354" t="s">
        <v>650</v>
      </c>
      <c r="AD979" s="354"/>
      <c r="AE979" s="354"/>
      <c r="AF979" s="354"/>
      <c r="AG979" s="354"/>
      <c r="AH979" s="355" t="s">
        <v>567</v>
      </c>
      <c r="AI979" s="356"/>
      <c r="AJ979" s="356"/>
      <c r="AK979" s="356"/>
      <c r="AL979" s="357" t="s">
        <v>567</v>
      </c>
      <c r="AM979" s="358"/>
      <c r="AN979" s="358"/>
      <c r="AO979" s="359"/>
      <c r="AP979" s="360" t="s">
        <v>567</v>
      </c>
      <c r="AQ979" s="360"/>
      <c r="AR979" s="360"/>
      <c r="AS979" s="360"/>
      <c r="AT979" s="360"/>
      <c r="AU979" s="360"/>
      <c r="AV979" s="360"/>
      <c r="AW979" s="360"/>
      <c r="AX979" s="360"/>
    </row>
    <row r="980" spans="1:50" ht="30" customHeight="1" x14ac:dyDescent="0.15">
      <c r="A980" s="388">
        <v>12</v>
      </c>
      <c r="B980" s="388">
        <v>1</v>
      </c>
      <c r="C980" s="361" t="s">
        <v>699</v>
      </c>
      <c r="D980" s="347"/>
      <c r="E980" s="347"/>
      <c r="F980" s="347"/>
      <c r="G980" s="347"/>
      <c r="H980" s="347"/>
      <c r="I980" s="347"/>
      <c r="J980" s="348">
        <v>4010405001654</v>
      </c>
      <c r="K980" s="349"/>
      <c r="L980" s="349"/>
      <c r="M980" s="349"/>
      <c r="N980" s="349"/>
      <c r="O980" s="349"/>
      <c r="P980" s="350" t="s">
        <v>649</v>
      </c>
      <c r="Q980" s="350"/>
      <c r="R980" s="350"/>
      <c r="S980" s="350"/>
      <c r="T980" s="350"/>
      <c r="U980" s="350"/>
      <c r="V980" s="350"/>
      <c r="W980" s="350"/>
      <c r="X980" s="350"/>
      <c r="Y980" s="351">
        <v>8.1470000000000002</v>
      </c>
      <c r="Z980" s="352"/>
      <c r="AA980" s="352"/>
      <c r="AB980" s="353"/>
      <c r="AC980" s="354" t="s">
        <v>650</v>
      </c>
      <c r="AD980" s="354"/>
      <c r="AE980" s="354"/>
      <c r="AF980" s="354"/>
      <c r="AG980" s="354"/>
      <c r="AH980" s="355" t="s">
        <v>567</v>
      </c>
      <c r="AI980" s="356"/>
      <c r="AJ980" s="356"/>
      <c r="AK980" s="356"/>
      <c r="AL980" s="357" t="s">
        <v>567</v>
      </c>
      <c r="AM980" s="358"/>
      <c r="AN980" s="358"/>
      <c r="AO980" s="359"/>
      <c r="AP980" s="360" t="s">
        <v>567</v>
      </c>
      <c r="AQ980" s="360"/>
      <c r="AR980" s="360"/>
      <c r="AS980" s="360"/>
      <c r="AT980" s="360"/>
      <c r="AU980" s="360"/>
      <c r="AV980" s="360"/>
      <c r="AW980" s="360"/>
      <c r="AX980" s="360"/>
    </row>
    <row r="981" spans="1:50" ht="30" customHeight="1" x14ac:dyDescent="0.15">
      <c r="A981" s="388">
        <v>13</v>
      </c>
      <c r="B981" s="388">
        <v>1</v>
      </c>
      <c r="C981" s="361" t="s">
        <v>700</v>
      </c>
      <c r="D981" s="347"/>
      <c r="E981" s="347"/>
      <c r="F981" s="347"/>
      <c r="G981" s="347"/>
      <c r="H981" s="347"/>
      <c r="I981" s="347"/>
      <c r="J981" s="348">
        <v>6170005001780</v>
      </c>
      <c r="K981" s="349"/>
      <c r="L981" s="349"/>
      <c r="M981" s="349"/>
      <c r="N981" s="349"/>
      <c r="O981" s="349"/>
      <c r="P981" s="350" t="s">
        <v>649</v>
      </c>
      <c r="Q981" s="350"/>
      <c r="R981" s="350"/>
      <c r="S981" s="350"/>
      <c r="T981" s="350"/>
      <c r="U981" s="350"/>
      <c r="V981" s="350"/>
      <c r="W981" s="350"/>
      <c r="X981" s="350"/>
      <c r="Y981" s="351">
        <v>8.1470000000000002</v>
      </c>
      <c r="Z981" s="352"/>
      <c r="AA981" s="352"/>
      <c r="AB981" s="353"/>
      <c r="AC981" s="354" t="s">
        <v>650</v>
      </c>
      <c r="AD981" s="354"/>
      <c r="AE981" s="354"/>
      <c r="AF981" s="354"/>
      <c r="AG981" s="354"/>
      <c r="AH981" s="355" t="s">
        <v>672</v>
      </c>
      <c r="AI981" s="356"/>
      <c r="AJ981" s="356"/>
      <c r="AK981" s="356"/>
      <c r="AL981" s="357" t="s">
        <v>672</v>
      </c>
      <c r="AM981" s="358"/>
      <c r="AN981" s="358"/>
      <c r="AO981" s="359"/>
      <c r="AP981" s="360" t="s">
        <v>673</v>
      </c>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8">
        <v>3</v>
      </c>
      <c r="B1004" s="38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8">
        <v>1</v>
      </c>
      <c r="B1035" s="3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8">
        <v>2</v>
      </c>
      <c r="B1036" s="3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8">
        <v>3</v>
      </c>
      <c r="B1037" s="38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8">
        <v>4</v>
      </c>
      <c r="B1038" s="38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8">
        <v>5</v>
      </c>
      <c r="B1039" s="3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8">
        <v>6</v>
      </c>
      <c r="B1040" s="3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8">
        <v>7</v>
      </c>
      <c r="B1041" s="3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8">
        <v>8</v>
      </c>
      <c r="B1042" s="3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8">
        <v>9</v>
      </c>
      <c r="B1043" s="3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8">
        <v>10</v>
      </c>
      <c r="B1044" s="3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8">
        <v>1</v>
      </c>
      <c r="B1068" s="3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8">
        <v>2</v>
      </c>
      <c r="B1069" s="3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8">
        <v>3</v>
      </c>
      <c r="B1070" s="38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8">
        <v>4</v>
      </c>
      <c r="B1071" s="38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8">
        <v>5</v>
      </c>
      <c r="B1072" s="3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8">
        <v>6</v>
      </c>
      <c r="B1073" s="3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8">
        <v>7</v>
      </c>
      <c r="B1074" s="3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8">
        <v>8</v>
      </c>
      <c r="B1075" s="3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8">
        <v>9</v>
      </c>
      <c r="B1076" s="3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8">
        <v>10</v>
      </c>
      <c r="B1077" s="3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9" t="s">
        <v>449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9" t="s">
        <v>385</v>
      </c>
      <c r="D1101" s="392"/>
      <c r="E1101" s="149" t="s">
        <v>384</v>
      </c>
      <c r="F1101" s="392"/>
      <c r="G1101" s="392"/>
      <c r="H1101" s="392"/>
      <c r="I1101" s="392"/>
      <c r="J1101" s="149" t="s">
        <v>419</v>
      </c>
      <c r="K1101" s="149"/>
      <c r="L1101" s="149"/>
      <c r="M1101" s="149"/>
      <c r="N1101" s="149"/>
      <c r="O1101" s="149"/>
      <c r="P1101" s="367" t="s">
        <v>27</v>
      </c>
      <c r="Q1101" s="367"/>
      <c r="R1101" s="367"/>
      <c r="S1101" s="367"/>
      <c r="T1101" s="367"/>
      <c r="U1101" s="367"/>
      <c r="V1101" s="367"/>
      <c r="W1101" s="367"/>
      <c r="X1101" s="367"/>
      <c r="Y1101" s="149" t="s">
        <v>421</v>
      </c>
      <c r="Z1101" s="392"/>
      <c r="AA1101" s="392"/>
      <c r="AB1101" s="392"/>
      <c r="AC1101" s="149" t="s">
        <v>367</v>
      </c>
      <c r="AD1101" s="149"/>
      <c r="AE1101" s="149"/>
      <c r="AF1101" s="149"/>
      <c r="AG1101" s="149"/>
      <c r="AH1101" s="367" t="s">
        <v>380</v>
      </c>
      <c r="AI1101" s="368"/>
      <c r="AJ1101" s="368"/>
      <c r="AK1101" s="368"/>
      <c r="AL1101" s="368" t="s">
        <v>21</v>
      </c>
      <c r="AM1101" s="368"/>
      <c r="AN1101" s="368"/>
      <c r="AO1101" s="393"/>
      <c r="AP1101" s="370" t="s">
        <v>450</v>
      </c>
      <c r="AQ1101" s="370"/>
      <c r="AR1101" s="370"/>
      <c r="AS1101" s="370"/>
      <c r="AT1101" s="370"/>
      <c r="AU1101" s="370"/>
      <c r="AV1101" s="370"/>
      <c r="AW1101" s="370"/>
      <c r="AX1101" s="370"/>
    </row>
    <row r="1102" spans="1:50" ht="30" customHeight="1" x14ac:dyDescent="0.15">
      <c r="A1102" s="388">
        <v>1</v>
      </c>
      <c r="B1102" s="388">
        <v>1</v>
      </c>
      <c r="C1102" s="386"/>
      <c r="D1102" s="386"/>
      <c r="E1102" s="147" t="s">
        <v>569</v>
      </c>
      <c r="F1102" s="387"/>
      <c r="G1102" s="387"/>
      <c r="H1102" s="387"/>
      <c r="I1102" s="387"/>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88">
        <v>2</v>
      </c>
      <c r="B1103" s="388">
        <v>1</v>
      </c>
      <c r="C1103" s="386"/>
      <c r="D1103" s="386"/>
      <c r="E1103" s="387"/>
      <c r="F1103" s="387"/>
      <c r="G1103" s="387"/>
      <c r="H1103" s="387"/>
      <c r="I1103" s="38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8">
        <v>3</v>
      </c>
      <c r="B1104" s="388">
        <v>1</v>
      </c>
      <c r="C1104" s="386"/>
      <c r="D1104" s="386"/>
      <c r="E1104" s="387"/>
      <c r="F1104" s="387"/>
      <c r="G1104" s="387"/>
      <c r="H1104" s="387"/>
      <c r="I1104" s="38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8">
        <v>4</v>
      </c>
      <c r="B1105" s="388">
        <v>1</v>
      </c>
      <c r="C1105" s="386"/>
      <c r="D1105" s="386"/>
      <c r="E1105" s="387"/>
      <c r="F1105" s="387"/>
      <c r="G1105" s="387"/>
      <c r="H1105" s="387"/>
      <c r="I1105" s="38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8">
        <v>5</v>
      </c>
      <c r="B1106" s="388">
        <v>1</v>
      </c>
      <c r="C1106" s="386"/>
      <c r="D1106" s="386"/>
      <c r="E1106" s="387"/>
      <c r="F1106" s="387"/>
      <c r="G1106" s="387"/>
      <c r="H1106" s="387"/>
      <c r="I1106" s="38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8">
        <v>6</v>
      </c>
      <c r="B1107" s="388">
        <v>1</v>
      </c>
      <c r="C1107" s="386"/>
      <c r="D1107" s="386"/>
      <c r="E1107" s="387"/>
      <c r="F1107" s="387"/>
      <c r="G1107" s="387"/>
      <c r="H1107" s="387"/>
      <c r="I1107" s="38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8">
        <v>7</v>
      </c>
      <c r="B1108" s="388">
        <v>1</v>
      </c>
      <c r="C1108" s="386"/>
      <c r="D1108" s="386"/>
      <c r="E1108" s="387"/>
      <c r="F1108" s="387"/>
      <c r="G1108" s="387"/>
      <c r="H1108" s="387"/>
      <c r="I1108" s="38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8">
        <v>8</v>
      </c>
      <c r="B1109" s="388">
        <v>1</v>
      </c>
      <c r="C1109" s="386"/>
      <c r="D1109" s="386"/>
      <c r="E1109" s="387"/>
      <c r="F1109" s="387"/>
      <c r="G1109" s="387"/>
      <c r="H1109" s="387"/>
      <c r="I1109" s="38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8">
        <v>9</v>
      </c>
      <c r="B1110" s="388">
        <v>1</v>
      </c>
      <c r="C1110" s="386"/>
      <c r="D1110" s="386"/>
      <c r="E1110" s="387"/>
      <c r="F1110" s="387"/>
      <c r="G1110" s="387"/>
      <c r="H1110" s="387"/>
      <c r="I1110" s="38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8">
        <v>10</v>
      </c>
      <c r="B1111" s="388">
        <v>1</v>
      </c>
      <c r="C1111" s="386"/>
      <c r="D1111" s="386"/>
      <c r="E1111" s="387"/>
      <c r="F1111" s="387"/>
      <c r="G1111" s="387"/>
      <c r="H1111" s="387"/>
      <c r="I1111" s="38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8">
        <v>11</v>
      </c>
      <c r="B1112" s="388">
        <v>1</v>
      </c>
      <c r="C1112" s="386"/>
      <c r="D1112" s="386"/>
      <c r="E1112" s="387"/>
      <c r="F1112" s="387"/>
      <c r="G1112" s="387"/>
      <c r="H1112" s="387"/>
      <c r="I1112" s="38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8">
        <v>12</v>
      </c>
      <c r="B1113" s="388">
        <v>1</v>
      </c>
      <c r="C1113" s="386"/>
      <c r="D1113" s="386"/>
      <c r="E1113" s="387"/>
      <c r="F1113" s="387"/>
      <c r="G1113" s="387"/>
      <c r="H1113" s="387"/>
      <c r="I1113" s="38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8">
        <v>13</v>
      </c>
      <c r="B1114" s="388">
        <v>1</v>
      </c>
      <c r="C1114" s="386"/>
      <c r="D1114" s="386"/>
      <c r="E1114" s="387"/>
      <c r="F1114" s="387"/>
      <c r="G1114" s="387"/>
      <c r="H1114" s="387"/>
      <c r="I1114" s="38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8">
        <v>14</v>
      </c>
      <c r="B1115" s="388">
        <v>1</v>
      </c>
      <c r="C1115" s="386"/>
      <c r="D1115" s="386"/>
      <c r="E1115" s="387"/>
      <c r="F1115" s="387"/>
      <c r="G1115" s="387"/>
      <c r="H1115" s="387"/>
      <c r="I1115" s="38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8">
        <v>15</v>
      </c>
      <c r="B1116" s="388">
        <v>1</v>
      </c>
      <c r="C1116" s="386"/>
      <c r="D1116" s="386"/>
      <c r="E1116" s="387"/>
      <c r="F1116" s="387"/>
      <c r="G1116" s="387"/>
      <c r="H1116" s="387"/>
      <c r="I1116" s="38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8">
        <v>16</v>
      </c>
      <c r="B1117" s="388">
        <v>1</v>
      </c>
      <c r="C1117" s="386"/>
      <c r="D1117" s="386"/>
      <c r="E1117" s="387"/>
      <c r="F1117" s="387"/>
      <c r="G1117" s="387"/>
      <c r="H1117" s="387"/>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6"/>
      <c r="D1118" s="386"/>
      <c r="E1118" s="387"/>
      <c r="F1118" s="387"/>
      <c r="G1118" s="387"/>
      <c r="H1118" s="387"/>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6"/>
      <c r="D1119" s="386"/>
      <c r="E1119" s="147"/>
      <c r="F1119" s="387"/>
      <c r="G1119" s="387"/>
      <c r="H1119" s="387"/>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6"/>
      <c r="D1120" s="386"/>
      <c r="E1120" s="387"/>
      <c r="F1120" s="387"/>
      <c r="G1120" s="387"/>
      <c r="H1120" s="387"/>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6"/>
      <c r="D1121" s="386"/>
      <c r="E1121" s="387"/>
      <c r="F1121" s="387"/>
      <c r="G1121" s="387"/>
      <c r="H1121" s="387"/>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6"/>
      <c r="D1122" s="386"/>
      <c r="E1122" s="387"/>
      <c r="F1122" s="387"/>
      <c r="G1122" s="387"/>
      <c r="H1122" s="387"/>
      <c r="I1122" s="38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6"/>
      <c r="D1123" s="386"/>
      <c r="E1123" s="387"/>
      <c r="F1123" s="387"/>
      <c r="G1123" s="387"/>
      <c r="H1123" s="387"/>
      <c r="I1123" s="38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6"/>
      <c r="D1124" s="386"/>
      <c r="E1124" s="387"/>
      <c r="F1124" s="387"/>
      <c r="G1124" s="387"/>
      <c r="H1124" s="387"/>
      <c r="I1124" s="38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6"/>
      <c r="D1125" s="386"/>
      <c r="E1125" s="387"/>
      <c r="F1125" s="387"/>
      <c r="G1125" s="387"/>
      <c r="H1125" s="387"/>
      <c r="I1125" s="38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6"/>
      <c r="D1126" s="386"/>
      <c r="E1126" s="387"/>
      <c r="F1126" s="387"/>
      <c r="G1126" s="387"/>
      <c r="H1126" s="387"/>
      <c r="I1126" s="38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6"/>
      <c r="D1127" s="386"/>
      <c r="E1127" s="387"/>
      <c r="F1127" s="387"/>
      <c r="G1127" s="387"/>
      <c r="H1127" s="387"/>
      <c r="I1127" s="38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8">
        <v>27</v>
      </c>
      <c r="B1128" s="388">
        <v>1</v>
      </c>
      <c r="C1128" s="386"/>
      <c r="D1128" s="386"/>
      <c r="E1128" s="387"/>
      <c r="F1128" s="387"/>
      <c r="G1128" s="387"/>
      <c r="H1128" s="387"/>
      <c r="I1128" s="38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6"/>
      <c r="D1129" s="386"/>
      <c r="E1129" s="387"/>
      <c r="F1129" s="387"/>
      <c r="G1129" s="387"/>
      <c r="H1129" s="387"/>
      <c r="I1129" s="38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6"/>
      <c r="D1130" s="386"/>
      <c r="E1130" s="387"/>
      <c r="F1130" s="387"/>
      <c r="G1130" s="387"/>
      <c r="H1130" s="387"/>
      <c r="I1130" s="38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6"/>
      <c r="D1131" s="386"/>
      <c r="E1131" s="387"/>
      <c r="F1131" s="387"/>
      <c r="G1131" s="387"/>
      <c r="H1131" s="387"/>
      <c r="I1131" s="38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3">
      <formula>IF(RIGHT(TEXT(P14,"0.#"),1)=".",FALSE,TRUE)</formula>
    </cfRule>
    <cfRule type="expression" dxfId="2816" priority="14024">
      <formula>IF(RIGHT(TEXT(P14,"0.#"),1)=".",TRUE,FALSE)</formula>
    </cfRule>
  </conditionalFormatting>
  <conditionalFormatting sqref="AE32">
    <cfRule type="expression" dxfId="2815" priority="14013">
      <formula>IF(RIGHT(TEXT(AE32,"0.#"),1)=".",FALSE,TRUE)</formula>
    </cfRule>
    <cfRule type="expression" dxfId="2814" priority="14014">
      <formula>IF(RIGHT(TEXT(AE32,"0.#"),1)=".",TRUE,FALSE)</formula>
    </cfRule>
  </conditionalFormatting>
  <conditionalFormatting sqref="P18:AX18">
    <cfRule type="expression" dxfId="2813" priority="13899">
      <formula>IF(RIGHT(TEXT(P18,"0.#"),1)=".",FALSE,TRUE)</formula>
    </cfRule>
    <cfRule type="expression" dxfId="2812" priority="13900">
      <formula>IF(RIGHT(TEXT(P18,"0.#"),1)=".",TRUE,FALSE)</formula>
    </cfRule>
  </conditionalFormatting>
  <conditionalFormatting sqref="Y782">
    <cfRule type="expression" dxfId="2811" priority="13895">
      <formula>IF(RIGHT(TEXT(Y782,"0.#"),1)=".",FALSE,TRUE)</formula>
    </cfRule>
    <cfRule type="expression" dxfId="2810" priority="13896">
      <formula>IF(RIGHT(TEXT(Y782,"0.#"),1)=".",TRUE,FALSE)</formula>
    </cfRule>
  </conditionalFormatting>
  <conditionalFormatting sqref="Y791">
    <cfRule type="expression" dxfId="2809" priority="13891">
      <formula>IF(RIGHT(TEXT(Y791,"0.#"),1)=".",FALSE,TRUE)</formula>
    </cfRule>
    <cfRule type="expression" dxfId="2808" priority="13892">
      <formula>IF(RIGHT(TEXT(Y791,"0.#"),1)=".",TRUE,FALSE)</formula>
    </cfRule>
  </conditionalFormatting>
  <conditionalFormatting sqref="Y822:Y829 Y820 Y810:Y816 Y807 Y797:Y803 Y794">
    <cfRule type="expression" dxfId="2807" priority="13673">
      <formula>IF(RIGHT(TEXT(Y794,"0.#"),1)=".",FALSE,TRUE)</formula>
    </cfRule>
    <cfRule type="expression" dxfId="2806" priority="13674">
      <formula>IF(RIGHT(TEXT(Y794,"0.#"),1)=".",TRUE,FALSE)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81 Y787:Y790">
    <cfRule type="expression" dxfId="2799" priority="13697">
      <formula>IF(RIGHT(TEXT(Y781,"0.#"),1)=".",FALSE,TRUE)</formula>
    </cfRule>
    <cfRule type="expression" dxfId="2798" priority="13698">
      <formula>IF(RIGHT(TEXT(Y781,"0.#"),1)=".",TRUE,FALSE)</formula>
    </cfRule>
  </conditionalFormatting>
  <conditionalFormatting sqref="AU782">
    <cfRule type="expression" dxfId="2797" priority="13695">
      <formula>IF(RIGHT(TEXT(AU782,"0.#"),1)=".",FALSE,TRUE)</formula>
    </cfRule>
    <cfRule type="expression" dxfId="2796" priority="13696">
      <formula>IF(RIGHT(TEXT(AU782,"0.#"),1)=".",TRUE,FALSE)</formula>
    </cfRule>
  </conditionalFormatting>
  <conditionalFormatting sqref="AU791">
    <cfRule type="expression" dxfId="2795" priority="13693">
      <formula>IF(RIGHT(TEXT(AU791,"0.#"),1)=".",FALSE,TRUE)</formula>
    </cfRule>
    <cfRule type="expression" dxfId="2794" priority="13694">
      <formula>IF(RIGHT(TEXT(AU791,"0.#"),1)=".",TRUE,FALSE)</formula>
    </cfRule>
  </conditionalFormatting>
  <conditionalFormatting sqref="AU783 AU781 AU785:AU790">
    <cfRule type="expression" dxfId="2793" priority="13691">
      <formula>IF(RIGHT(TEXT(AU781,"0.#"),1)=".",FALSE,TRUE)</formula>
    </cfRule>
    <cfRule type="expression" dxfId="2792" priority="13692">
      <formula>IF(RIGHT(TEXT(AU781,"0.#"),1)=".",TRUE,FALSE)</formula>
    </cfRule>
  </conditionalFormatting>
  <conditionalFormatting sqref="Y821 Y808">
    <cfRule type="expression" dxfId="2791" priority="13677">
      <formula>IF(RIGHT(TEXT(Y808,"0.#"),1)=".",FALSE,TRUE)</formula>
    </cfRule>
    <cfRule type="expression" dxfId="2790" priority="13678">
      <formula>IF(RIGHT(TEXT(Y808,"0.#"),1)=".",TRUE,FALSE)</formula>
    </cfRule>
  </conditionalFormatting>
  <conditionalFormatting sqref="Y830 Y817 Y804">
    <cfRule type="expression" dxfId="2789" priority="13675">
      <formula>IF(RIGHT(TEXT(Y804,"0.#"),1)=".",FALSE,TRUE)</formula>
    </cfRule>
    <cfRule type="expression" dxfId="2788" priority="13676">
      <formula>IF(RIGHT(TEXT(Y804,"0.#"),1)=".",TRUE,FALSE)</formula>
    </cfRule>
  </conditionalFormatting>
  <conditionalFormatting sqref="AU821 AU808">
    <cfRule type="expression" dxfId="2787" priority="13671">
      <formula>IF(RIGHT(TEXT(AU808,"0.#"),1)=".",FALSE,TRUE)</formula>
    </cfRule>
    <cfRule type="expression" dxfId="2786" priority="13672">
      <formula>IF(RIGHT(TEXT(AU808,"0.#"),1)=".",TRUE,FALSE)</formula>
    </cfRule>
  </conditionalFormatting>
  <conditionalFormatting sqref="AU830 AU817 AU804">
    <cfRule type="expression" dxfId="2785" priority="13669">
      <formula>IF(RIGHT(TEXT(AU804,"0.#"),1)=".",FALSE,TRUE)</formula>
    </cfRule>
    <cfRule type="expression" dxfId="2784" priority="13670">
      <formula>IF(RIGHT(TEXT(AU804,"0.#"),1)=".",TRUE,FALSE)</formula>
    </cfRule>
  </conditionalFormatting>
  <conditionalFormatting sqref="AU822:AU829 AU820 AU809:AU810 AU807 AU799:AU803 AU812:AU816">
    <cfRule type="expression" dxfId="2783" priority="13667">
      <formula>IF(RIGHT(TEXT(AU799,"0.#"),1)=".",FALSE,TRUE)</formula>
    </cfRule>
    <cfRule type="expression" dxfId="2782" priority="13668">
      <formula>IF(RIGHT(TEXT(AU799,"0.#"),1)=".",TRUE,FALSE)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P27">
    <cfRule type="expression" dxfId="2057" priority="2323">
      <formula>IF(RIGHT(TEXT(P24,"0.#"),1)=".",FALSE,TRUE)</formula>
    </cfRule>
    <cfRule type="expression" dxfId="2056" priority="2324">
      <formula>IF(RIGHT(TEXT(P24,"0.#"),1)=".",TRUE,FALSE)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6">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95">
    <cfRule type="expression" dxfId="719" priority="19">
      <formula>IF(RIGHT(TEXT(Y795,"0.#"),1)=".",FALSE,TRUE)</formula>
    </cfRule>
    <cfRule type="expression" dxfId="718" priority="20">
      <formula>IF(RIGHT(TEXT(Y795,"0.#"),1)=".",TRUE,FALSE)</formula>
    </cfRule>
  </conditionalFormatting>
  <conditionalFormatting sqref="Y796">
    <cfRule type="expression" dxfId="717" priority="17">
      <formula>IF(RIGHT(TEXT(Y796,"0.#"),1)=".",FALSE,TRUE)</formula>
    </cfRule>
    <cfRule type="expression" dxfId="716" priority="18">
      <formula>IF(RIGHT(TEXT(Y796,"0.#"),1)=".",TRUE,FALSE)</formula>
    </cfRule>
  </conditionalFormatting>
  <conditionalFormatting sqref="AU794:AU798">
    <cfRule type="expression" dxfId="715" priority="15">
      <formula>IF(RIGHT(TEXT(AU794,"0.#"),1)=".",FALSE,TRUE)</formula>
    </cfRule>
    <cfRule type="expression" dxfId="714" priority="16">
      <formula>IF(RIGHT(TEXT(AU794,"0.#"),1)=".",TRUE,FALSE)</formula>
    </cfRule>
  </conditionalFormatting>
  <conditionalFormatting sqref="Y785">
    <cfRule type="expression" dxfId="713" priority="13">
      <formula>IF(RIGHT(TEXT(Y785,"0.#"),1)=".",FALSE,TRUE)</formula>
    </cfRule>
    <cfRule type="expression" dxfId="712" priority="14">
      <formula>IF(RIGHT(TEXT(Y785,"0.#"),1)=".",TRUE,FALSE)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811">
    <cfRule type="expression" dxfId="703" priority="3">
      <formula>IF(RIGHT(TEXT(AU811,"0.#"),1)=".",FALSE,TRUE)</formula>
    </cfRule>
    <cfRule type="expression" dxfId="702" priority="4">
      <formula>IF(RIGHT(TEXT(AU811,"0.#"),1)=".",TRUE,FALSE)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29" max="49" man="1"/>
    <brk id="79" max="49" man="1"/>
    <brk id="129" max="49" man="1"/>
    <brk id="699" max="49" man="1"/>
    <brk id="731"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631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631</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631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t="s">
        <v>631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631</v>
      </c>
      <c r="C19" s="13" t="str">
        <f t="shared" si="0"/>
        <v>ＩＴ戦略</v>
      </c>
      <c r="D19" s="13" t="str">
        <f t="shared" si="8"/>
        <v>科学技術・イノベーション、子ども・若者育成支援、ＩＴ戦略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科学技術・イノベーション、子ども・若者育成支援、ＩＴ戦略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470</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50"/>
      <c r="Z2" s="845"/>
      <c r="AA2" s="846"/>
      <c r="AB2" s="1054" t="s">
        <v>11</v>
      </c>
      <c r="AC2" s="1055"/>
      <c r="AD2" s="1056"/>
      <c r="AE2" s="1060" t="s">
        <v>551</v>
      </c>
      <c r="AF2" s="1060"/>
      <c r="AG2" s="1060"/>
      <c r="AH2" s="1060"/>
      <c r="AI2" s="1060" t="s">
        <v>548</v>
      </c>
      <c r="AJ2" s="1060"/>
      <c r="AK2" s="1060"/>
      <c r="AL2" s="1060"/>
      <c r="AM2" s="1060" t="s">
        <v>522</v>
      </c>
      <c r="AN2" s="1060"/>
      <c r="AO2" s="1060"/>
      <c r="AP2" s="569"/>
      <c r="AQ2" s="159" t="s">
        <v>354</v>
      </c>
      <c r="AR2" s="130"/>
      <c r="AS2" s="130"/>
      <c r="AT2" s="131"/>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51"/>
      <c r="Z3" s="1052"/>
      <c r="AA3" s="1053"/>
      <c r="AB3" s="1057"/>
      <c r="AC3" s="1058"/>
      <c r="AD3" s="1059"/>
      <c r="AE3" s="251"/>
      <c r="AF3" s="251"/>
      <c r="AG3" s="251"/>
      <c r="AH3" s="251"/>
      <c r="AI3" s="251"/>
      <c r="AJ3" s="251"/>
      <c r="AK3" s="251"/>
      <c r="AL3" s="251"/>
      <c r="AM3" s="251"/>
      <c r="AN3" s="251"/>
      <c r="AO3" s="251"/>
      <c r="AP3" s="247"/>
      <c r="AQ3" s="198"/>
      <c r="AR3" s="199"/>
      <c r="AS3" s="133" t="s">
        <v>355</v>
      </c>
      <c r="AT3" s="134"/>
      <c r="AU3" s="199"/>
      <c r="AV3" s="199"/>
      <c r="AW3" s="410" t="s">
        <v>300</v>
      </c>
      <c r="AX3" s="411"/>
    </row>
    <row r="4" spans="1:50" ht="22.5" customHeight="1" x14ac:dyDescent="0.15">
      <c r="A4" s="415"/>
      <c r="B4" s="413"/>
      <c r="C4" s="413"/>
      <c r="D4" s="413"/>
      <c r="E4" s="413"/>
      <c r="F4" s="414"/>
      <c r="G4" s="576"/>
      <c r="H4" s="1027"/>
      <c r="I4" s="1027"/>
      <c r="J4" s="1027"/>
      <c r="K4" s="1027"/>
      <c r="L4" s="1027"/>
      <c r="M4" s="1027"/>
      <c r="N4" s="1027"/>
      <c r="O4" s="1028"/>
      <c r="P4" s="105"/>
      <c r="Q4" s="1035"/>
      <c r="R4" s="1035"/>
      <c r="S4" s="1035"/>
      <c r="T4" s="1035"/>
      <c r="U4" s="1035"/>
      <c r="V4" s="1035"/>
      <c r="W4" s="1035"/>
      <c r="X4" s="1036"/>
      <c r="Y4" s="1045" t="s">
        <v>12</v>
      </c>
      <c r="Z4" s="1046"/>
      <c r="AA4" s="1047"/>
      <c r="AB4" s="473"/>
      <c r="AC4" s="1049"/>
      <c r="AD4" s="104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6"/>
      <c r="B5" s="417"/>
      <c r="C5" s="417"/>
      <c r="D5" s="417"/>
      <c r="E5" s="417"/>
      <c r="F5" s="418"/>
      <c r="G5" s="1029"/>
      <c r="H5" s="1030"/>
      <c r="I5" s="1030"/>
      <c r="J5" s="1030"/>
      <c r="K5" s="1030"/>
      <c r="L5" s="1030"/>
      <c r="M5" s="1030"/>
      <c r="N5" s="1030"/>
      <c r="O5" s="1031"/>
      <c r="P5" s="1037"/>
      <c r="Q5" s="1037"/>
      <c r="R5" s="1037"/>
      <c r="S5" s="1037"/>
      <c r="T5" s="1037"/>
      <c r="U5" s="1037"/>
      <c r="V5" s="1037"/>
      <c r="W5" s="1037"/>
      <c r="X5" s="1038"/>
      <c r="Y5" s="427" t="s">
        <v>54</v>
      </c>
      <c r="Z5" s="1042"/>
      <c r="AA5" s="1043"/>
      <c r="AB5" s="535"/>
      <c r="AC5" s="1048"/>
      <c r="AD5" s="104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6"/>
      <c r="B6" s="417"/>
      <c r="C6" s="417"/>
      <c r="D6" s="417"/>
      <c r="E6" s="417"/>
      <c r="F6" s="418"/>
      <c r="G6" s="1032"/>
      <c r="H6" s="1033"/>
      <c r="I6" s="1033"/>
      <c r="J6" s="1033"/>
      <c r="K6" s="1033"/>
      <c r="L6" s="1033"/>
      <c r="M6" s="1033"/>
      <c r="N6" s="1033"/>
      <c r="O6" s="1034"/>
      <c r="P6" s="1039"/>
      <c r="Q6" s="1039"/>
      <c r="R6" s="1039"/>
      <c r="S6" s="1039"/>
      <c r="T6" s="1039"/>
      <c r="U6" s="1039"/>
      <c r="V6" s="1039"/>
      <c r="W6" s="1039"/>
      <c r="X6" s="1040"/>
      <c r="Y6" s="1041" t="s">
        <v>13</v>
      </c>
      <c r="Z6" s="1042"/>
      <c r="AA6" s="1043"/>
      <c r="AB6" s="606" t="s">
        <v>301</v>
      </c>
      <c r="AC6" s="1044"/>
      <c r="AD6" s="104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2" t="s">
        <v>470</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50"/>
      <c r="Z9" s="845"/>
      <c r="AA9" s="846"/>
      <c r="AB9" s="1054" t="s">
        <v>11</v>
      </c>
      <c r="AC9" s="1055"/>
      <c r="AD9" s="1056"/>
      <c r="AE9" s="1060" t="s">
        <v>552</v>
      </c>
      <c r="AF9" s="1060"/>
      <c r="AG9" s="1060"/>
      <c r="AH9" s="1060"/>
      <c r="AI9" s="1060" t="s">
        <v>548</v>
      </c>
      <c r="AJ9" s="1060"/>
      <c r="AK9" s="1060"/>
      <c r="AL9" s="1060"/>
      <c r="AM9" s="1060" t="s">
        <v>522</v>
      </c>
      <c r="AN9" s="1060"/>
      <c r="AO9" s="1060"/>
      <c r="AP9" s="569"/>
      <c r="AQ9" s="159" t="s">
        <v>354</v>
      </c>
      <c r="AR9" s="130"/>
      <c r="AS9" s="130"/>
      <c r="AT9" s="131"/>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51"/>
      <c r="Z10" s="1052"/>
      <c r="AA10" s="1053"/>
      <c r="AB10" s="1057"/>
      <c r="AC10" s="1058"/>
      <c r="AD10" s="1059"/>
      <c r="AE10" s="251"/>
      <c r="AF10" s="251"/>
      <c r="AG10" s="251"/>
      <c r="AH10" s="251"/>
      <c r="AI10" s="251"/>
      <c r="AJ10" s="251"/>
      <c r="AK10" s="251"/>
      <c r="AL10" s="251"/>
      <c r="AM10" s="251"/>
      <c r="AN10" s="251"/>
      <c r="AO10" s="251"/>
      <c r="AP10" s="247"/>
      <c r="AQ10" s="198"/>
      <c r="AR10" s="199"/>
      <c r="AS10" s="133" t="s">
        <v>355</v>
      </c>
      <c r="AT10" s="134"/>
      <c r="AU10" s="199"/>
      <c r="AV10" s="199"/>
      <c r="AW10" s="410" t="s">
        <v>300</v>
      </c>
      <c r="AX10" s="411"/>
    </row>
    <row r="11" spans="1:50" ht="22.5" customHeight="1" x14ac:dyDescent="0.15">
      <c r="A11" s="415"/>
      <c r="B11" s="413"/>
      <c r="C11" s="413"/>
      <c r="D11" s="413"/>
      <c r="E11" s="413"/>
      <c r="F11" s="414"/>
      <c r="G11" s="576"/>
      <c r="H11" s="1027"/>
      <c r="I11" s="1027"/>
      <c r="J11" s="1027"/>
      <c r="K11" s="1027"/>
      <c r="L11" s="1027"/>
      <c r="M11" s="1027"/>
      <c r="N11" s="1027"/>
      <c r="O11" s="1028"/>
      <c r="P11" s="105"/>
      <c r="Q11" s="1035"/>
      <c r="R11" s="1035"/>
      <c r="S11" s="1035"/>
      <c r="T11" s="1035"/>
      <c r="U11" s="1035"/>
      <c r="V11" s="1035"/>
      <c r="W11" s="1035"/>
      <c r="X11" s="1036"/>
      <c r="Y11" s="1045" t="s">
        <v>12</v>
      </c>
      <c r="Z11" s="1046"/>
      <c r="AA11" s="1047"/>
      <c r="AB11" s="473"/>
      <c r="AC11" s="1049"/>
      <c r="AD11" s="104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6"/>
      <c r="B12" s="417"/>
      <c r="C12" s="417"/>
      <c r="D12" s="417"/>
      <c r="E12" s="417"/>
      <c r="F12" s="418"/>
      <c r="G12" s="1029"/>
      <c r="H12" s="1030"/>
      <c r="I12" s="1030"/>
      <c r="J12" s="1030"/>
      <c r="K12" s="1030"/>
      <c r="L12" s="1030"/>
      <c r="M12" s="1030"/>
      <c r="N12" s="1030"/>
      <c r="O12" s="1031"/>
      <c r="P12" s="1037"/>
      <c r="Q12" s="1037"/>
      <c r="R12" s="1037"/>
      <c r="S12" s="1037"/>
      <c r="T12" s="1037"/>
      <c r="U12" s="1037"/>
      <c r="V12" s="1037"/>
      <c r="W12" s="1037"/>
      <c r="X12" s="1038"/>
      <c r="Y12" s="427" t="s">
        <v>54</v>
      </c>
      <c r="Z12" s="1042"/>
      <c r="AA12" s="1043"/>
      <c r="AB12" s="535"/>
      <c r="AC12" s="1048"/>
      <c r="AD12" s="104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9"/>
      <c r="B13" s="420"/>
      <c r="C13" s="420"/>
      <c r="D13" s="420"/>
      <c r="E13" s="420"/>
      <c r="F13" s="421"/>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06" t="s">
        <v>301</v>
      </c>
      <c r="AC13" s="1044"/>
      <c r="AD13" s="104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2" t="s">
        <v>470</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50"/>
      <c r="Z16" s="845"/>
      <c r="AA16" s="846"/>
      <c r="AB16" s="1054" t="s">
        <v>11</v>
      </c>
      <c r="AC16" s="1055"/>
      <c r="AD16" s="1056"/>
      <c r="AE16" s="1060" t="s">
        <v>551</v>
      </c>
      <c r="AF16" s="1060"/>
      <c r="AG16" s="1060"/>
      <c r="AH16" s="1060"/>
      <c r="AI16" s="1060" t="s">
        <v>549</v>
      </c>
      <c r="AJ16" s="1060"/>
      <c r="AK16" s="1060"/>
      <c r="AL16" s="1060"/>
      <c r="AM16" s="1060" t="s">
        <v>522</v>
      </c>
      <c r="AN16" s="1060"/>
      <c r="AO16" s="1060"/>
      <c r="AP16" s="569"/>
      <c r="AQ16" s="159" t="s">
        <v>354</v>
      </c>
      <c r="AR16" s="130"/>
      <c r="AS16" s="130"/>
      <c r="AT16" s="131"/>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51"/>
      <c r="Z17" s="1052"/>
      <c r="AA17" s="1053"/>
      <c r="AB17" s="1057"/>
      <c r="AC17" s="1058"/>
      <c r="AD17" s="1059"/>
      <c r="AE17" s="251"/>
      <c r="AF17" s="251"/>
      <c r="AG17" s="251"/>
      <c r="AH17" s="251"/>
      <c r="AI17" s="251"/>
      <c r="AJ17" s="251"/>
      <c r="AK17" s="251"/>
      <c r="AL17" s="251"/>
      <c r="AM17" s="251"/>
      <c r="AN17" s="251"/>
      <c r="AO17" s="251"/>
      <c r="AP17" s="247"/>
      <c r="AQ17" s="198"/>
      <c r="AR17" s="199"/>
      <c r="AS17" s="133" t="s">
        <v>355</v>
      </c>
      <c r="AT17" s="134"/>
      <c r="AU17" s="199"/>
      <c r="AV17" s="199"/>
      <c r="AW17" s="410" t="s">
        <v>300</v>
      </c>
      <c r="AX17" s="411"/>
    </row>
    <row r="18" spans="1:50" ht="22.5" customHeight="1" x14ac:dyDescent="0.15">
      <c r="A18" s="415"/>
      <c r="B18" s="413"/>
      <c r="C18" s="413"/>
      <c r="D18" s="413"/>
      <c r="E18" s="413"/>
      <c r="F18" s="414"/>
      <c r="G18" s="576"/>
      <c r="H18" s="1027"/>
      <c r="I18" s="1027"/>
      <c r="J18" s="1027"/>
      <c r="K18" s="1027"/>
      <c r="L18" s="1027"/>
      <c r="M18" s="1027"/>
      <c r="N18" s="1027"/>
      <c r="O18" s="1028"/>
      <c r="P18" s="105"/>
      <c r="Q18" s="1035"/>
      <c r="R18" s="1035"/>
      <c r="S18" s="1035"/>
      <c r="T18" s="1035"/>
      <c r="U18" s="1035"/>
      <c r="V18" s="1035"/>
      <c r="W18" s="1035"/>
      <c r="X18" s="1036"/>
      <c r="Y18" s="1045" t="s">
        <v>12</v>
      </c>
      <c r="Z18" s="1046"/>
      <c r="AA18" s="1047"/>
      <c r="AB18" s="473"/>
      <c r="AC18" s="1049"/>
      <c r="AD18" s="104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6"/>
      <c r="B19" s="417"/>
      <c r="C19" s="417"/>
      <c r="D19" s="417"/>
      <c r="E19" s="417"/>
      <c r="F19" s="418"/>
      <c r="G19" s="1029"/>
      <c r="H19" s="1030"/>
      <c r="I19" s="1030"/>
      <c r="J19" s="1030"/>
      <c r="K19" s="1030"/>
      <c r="L19" s="1030"/>
      <c r="M19" s="1030"/>
      <c r="N19" s="1030"/>
      <c r="O19" s="1031"/>
      <c r="P19" s="1037"/>
      <c r="Q19" s="1037"/>
      <c r="R19" s="1037"/>
      <c r="S19" s="1037"/>
      <c r="T19" s="1037"/>
      <c r="U19" s="1037"/>
      <c r="V19" s="1037"/>
      <c r="W19" s="1037"/>
      <c r="X19" s="1038"/>
      <c r="Y19" s="427" t="s">
        <v>54</v>
      </c>
      <c r="Z19" s="1042"/>
      <c r="AA19" s="1043"/>
      <c r="AB19" s="535"/>
      <c r="AC19" s="1048"/>
      <c r="AD19" s="104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9"/>
      <c r="B20" s="420"/>
      <c r="C20" s="420"/>
      <c r="D20" s="420"/>
      <c r="E20" s="420"/>
      <c r="F20" s="421"/>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06" t="s">
        <v>301</v>
      </c>
      <c r="AC20" s="1044"/>
      <c r="AD20" s="104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2" t="s">
        <v>470</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50"/>
      <c r="Z23" s="845"/>
      <c r="AA23" s="846"/>
      <c r="AB23" s="1054" t="s">
        <v>11</v>
      </c>
      <c r="AC23" s="1055"/>
      <c r="AD23" s="1056"/>
      <c r="AE23" s="1060" t="s">
        <v>553</v>
      </c>
      <c r="AF23" s="1060"/>
      <c r="AG23" s="1060"/>
      <c r="AH23" s="1060"/>
      <c r="AI23" s="1060" t="s">
        <v>548</v>
      </c>
      <c r="AJ23" s="1060"/>
      <c r="AK23" s="1060"/>
      <c r="AL23" s="1060"/>
      <c r="AM23" s="1060" t="s">
        <v>522</v>
      </c>
      <c r="AN23" s="1060"/>
      <c r="AO23" s="1060"/>
      <c r="AP23" s="569"/>
      <c r="AQ23" s="159" t="s">
        <v>354</v>
      </c>
      <c r="AR23" s="130"/>
      <c r="AS23" s="130"/>
      <c r="AT23" s="131"/>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51"/>
      <c r="Z24" s="1052"/>
      <c r="AA24" s="1053"/>
      <c r="AB24" s="1057"/>
      <c r="AC24" s="1058"/>
      <c r="AD24" s="1059"/>
      <c r="AE24" s="251"/>
      <c r="AF24" s="251"/>
      <c r="AG24" s="251"/>
      <c r="AH24" s="251"/>
      <c r="AI24" s="251"/>
      <c r="AJ24" s="251"/>
      <c r="AK24" s="251"/>
      <c r="AL24" s="251"/>
      <c r="AM24" s="251"/>
      <c r="AN24" s="251"/>
      <c r="AO24" s="251"/>
      <c r="AP24" s="247"/>
      <c r="AQ24" s="198"/>
      <c r="AR24" s="199"/>
      <c r="AS24" s="133" t="s">
        <v>355</v>
      </c>
      <c r="AT24" s="134"/>
      <c r="AU24" s="199"/>
      <c r="AV24" s="199"/>
      <c r="AW24" s="410" t="s">
        <v>300</v>
      </c>
      <c r="AX24" s="411"/>
    </row>
    <row r="25" spans="1:50" ht="22.5" customHeight="1" x14ac:dyDescent="0.15">
      <c r="A25" s="415"/>
      <c r="B25" s="413"/>
      <c r="C25" s="413"/>
      <c r="D25" s="413"/>
      <c r="E25" s="413"/>
      <c r="F25" s="414"/>
      <c r="G25" s="576"/>
      <c r="H25" s="1027"/>
      <c r="I25" s="1027"/>
      <c r="J25" s="1027"/>
      <c r="K25" s="1027"/>
      <c r="L25" s="1027"/>
      <c r="M25" s="1027"/>
      <c r="N25" s="1027"/>
      <c r="O25" s="1028"/>
      <c r="P25" s="105"/>
      <c r="Q25" s="1035"/>
      <c r="R25" s="1035"/>
      <c r="S25" s="1035"/>
      <c r="T25" s="1035"/>
      <c r="U25" s="1035"/>
      <c r="V25" s="1035"/>
      <c r="W25" s="1035"/>
      <c r="X25" s="1036"/>
      <c r="Y25" s="1045" t="s">
        <v>12</v>
      </c>
      <c r="Z25" s="1046"/>
      <c r="AA25" s="1047"/>
      <c r="AB25" s="473"/>
      <c r="AC25" s="1049"/>
      <c r="AD25" s="104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6"/>
      <c r="B26" s="417"/>
      <c r="C26" s="417"/>
      <c r="D26" s="417"/>
      <c r="E26" s="417"/>
      <c r="F26" s="418"/>
      <c r="G26" s="1029"/>
      <c r="H26" s="1030"/>
      <c r="I26" s="1030"/>
      <c r="J26" s="1030"/>
      <c r="K26" s="1030"/>
      <c r="L26" s="1030"/>
      <c r="M26" s="1030"/>
      <c r="N26" s="1030"/>
      <c r="O26" s="1031"/>
      <c r="P26" s="1037"/>
      <c r="Q26" s="1037"/>
      <c r="R26" s="1037"/>
      <c r="S26" s="1037"/>
      <c r="T26" s="1037"/>
      <c r="U26" s="1037"/>
      <c r="V26" s="1037"/>
      <c r="W26" s="1037"/>
      <c r="X26" s="1038"/>
      <c r="Y26" s="427" t="s">
        <v>54</v>
      </c>
      <c r="Z26" s="1042"/>
      <c r="AA26" s="1043"/>
      <c r="AB26" s="535"/>
      <c r="AC26" s="1048"/>
      <c r="AD26" s="104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9"/>
      <c r="B27" s="420"/>
      <c r="C27" s="420"/>
      <c r="D27" s="420"/>
      <c r="E27" s="420"/>
      <c r="F27" s="421"/>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06" t="s">
        <v>301</v>
      </c>
      <c r="AC27" s="1044"/>
      <c r="AD27" s="104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2" t="s">
        <v>470</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50"/>
      <c r="Z30" s="845"/>
      <c r="AA30" s="846"/>
      <c r="AB30" s="1054" t="s">
        <v>11</v>
      </c>
      <c r="AC30" s="1055"/>
      <c r="AD30" s="1056"/>
      <c r="AE30" s="1060" t="s">
        <v>551</v>
      </c>
      <c r="AF30" s="1060"/>
      <c r="AG30" s="1060"/>
      <c r="AH30" s="1060"/>
      <c r="AI30" s="1060" t="s">
        <v>548</v>
      </c>
      <c r="AJ30" s="1060"/>
      <c r="AK30" s="1060"/>
      <c r="AL30" s="1060"/>
      <c r="AM30" s="1060" t="s">
        <v>546</v>
      </c>
      <c r="AN30" s="1060"/>
      <c r="AO30" s="1060"/>
      <c r="AP30" s="569"/>
      <c r="AQ30" s="159" t="s">
        <v>354</v>
      </c>
      <c r="AR30" s="130"/>
      <c r="AS30" s="130"/>
      <c r="AT30" s="131"/>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51"/>
      <c r="Z31" s="1052"/>
      <c r="AA31" s="1053"/>
      <c r="AB31" s="1057"/>
      <c r="AC31" s="1058"/>
      <c r="AD31" s="1059"/>
      <c r="AE31" s="251"/>
      <c r="AF31" s="251"/>
      <c r="AG31" s="251"/>
      <c r="AH31" s="251"/>
      <c r="AI31" s="251"/>
      <c r="AJ31" s="251"/>
      <c r="AK31" s="251"/>
      <c r="AL31" s="251"/>
      <c r="AM31" s="251"/>
      <c r="AN31" s="251"/>
      <c r="AO31" s="251"/>
      <c r="AP31" s="247"/>
      <c r="AQ31" s="198"/>
      <c r="AR31" s="199"/>
      <c r="AS31" s="133" t="s">
        <v>355</v>
      </c>
      <c r="AT31" s="134"/>
      <c r="AU31" s="199"/>
      <c r="AV31" s="199"/>
      <c r="AW31" s="410" t="s">
        <v>300</v>
      </c>
      <c r="AX31" s="411"/>
    </row>
    <row r="32" spans="1:50" ht="22.5" customHeight="1" x14ac:dyDescent="0.15">
      <c r="A32" s="415"/>
      <c r="B32" s="413"/>
      <c r="C32" s="413"/>
      <c r="D32" s="413"/>
      <c r="E32" s="413"/>
      <c r="F32" s="414"/>
      <c r="G32" s="576"/>
      <c r="H32" s="1027"/>
      <c r="I32" s="1027"/>
      <c r="J32" s="1027"/>
      <c r="K32" s="1027"/>
      <c r="L32" s="1027"/>
      <c r="M32" s="1027"/>
      <c r="N32" s="1027"/>
      <c r="O32" s="1028"/>
      <c r="P32" s="105"/>
      <c r="Q32" s="1035"/>
      <c r="R32" s="1035"/>
      <c r="S32" s="1035"/>
      <c r="T32" s="1035"/>
      <c r="U32" s="1035"/>
      <c r="V32" s="1035"/>
      <c r="W32" s="1035"/>
      <c r="X32" s="1036"/>
      <c r="Y32" s="1045" t="s">
        <v>12</v>
      </c>
      <c r="Z32" s="1046"/>
      <c r="AA32" s="1047"/>
      <c r="AB32" s="473"/>
      <c r="AC32" s="1049"/>
      <c r="AD32" s="104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6"/>
      <c r="B33" s="417"/>
      <c r="C33" s="417"/>
      <c r="D33" s="417"/>
      <c r="E33" s="417"/>
      <c r="F33" s="418"/>
      <c r="G33" s="1029"/>
      <c r="H33" s="1030"/>
      <c r="I33" s="1030"/>
      <c r="J33" s="1030"/>
      <c r="K33" s="1030"/>
      <c r="L33" s="1030"/>
      <c r="M33" s="1030"/>
      <c r="N33" s="1030"/>
      <c r="O33" s="1031"/>
      <c r="P33" s="1037"/>
      <c r="Q33" s="1037"/>
      <c r="R33" s="1037"/>
      <c r="S33" s="1037"/>
      <c r="T33" s="1037"/>
      <c r="U33" s="1037"/>
      <c r="V33" s="1037"/>
      <c r="W33" s="1037"/>
      <c r="X33" s="1038"/>
      <c r="Y33" s="427" t="s">
        <v>54</v>
      </c>
      <c r="Z33" s="1042"/>
      <c r="AA33" s="1043"/>
      <c r="AB33" s="535"/>
      <c r="AC33" s="1048"/>
      <c r="AD33" s="104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9"/>
      <c r="B34" s="420"/>
      <c r="C34" s="420"/>
      <c r="D34" s="420"/>
      <c r="E34" s="420"/>
      <c r="F34" s="421"/>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06" t="s">
        <v>301</v>
      </c>
      <c r="AC34" s="1044"/>
      <c r="AD34" s="104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2" t="s">
        <v>470</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50"/>
      <c r="Z37" s="845"/>
      <c r="AA37" s="846"/>
      <c r="AB37" s="1054" t="s">
        <v>11</v>
      </c>
      <c r="AC37" s="1055"/>
      <c r="AD37" s="1056"/>
      <c r="AE37" s="1060" t="s">
        <v>553</v>
      </c>
      <c r="AF37" s="1060"/>
      <c r="AG37" s="1060"/>
      <c r="AH37" s="1060"/>
      <c r="AI37" s="1060" t="s">
        <v>550</v>
      </c>
      <c r="AJ37" s="1060"/>
      <c r="AK37" s="1060"/>
      <c r="AL37" s="1060"/>
      <c r="AM37" s="1060" t="s">
        <v>547</v>
      </c>
      <c r="AN37" s="1060"/>
      <c r="AO37" s="1060"/>
      <c r="AP37" s="569"/>
      <c r="AQ37" s="159" t="s">
        <v>354</v>
      </c>
      <c r="AR37" s="130"/>
      <c r="AS37" s="130"/>
      <c r="AT37" s="131"/>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51"/>
      <c r="Z38" s="1052"/>
      <c r="AA38" s="1053"/>
      <c r="AB38" s="1057"/>
      <c r="AC38" s="1058"/>
      <c r="AD38" s="1059"/>
      <c r="AE38" s="251"/>
      <c r="AF38" s="251"/>
      <c r="AG38" s="251"/>
      <c r="AH38" s="251"/>
      <c r="AI38" s="251"/>
      <c r="AJ38" s="251"/>
      <c r="AK38" s="251"/>
      <c r="AL38" s="251"/>
      <c r="AM38" s="251"/>
      <c r="AN38" s="251"/>
      <c r="AO38" s="251"/>
      <c r="AP38" s="247"/>
      <c r="AQ38" s="198"/>
      <c r="AR38" s="199"/>
      <c r="AS38" s="133" t="s">
        <v>355</v>
      </c>
      <c r="AT38" s="134"/>
      <c r="AU38" s="199"/>
      <c r="AV38" s="199"/>
      <c r="AW38" s="410" t="s">
        <v>300</v>
      </c>
      <c r="AX38" s="411"/>
    </row>
    <row r="39" spans="1:50" ht="22.5" customHeight="1" x14ac:dyDescent="0.15">
      <c r="A39" s="415"/>
      <c r="B39" s="413"/>
      <c r="C39" s="413"/>
      <c r="D39" s="413"/>
      <c r="E39" s="413"/>
      <c r="F39" s="414"/>
      <c r="G39" s="576"/>
      <c r="H39" s="1027"/>
      <c r="I39" s="1027"/>
      <c r="J39" s="1027"/>
      <c r="K39" s="1027"/>
      <c r="L39" s="1027"/>
      <c r="M39" s="1027"/>
      <c r="N39" s="1027"/>
      <c r="O39" s="1028"/>
      <c r="P39" s="105"/>
      <c r="Q39" s="1035"/>
      <c r="R39" s="1035"/>
      <c r="S39" s="1035"/>
      <c r="T39" s="1035"/>
      <c r="U39" s="1035"/>
      <c r="V39" s="1035"/>
      <c r="W39" s="1035"/>
      <c r="X39" s="1036"/>
      <c r="Y39" s="1045" t="s">
        <v>12</v>
      </c>
      <c r="Z39" s="1046"/>
      <c r="AA39" s="1047"/>
      <c r="AB39" s="473"/>
      <c r="AC39" s="1049"/>
      <c r="AD39" s="104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6"/>
      <c r="B40" s="417"/>
      <c r="C40" s="417"/>
      <c r="D40" s="417"/>
      <c r="E40" s="417"/>
      <c r="F40" s="418"/>
      <c r="G40" s="1029"/>
      <c r="H40" s="1030"/>
      <c r="I40" s="1030"/>
      <c r="J40" s="1030"/>
      <c r="K40" s="1030"/>
      <c r="L40" s="1030"/>
      <c r="M40" s="1030"/>
      <c r="N40" s="1030"/>
      <c r="O40" s="1031"/>
      <c r="P40" s="1037"/>
      <c r="Q40" s="1037"/>
      <c r="R40" s="1037"/>
      <c r="S40" s="1037"/>
      <c r="T40" s="1037"/>
      <c r="U40" s="1037"/>
      <c r="V40" s="1037"/>
      <c r="W40" s="1037"/>
      <c r="X40" s="1038"/>
      <c r="Y40" s="427" t="s">
        <v>54</v>
      </c>
      <c r="Z40" s="1042"/>
      <c r="AA40" s="1043"/>
      <c r="AB40" s="535"/>
      <c r="AC40" s="1048"/>
      <c r="AD40" s="104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9"/>
      <c r="B41" s="420"/>
      <c r="C41" s="420"/>
      <c r="D41" s="420"/>
      <c r="E41" s="420"/>
      <c r="F41" s="421"/>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06" t="s">
        <v>301</v>
      </c>
      <c r="AC41" s="1044"/>
      <c r="AD41" s="104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2" t="s">
        <v>470</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50"/>
      <c r="Z44" s="845"/>
      <c r="AA44" s="846"/>
      <c r="AB44" s="1054" t="s">
        <v>11</v>
      </c>
      <c r="AC44" s="1055"/>
      <c r="AD44" s="1056"/>
      <c r="AE44" s="1060" t="s">
        <v>551</v>
      </c>
      <c r="AF44" s="1060"/>
      <c r="AG44" s="1060"/>
      <c r="AH44" s="1060"/>
      <c r="AI44" s="1060" t="s">
        <v>548</v>
      </c>
      <c r="AJ44" s="1060"/>
      <c r="AK44" s="1060"/>
      <c r="AL44" s="1060"/>
      <c r="AM44" s="1060" t="s">
        <v>522</v>
      </c>
      <c r="AN44" s="1060"/>
      <c r="AO44" s="1060"/>
      <c r="AP44" s="569"/>
      <c r="AQ44" s="159" t="s">
        <v>354</v>
      </c>
      <c r="AR44" s="130"/>
      <c r="AS44" s="130"/>
      <c r="AT44" s="131"/>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51"/>
      <c r="Z45" s="1052"/>
      <c r="AA45" s="1053"/>
      <c r="AB45" s="1057"/>
      <c r="AC45" s="1058"/>
      <c r="AD45" s="1059"/>
      <c r="AE45" s="251"/>
      <c r="AF45" s="251"/>
      <c r="AG45" s="251"/>
      <c r="AH45" s="251"/>
      <c r="AI45" s="251"/>
      <c r="AJ45" s="251"/>
      <c r="AK45" s="251"/>
      <c r="AL45" s="251"/>
      <c r="AM45" s="251"/>
      <c r="AN45" s="251"/>
      <c r="AO45" s="251"/>
      <c r="AP45" s="247"/>
      <c r="AQ45" s="198"/>
      <c r="AR45" s="199"/>
      <c r="AS45" s="133" t="s">
        <v>355</v>
      </c>
      <c r="AT45" s="134"/>
      <c r="AU45" s="199"/>
      <c r="AV45" s="199"/>
      <c r="AW45" s="410" t="s">
        <v>300</v>
      </c>
      <c r="AX45" s="411"/>
    </row>
    <row r="46" spans="1:50" ht="22.5" customHeight="1" x14ac:dyDescent="0.15">
      <c r="A46" s="415"/>
      <c r="B46" s="413"/>
      <c r="C46" s="413"/>
      <c r="D46" s="413"/>
      <c r="E46" s="413"/>
      <c r="F46" s="414"/>
      <c r="G46" s="576"/>
      <c r="H46" s="1027"/>
      <c r="I46" s="1027"/>
      <c r="J46" s="1027"/>
      <c r="K46" s="1027"/>
      <c r="L46" s="1027"/>
      <c r="M46" s="1027"/>
      <c r="N46" s="1027"/>
      <c r="O46" s="1028"/>
      <c r="P46" s="105"/>
      <c r="Q46" s="1035"/>
      <c r="R46" s="1035"/>
      <c r="S46" s="1035"/>
      <c r="T46" s="1035"/>
      <c r="U46" s="1035"/>
      <c r="V46" s="1035"/>
      <c r="W46" s="1035"/>
      <c r="X46" s="1036"/>
      <c r="Y46" s="1045" t="s">
        <v>12</v>
      </c>
      <c r="Z46" s="1046"/>
      <c r="AA46" s="1047"/>
      <c r="AB46" s="473"/>
      <c r="AC46" s="1049"/>
      <c r="AD46" s="104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6"/>
      <c r="B47" s="417"/>
      <c r="C47" s="417"/>
      <c r="D47" s="417"/>
      <c r="E47" s="417"/>
      <c r="F47" s="418"/>
      <c r="G47" s="1029"/>
      <c r="H47" s="1030"/>
      <c r="I47" s="1030"/>
      <c r="J47" s="1030"/>
      <c r="K47" s="1030"/>
      <c r="L47" s="1030"/>
      <c r="M47" s="1030"/>
      <c r="N47" s="1030"/>
      <c r="O47" s="1031"/>
      <c r="P47" s="1037"/>
      <c r="Q47" s="1037"/>
      <c r="R47" s="1037"/>
      <c r="S47" s="1037"/>
      <c r="T47" s="1037"/>
      <c r="U47" s="1037"/>
      <c r="V47" s="1037"/>
      <c r="W47" s="1037"/>
      <c r="X47" s="1038"/>
      <c r="Y47" s="427" t="s">
        <v>54</v>
      </c>
      <c r="Z47" s="1042"/>
      <c r="AA47" s="1043"/>
      <c r="AB47" s="535"/>
      <c r="AC47" s="1048"/>
      <c r="AD47" s="104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9"/>
      <c r="B48" s="420"/>
      <c r="C48" s="420"/>
      <c r="D48" s="420"/>
      <c r="E48" s="420"/>
      <c r="F48" s="421"/>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06" t="s">
        <v>301</v>
      </c>
      <c r="AC48" s="1044"/>
      <c r="AD48" s="104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470</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50"/>
      <c r="Z51" s="845"/>
      <c r="AA51" s="846"/>
      <c r="AB51" s="569" t="s">
        <v>11</v>
      </c>
      <c r="AC51" s="1055"/>
      <c r="AD51" s="1056"/>
      <c r="AE51" s="1060" t="s">
        <v>551</v>
      </c>
      <c r="AF51" s="1060"/>
      <c r="AG51" s="1060"/>
      <c r="AH51" s="1060"/>
      <c r="AI51" s="1060" t="s">
        <v>548</v>
      </c>
      <c r="AJ51" s="1060"/>
      <c r="AK51" s="1060"/>
      <c r="AL51" s="1060"/>
      <c r="AM51" s="1060" t="s">
        <v>522</v>
      </c>
      <c r="AN51" s="1060"/>
      <c r="AO51" s="1060"/>
      <c r="AP51" s="569"/>
      <c r="AQ51" s="159" t="s">
        <v>354</v>
      </c>
      <c r="AR51" s="130"/>
      <c r="AS51" s="130"/>
      <c r="AT51" s="131"/>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51"/>
      <c r="Z52" s="1052"/>
      <c r="AA52" s="1053"/>
      <c r="AB52" s="1057"/>
      <c r="AC52" s="1058"/>
      <c r="AD52" s="1059"/>
      <c r="AE52" s="251"/>
      <c r="AF52" s="251"/>
      <c r="AG52" s="251"/>
      <c r="AH52" s="251"/>
      <c r="AI52" s="251"/>
      <c r="AJ52" s="251"/>
      <c r="AK52" s="251"/>
      <c r="AL52" s="251"/>
      <c r="AM52" s="251"/>
      <c r="AN52" s="251"/>
      <c r="AO52" s="251"/>
      <c r="AP52" s="247"/>
      <c r="AQ52" s="198"/>
      <c r="AR52" s="199"/>
      <c r="AS52" s="133" t="s">
        <v>355</v>
      </c>
      <c r="AT52" s="134"/>
      <c r="AU52" s="199"/>
      <c r="AV52" s="199"/>
      <c r="AW52" s="410" t="s">
        <v>300</v>
      </c>
      <c r="AX52" s="411"/>
    </row>
    <row r="53" spans="1:50" ht="22.5" customHeight="1" x14ac:dyDescent="0.15">
      <c r="A53" s="415"/>
      <c r="B53" s="413"/>
      <c r="C53" s="413"/>
      <c r="D53" s="413"/>
      <c r="E53" s="413"/>
      <c r="F53" s="414"/>
      <c r="G53" s="576"/>
      <c r="H53" s="1027"/>
      <c r="I53" s="1027"/>
      <c r="J53" s="1027"/>
      <c r="K53" s="1027"/>
      <c r="L53" s="1027"/>
      <c r="M53" s="1027"/>
      <c r="N53" s="1027"/>
      <c r="O53" s="1028"/>
      <c r="P53" s="105"/>
      <c r="Q53" s="1035"/>
      <c r="R53" s="1035"/>
      <c r="S53" s="1035"/>
      <c r="T53" s="1035"/>
      <c r="U53" s="1035"/>
      <c r="V53" s="1035"/>
      <c r="W53" s="1035"/>
      <c r="X53" s="1036"/>
      <c r="Y53" s="1045" t="s">
        <v>12</v>
      </c>
      <c r="Z53" s="1046"/>
      <c r="AA53" s="1047"/>
      <c r="AB53" s="473"/>
      <c r="AC53" s="1049"/>
      <c r="AD53" s="104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6"/>
      <c r="B54" s="417"/>
      <c r="C54" s="417"/>
      <c r="D54" s="417"/>
      <c r="E54" s="417"/>
      <c r="F54" s="418"/>
      <c r="G54" s="1029"/>
      <c r="H54" s="1030"/>
      <c r="I54" s="1030"/>
      <c r="J54" s="1030"/>
      <c r="K54" s="1030"/>
      <c r="L54" s="1030"/>
      <c r="M54" s="1030"/>
      <c r="N54" s="1030"/>
      <c r="O54" s="1031"/>
      <c r="P54" s="1037"/>
      <c r="Q54" s="1037"/>
      <c r="R54" s="1037"/>
      <c r="S54" s="1037"/>
      <c r="T54" s="1037"/>
      <c r="U54" s="1037"/>
      <c r="V54" s="1037"/>
      <c r="W54" s="1037"/>
      <c r="X54" s="1038"/>
      <c r="Y54" s="427" t="s">
        <v>54</v>
      </c>
      <c r="Z54" s="1042"/>
      <c r="AA54" s="1043"/>
      <c r="AB54" s="535"/>
      <c r="AC54" s="1048"/>
      <c r="AD54" s="104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9"/>
      <c r="B55" s="420"/>
      <c r="C55" s="420"/>
      <c r="D55" s="420"/>
      <c r="E55" s="420"/>
      <c r="F55" s="421"/>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06" t="s">
        <v>301</v>
      </c>
      <c r="AC55" s="1044"/>
      <c r="AD55" s="104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470</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50"/>
      <c r="Z58" s="845"/>
      <c r="AA58" s="846"/>
      <c r="AB58" s="1054" t="s">
        <v>11</v>
      </c>
      <c r="AC58" s="1055"/>
      <c r="AD58" s="1056"/>
      <c r="AE58" s="1060" t="s">
        <v>551</v>
      </c>
      <c r="AF58" s="1060"/>
      <c r="AG58" s="1060"/>
      <c r="AH58" s="1060"/>
      <c r="AI58" s="1060" t="s">
        <v>548</v>
      </c>
      <c r="AJ58" s="1060"/>
      <c r="AK58" s="1060"/>
      <c r="AL58" s="1060"/>
      <c r="AM58" s="1060" t="s">
        <v>522</v>
      </c>
      <c r="AN58" s="1060"/>
      <c r="AO58" s="1060"/>
      <c r="AP58" s="569"/>
      <c r="AQ58" s="159" t="s">
        <v>354</v>
      </c>
      <c r="AR58" s="130"/>
      <c r="AS58" s="130"/>
      <c r="AT58" s="131"/>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51"/>
      <c r="Z59" s="1052"/>
      <c r="AA59" s="1053"/>
      <c r="AB59" s="1057"/>
      <c r="AC59" s="1058"/>
      <c r="AD59" s="1059"/>
      <c r="AE59" s="251"/>
      <c r="AF59" s="251"/>
      <c r="AG59" s="251"/>
      <c r="AH59" s="251"/>
      <c r="AI59" s="251"/>
      <c r="AJ59" s="251"/>
      <c r="AK59" s="251"/>
      <c r="AL59" s="251"/>
      <c r="AM59" s="251"/>
      <c r="AN59" s="251"/>
      <c r="AO59" s="251"/>
      <c r="AP59" s="247"/>
      <c r="AQ59" s="198"/>
      <c r="AR59" s="199"/>
      <c r="AS59" s="133" t="s">
        <v>355</v>
      </c>
      <c r="AT59" s="134"/>
      <c r="AU59" s="199"/>
      <c r="AV59" s="199"/>
      <c r="AW59" s="410" t="s">
        <v>300</v>
      </c>
      <c r="AX59" s="411"/>
    </row>
    <row r="60" spans="1:50" ht="22.5" customHeight="1" x14ac:dyDescent="0.15">
      <c r="A60" s="415"/>
      <c r="B60" s="413"/>
      <c r="C60" s="413"/>
      <c r="D60" s="413"/>
      <c r="E60" s="413"/>
      <c r="F60" s="414"/>
      <c r="G60" s="576"/>
      <c r="H60" s="1027"/>
      <c r="I60" s="1027"/>
      <c r="J60" s="1027"/>
      <c r="K60" s="1027"/>
      <c r="L60" s="1027"/>
      <c r="M60" s="1027"/>
      <c r="N60" s="1027"/>
      <c r="O60" s="1028"/>
      <c r="P60" s="105"/>
      <c r="Q60" s="1035"/>
      <c r="R60" s="1035"/>
      <c r="S60" s="1035"/>
      <c r="T60" s="1035"/>
      <c r="U60" s="1035"/>
      <c r="V60" s="1035"/>
      <c r="W60" s="1035"/>
      <c r="X60" s="1036"/>
      <c r="Y60" s="1045" t="s">
        <v>12</v>
      </c>
      <c r="Z60" s="1046"/>
      <c r="AA60" s="1047"/>
      <c r="AB60" s="473"/>
      <c r="AC60" s="1049"/>
      <c r="AD60" s="104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6"/>
      <c r="B61" s="417"/>
      <c r="C61" s="417"/>
      <c r="D61" s="417"/>
      <c r="E61" s="417"/>
      <c r="F61" s="418"/>
      <c r="G61" s="1029"/>
      <c r="H61" s="1030"/>
      <c r="I61" s="1030"/>
      <c r="J61" s="1030"/>
      <c r="K61" s="1030"/>
      <c r="L61" s="1030"/>
      <c r="M61" s="1030"/>
      <c r="N61" s="1030"/>
      <c r="O61" s="1031"/>
      <c r="P61" s="1037"/>
      <c r="Q61" s="1037"/>
      <c r="R61" s="1037"/>
      <c r="S61" s="1037"/>
      <c r="T61" s="1037"/>
      <c r="U61" s="1037"/>
      <c r="V61" s="1037"/>
      <c r="W61" s="1037"/>
      <c r="X61" s="1038"/>
      <c r="Y61" s="427" t="s">
        <v>54</v>
      </c>
      <c r="Z61" s="1042"/>
      <c r="AA61" s="1043"/>
      <c r="AB61" s="535"/>
      <c r="AC61" s="1048"/>
      <c r="AD61" s="104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9"/>
      <c r="B62" s="420"/>
      <c r="C62" s="420"/>
      <c r="D62" s="420"/>
      <c r="E62" s="420"/>
      <c r="F62" s="421"/>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06" t="s">
        <v>301</v>
      </c>
      <c r="AC62" s="1044"/>
      <c r="AD62" s="104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2" t="s">
        <v>470</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50"/>
      <c r="Z65" s="845"/>
      <c r="AA65" s="846"/>
      <c r="AB65" s="1054" t="s">
        <v>11</v>
      </c>
      <c r="AC65" s="1055"/>
      <c r="AD65" s="1056"/>
      <c r="AE65" s="1060" t="s">
        <v>551</v>
      </c>
      <c r="AF65" s="1060"/>
      <c r="AG65" s="1060"/>
      <c r="AH65" s="1060"/>
      <c r="AI65" s="1060" t="s">
        <v>548</v>
      </c>
      <c r="AJ65" s="1060"/>
      <c r="AK65" s="1060"/>
      <c r="AL65" s="1060"/>
      <c r="AM65" s="1060" t="s">
        <v>522</v>
      </c>
      <c r="AN65" s="1060"/>
      <c r="AO65" s="1060"/>
      <c r="AP65" s="569"/>
      <c r="AQ65" s="159" t="s">
        <v>354</v>
      </c>
      <c r="AR65" s="130"/>
      <c r="AS65" s="130"/>
      <c r="AT65" s="131"/>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51"/>
      <c r="Z66" s="1052"/>
      <c r="AA66" s="1053"/>
      <c r="AB66" s="1057"/>
      <c r="AC66" s="1058"/>
      <c r="AD66" s="1059"/>
      <c r="AE66" s="251"/>
      <c r="AF66" s="251"/>
      <c r="AG66" s="251"/>
      <c r="AH66" s="251"/>
      <c r="AI66" s="251"/>
      <c r="AJ66" s="251"/>
      <c r="AK66" s="251"/>
      <c r="AL66" s="251"/>
      <c r="AM66" s="251"/>
      <c r="AN66" s="251"/>
      <c r="AO66" s="251"/>
      <c r="AP66" s="247"/>
      <c r="AQ66" s="198"/>
      <c r="AR66" s="199"/>
      <c r="AS66" s="133" t="s">
        <v>355</v>
      </c>
      <c r="AT66" s="134"/>
      <c r="AU66" s="199"/>
      <c r="AV66" s="199"/>
      <c r="AW66" s="410" t="s">
        <v>300</v>
      </c>
      <c r="AX66" s="411"/>
    </row>
    <row r="67" spans="1:50" ht="22.5" customHeight="1" x14ac:dyDescent="0.15">
      <c r="A67" s="415"/>
      <c r="B67" s="413"/>
      <c r="C67" s="413"/>
      <c r="D67" s="413"/>
      <c r="E67" s="413"/>
      <c r="F67" s="414"/>
      <c r="G67" s="576"/>
      <c r="H67" s="1027"/>
      <c r="I67" s="1027"/>
      <c r="J67" s="1027"/>
      <c r="K67" s="1027"/>
      <c r="L67" s="1027"/>
      <c r="M67" s="1027"/>
      <c r="N67" s="1027"/>
      <c r="O67" s="1028"/>
      <c r="P67" s="105"/>
      <c r="Q67" s="1035"/>
      <c r="R67" s="1035"/>
      <c r="S67" s="1035"/>
      <c r="T67" s="1035"/>
      <c r="U67" s="1035"/>
      <c r="V67" s="1035"/>
      <c r="W67" s="1035"/>
      <c r="X67" s="1036"/>
      <c r="Y67" s="1045" t="s">
        <v>12</v>
      </c>
      <c r="Z67" s="1046"/>
      <c r="AA67" s="1047"/>
      <c r="AB67" s="473"/>
      <c r="AC67" s="1049"/>
      <c r="AD67" s="104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6"/>
      <c r="B68" s="417"/>
      <c r="C68" s="417"/>
      <c r="D68" s="417"/>
      <c r="E68" s="417"/>
      <c r="F68" s="418"/>
      <c r="G68" s="1029"/>
      <c r="H68" s="1030"/>
      <c r="I68" s="1030"/>
      <c r="J68" s="1030"/>
      <c r="K68" s="1030"/>
      <c r="L68" s="1030"/>
      <c r="M68" s="1030"/>
      <c r="N68" s="1030"/>
      <c r="O68" s="1031"/>
      <c r="P68" s="1037"/>
      <c r="Q68" s="1037"/>
      <c r="R68" s="1037"/>
      <c r="S68" s="1037"/>
      <c r="T68" s="1037"/>
      <c r="U68" s="1037"/>
      <c r="V68" s="1037"/>
      <c r="W68" s="1037"/>
      <c r="X68" s="1038"/>
      <c r="Y68" s="427" t="s">
        <v>54</v>
      </c>
      <c r="Z68" s="1042"/>
      <c r="AA68" s="1043"/>
      <c r="AB68" s="535"/>
      <c r="AC68" s="1048"/>
      <c r="AD68" s="104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9"/>
      <c r="B69" s="420"/>
      <c r="C69" s="420"/>
      <c r="D69" s="420"/>
      <c r="E69" s="420"/>
      <c r="F69" s="421"/>
      <c r="G69" s="1032"/>
      <c r="H69" s="1033"/>
      <c r="I69" s="1033"/>
      <c r="J69" s="1033"/>
      <c r="K69" s="1033"/>
      <c r="L69" s="1033"/>
      <c r="M69" s="1033"/>
      <c r="N69" s="1033"/>
      <c r="O69" s="1034"/>
      <c r="P69" s="1039"/>
      <c r="Q69" s="1039"/>
      <c r="R69" s="1039"/>
      <c r="S69" s="1039"/>
      <c r="T69" s="1039"/>
      <c r="U69" s="1039"/>
      <c r="V69" s="1039"/>
      <c r="W69" s="1039"/>
      <c r="X69" s="1040"/>
      <c r="Y69" s="427" t="s">
        <v>13</v>
      </c>
      <c r="Z69" s="1042"/>
      <c r="AA69" s="1043"/>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07" t="s">
        <v>486</v>
      </c>
      <c r="H2" s="608"/>
      <c r="I2" s="608"/>
      <c r="J2" s="608"/>
      <c r="K2" s="608"/>
      <c r="L2" s="608"/>
      <c r="M2" s="608"/>
      <c r="N2" s="608"/>
      <c r="O2" s="608"/>
      <c r="P2" s="608"/>
      <c r="Q2" s="608"/>
      <c r="R2" s="608"/>
      <c r="S2" s="608"/>
      <c r="T2" s="608"/>
      <c r="U2" s="608"/>
      <c r="V2" s="608"/>
      <c r="W2" s="608"/>
      <c r="X2" s="608"/>
      <c r="Y2" s="608"/>
      <c r="Z2" s="608"/>
      <c r="AA2" s="608"/>
      <c r="AB2" s="609"/>
      <c r="AC2" s="607" t="s">
        <v>488</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1" t="s">
        <v>17</v>
      </c>
      <c r="H3" s="684"/>
      <c r="I3" s="684"/>
      <c r="J3" s="684"/>
      <c r="K3" s="684"/>
      <c r="L3" s="683" t="s">
        <v>18</v>
      </c>
      <c r="M3" s="684"/>
      <c r="N3" s="684"/>
      <c r="O3" s="684"/>
      <c r="P3" s="684"/>
      <c r="Q3" s="684"/>
      <c r="R3" s="684"/>
      <c r="S3" s="684"/>
      <c r="T3" s="684"/>
      <c r="U3" s="684"/>
      <c r="V3" s="684"/>
      <c r="W3" s="684"/>
      <c r="X3" s="685"/>
      <c r="Y3" s="665" t="s">
        <v>19</v>
      </c>
      <c r="Z3" s="666"/>
      <c r="AA3" s="666"/>
      <c r="AB3" s="814"/>
      <c r="AC3" s="831" t="s">
        <v>17</v>
      </c>
      <c r="AD3" s="684"/>
      <c r="AE3" s="684"/>
      <c r="AF3" s="684"/>
      <c r="AG3" s="684"/>
      <c r="AH3" s="683" t="s">
        <v>18</v>
      </c>
      <c r="AI3" s="684"/>
      <c r="AJ3" s="684"/>
      <c r="AK3" s="684"/>
      <c r="AL3" s="684"/>
      <c r="AM3" s="684"/>
      <c r="AN3" s="684"/>
      <c r="AO3" s="684"/>
      <c r="AP3" s="684"/>
      <c r="AQ3" s="684"/>
      <c r="AR3" s="684"/>
      <c r="AS3" s="684"/>
      <c r="AT3" s="685"/>
      <c r="AU3" s="665" t="s">
        <v>19</v>
      </c>
      <c r="AV3" s="666"/>
      <c r="AW3" s="666"/>
      <c r="AX3" s="667"/>
    </row>
    <row r="4" spans="1:50" ht="24.75" customHeight="1" x14ac:dyDescent="0.15">
      <c r="A4" s="1073"/>
      <c r="B4" s="1074"/>
      <c r="C4" s="1074"/>
      <c r="D4" s="1074"/>
      <c r="E4" s="1074"/>
      <c r="F4" s="1075"/>
      <c r="G4" s="686"/>
      <c r="H4" s="687"/>
      <c r="I4" s="687"/>
      <c r="J4" s="687"/>
      <c r="K4" s="688"/>
      <c r="L4" s="680"/>
      <c r="M4" s="681"/>
      <c r="N4" s="681"/>
      <c r="O4" s="681"/>
      <c r="P4" s="681"/>
      <c r="Q4" s="681"/>
      <c r="R4" s="681"/>
      <c r="S4" s="681"/>
      <c r="T4" s="681"/>
      <c r="U4" s="681"/>
      <c r="V4" s="681"/>
      <c r="W4" s="681"/>
      <c r="X4" s="682"/>
      <c r="Y4" s="400"/>
      <c r="Z4" s="401"/>
      <c r="AA4" s="401"/>
      <c r="AB4" s="821"/>
      <c r="AC4" s="686"/>
      <c r="AD4" s="687"/>
      <c r="AE4" s="687"/>
      <c r="AF4" s="687"/>
      <c r="AG4" s="688"/>
      <c r="AH4" s="680"/>
      <c r="AI4" s="681"/>
      <c r="AJ4" s="681"/>
      <c r="AK4" s="681"/>
      <c r="AL4" s="681"/>
      <c r="AM4" s="681"/>
      <c r="AN4" s="681"/>
      <c r="AO4" s="681"/>
      <c r="AP4" s="681"/>
      <c r="AQ4" s="681"/>
      <c r="AR4" s="681"/>
      <c r="AS4" s="681"/>
      <c r="AT4" s="682"/>
      <c r="AU4" s="400"/>
      <c r="AV4" s="401"/>
      <c r="AW4" s="401"/>
      <c r="AX4" s="402"/>
    </row>
    <row r="5" spans="1:50" ht="24.75" customHeight="1" x14ac:dyDescent="0.15">
      <c r="A5" s="1073"/>
      <c r="B5" s="1074"/>
      <c r="C5" s="1074"/>
      <c r="D5" s="1074"/>
      <c r="E5" s="1074"/>
      <c r="F5" s="1075"/>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3"/>
      <c r="B6" s="1074"/>
      <c r="C6" s="1074"/>
      <c r="D6" s="1074"/>
      <c r="E6" s="1074"/>
      <c r="F6" s="1075"/>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3"/>
      <c r="B7" s="1074"/>
      <c r="C7" s="1074"/>
      <c r="D7" s="1074"/>
      <c r="E7" s="1074"/>
      <c r="F7" s="1075"/>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3"/>
      <c r="B8" s="1074"/>
      <c r="C8" s="1074"/>
      <c r="D8" s="1074"/>
      <c r="E8" s="1074"/>
      <c r="F8" s="1075"/>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3"/>
      <c r="B9" s="1074"/>
      <c r="C9" s="1074"/>
      <c r="D9" s="1074"/>
      <c r="E9" s="1074"/>
      <c r="F9" s="1075"/>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3"/>
      <c r="B10" s="1074"/>
      <c r="C10" s="1074"/>
      <c r="D10" s="1074"/>
      <c r="E10" s="1074"/>
      <c r="F10" s="1075"/>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3"/>
      <c r="B11" s="1074"/>
      <c r="C11" s="1074"/>
      <c r="D11" s="1074"/>
      <c r="E11" s="1074"/>
      <c r="F11" s="1075"/>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3"/>
      <c r="B12" s="1074"/>
      <c r="C12" s="1074"/>
      <c r="D12" s="1074"/>
      <c r="E12" s="1074"/>
      <c r="F12" s="1075"/>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3"/>
      <c r="B13" s="1074"/>
      <c r="C13" s="1074"/>
      <c r="D13" s="1074"/>
      <c r="E13" s="1074"/>
      <c r="F13" s="1075"/>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3"/>
      <c r="B14" s="1074"/>
      <c r="C14" s="1074"/>
      <c r="D14" s="1074"/>
      <c r="E14" s="1074"/>
      <c r="F14" s="107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3"/>
      <c r="B15" s="1074"/>
      <c r="C15" s="1074"/>
      <c r="D15" s="1074"/>
      <c r="E15" s="1074"/>
      <c r="F15" s="1075"/>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9"/>
    </row>
    <row r="16" spans="1:50" ht="25.5" customHeight="1" x14ac:dyDescent="0.15">
      <c r="A16" s="1073"/>
      <c r="B16" s="1074"/>
      <c r="C16" s="1074"/>
      <c r="D16" s="1074"/>
      <c r="E16" s="1074"/>
      <c r="F16" s="1075"/>
      <c r="G16" s="831" t="s">
        <v>17</v>
      </c>
      <c r="H16" s="684"/>
      <c r="I16" s="684"/>
      <c r="J16" s="684"/>
      <c r="K16" s="684"/>
      <c r="L16" s="683" t="s">
        <v>18</v>
      </c>
      <c r="M16" s="684"/>
      <c r="N16" s="684"/>
      <c r="O16" s="684"/>
      <c r="P16" s="684"/>
      <c r="Q16" s="684"/>
      <c r="R16" s="684"/>
      <c r="S16" s="684"/>
      <c r="T16" s="684"/>
      <c r="U16" s="684"/>
      <c r="V16" s="684"/>
      <c r="W16" s="684"/>
      <c r="X16" s="685"/>
      <c r="Y16" s="665" t="s">
        <v>19</v>
      </c>
      <c r="Z16" s="666"/>
      <c r="AA16" s="666"/>
      <c r="AB16" s="814"/>
      <c r="AC16" s="831" t="s">
        <v>17</v>
      </c>
      <c r="AD16" s="684"/>
      <c r="AE16" s="684"/>
      <c r="AF16" s="684"/>
      <c r="AG16" s="684"/>
      <c r="AH16" s="683" t="s">
        <v>18</v>
      </c>
      <c r="AI16" s="684"/>
      <c r="AJ16" s="684"/>
      <c r="AK16" s="684"/>
      <c r="AL16" s="684"/>
      <c r="AM16" s="684"/>
      <c r="AN16" s="684"/>
      <c r="AO16" s="684"/>
      <c r="AP16" s="684"/>
      <c r="AQ16" s="684"/>
      <c r="AR16" s="684"/>
      <c r="AS16" s="684"/>
      <c r="AT16" s="685"/>
      <c r="AU16" s="665" t="s">
        <v>19</v>
      </c>
      <c r="AV16" s="666"/>
      <c r="AW16" s="666"/>
      <c r="AX16" s="667"/>
    </row>
    <row r="17" spans="1:50" ht="24.75" customHeight="1" x14ac:dyDescent="0.15">
      <c r="A17" s="1073"/>
      <c r="B17" s="1074"/>
      <c r="C17" s="1074"/>
      <c r="D17" s="1074"/>
      <c r="E17" s="1074"/>
      <c r="F17" s="1075"/>
      <c r="G17" s="686"/>
      <c r="H17" s="687"/>
      <c r="I17" s="687"/>
      <c r="J17" s="687"/>
      <c r="K17" s="688"/>
      <c r="L17" s="680"/>
      <c r="M17" s="681"/>
      <c r="N17" s="681"/>
      <c r="O17" s="681"/>
      <c r="P17" s="681"/>
      <c r="Q17" s="681"/>
      <c r="R17" s="681"/>
      <c r="S17" s="681"/>
      <c r="T17" s="681"/>
      <c r="U17" s="681"/>
      <c r="V17" s="681"/>
      <c r="W17" s="681"/>
      <c r="X17" s="682"/>
      <c r="Y17" s="400"/>
      <c r="Z17" s="401"/>
      <c r="AA17" s="401"/>
      <c r="AB17" s="821"/>
      <c r="AC17" s="686"/>
      <c r="AD17" s="687"/>
      <c r="AE17" s="687"/>
      <c r="AF17" s="687"/>
      <c r="AG17" s="688"/>
      <c r="AH17" s="680"/>
      <c r="AI17" s="681"/>
      <c r="AJ17" s="681"/>
      <c r="AK17" s="681"/>
      <c r="AL17" s="681"/>
      <c r="AM17" s="681"/>
      <c r="AN17" s="681"/>
      <c r="AO17" s="681"/>
      <c r="AP17" s="681"/>
      <c r="AQ17" s="681"/>
      <c r="AR17" s="681"/>
      <c r="AS17" s="681"/>
      <c r="AT17" s="682"/>
      <c r="AU17" s="400"/>
      <c r="AV17" s="401"/>
      <c r="AW17" s="401"/>
      <c r="AX17" s="402"/>
    </row>
    <row r="18" spans="1:50" ht="24.75" customHeight="1" x14ac:dyDescent="0.15">
      <c r="A18" s="1073"/>
      <c r="B18" s="1074"/>
      <c r="C18" s="1074"/>
      <c r="D18" s="1074"/>
      <c r="E18" s="1074"/>
      <c r="F18" s="1075"/>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3"/>
      <c r="B19" s="1074"/>
      <c r="C19" s="1074"/>
      <c r="D19" s="1074"/>
      <c r="E19" s="1074"/>
      <c r="F19" s="1075"/>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3"/>
      <c r="B20" s="1074"/>
      <c r="C20" s="1074"/>
      <c r="D20" s="1074"/>
      <c r="E20" s="1074"/>
      <c r="F20" s="1075"/>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3"/>
      <c r="B21" s="1074"/>
      <c r="C21" s="1074"/>
      <c r="D21" s="1074"/>
      <c r="E21" s="1074"/>
      <c r="F21" s="1075"/>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3"/>
      <c r="B22" s="1074"/>
      <c r="C22" s="1074"/>
      <c r="D22" s="1074"/>
      <c r="E22" s="1074"/>
      <c r="F22" s="1075"/>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3"/>
      <c r="B23" s="1074"/>
      <c r="C23" s="1074"/>
      <c r="D23" s="1074"/>
      <c r="E23" s="1074"/>
      <c r="F23" s="1075"/>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3"/>
      <c r="B24" s="1074"/>
      <c r="C24" s="1074"/>
      <c r="D24" s="1074"/>
      <c r="E24" s="1074"/>
      <c r="F24" s="1075"/>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3"/>
      <c r="B25" s="1074"/>
      <c r="C25" s="1074"/>
      <c r="D25" s="1074"/>
      <c r="E25" s="1074"/>
      <c r="F25" s="1075"/>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3"/>
      <c r="B26" s="1074"/>
      <c r="C26" s="1074"/>
      <c r="D26" s="1074"/>
      <c r="E26" s="1074"/>
      <c r="F26" s="1075"/>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3"/>
      <c r="B27" s="1074"/>
      <c r="C27" s="1074"/>
      <c r="D27" s="1074"/>
      <c r="E27" s="1074"/>
      <c r="F27" s="107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3"/>
      <c r="B28" s="1074"/>
      <c r="C28" s="1074"/>
      <c r="D28" s="1074"/>
      <c r="E28" s="1074"/>
      <c r="F28" s="1075"/>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9"/>
    </row>
    <row r="29" spans="1:50" ht="24.75" customHeight="1" x14ac:dyDescent="0.15">
      <c r="A29" s="1073"/>
      <c r="B29" s="1074"/>
      <c r="C29" s="1074"/>
      <c r="D29" s="1074"/>
      <c r="E29" s="1074"/>
      <c r="F29" s="1075"/>
      <c r="G29" s="831" t="s">
        <v>17</v>
      </c>
      <c r="H29" s="684"/>
      <c r="I29" s="684"/>
      <c r="J29" s="684"/>
      <c r="K29" s="684"/>
      <c r="L29" s="683" t="s">
        <v>18</v>
      </c>
      <c r="M29" s="684"/>
      <c r="N29" s="684"/>
      <c r="O29" s="684"/>
      <c r="P29" s="684"/>
      <c r="Q29" s="684"/>
      <c r="R29" s="684"/>
      <c r="S29" s="684"/>
      <c r="T29" s="684"/>
      <c r="U29" s="684"/>
      <c r="V29" s="684"/>
      <c r="W29" s="684"/>
      <c r="X29" s="685"/>
      <c r="Y29" s="665" t="s">
        <v>19</v>
      </c>
      <c r="Z29" s="666"/>
      <c r="AA29" s="666"/>
      <c r="AB29" s="814"/>
      <c r="AC29" s="831" t="s">
        <v>17</v>
      </c>
      <c r="AD29" s="684"/>
      <c r="AE29" s="684"/>
      <c r="AF29" s="684"/>
      <c r="AG29" s="684"/>
      <c r="AH29" s="683" t="s">
        <v>18</v>
      </c>
      <c r="AI29" s="684"/>
      <c r="AJ29" s="684"/>
      <c r="AK29" s="684"/>
      <c r="AL29" s="684"/>
      <c r="AM29" s="684"/>
      <c r="AN29" s="684"/>
      <c r="AO29" s="684"/>
      <c r="AP29" s="684"/>
      <c r="AQ29" s="684"/>
      <c r="AR29" s="684"/>
      <c r="AS29" s="684"/>
      <c r="AT29" s="685"/>
      <c r="AU29" s="665" t="s">
        <v>19</v>
      </c>
      <c r="AV29" s="666"/>
      <c r="AW29" s="666"/>
      <c r="AX29" s="667"/>
    </row>
    <row r="30" spans="1:50" ht="24.75" customHeight="1" x14ac:dyDescent="0.15">
      <c r="A30" s="1073"/>
      <c r="B30" s="1074"/>
      <c r="C30" s="1074"/>
      <c r="D30" s="1074"/>
      <c r="E30" s="1074"/>
      <c r="F30" s="1075"/>
      <c r="G30" s="686"/>
      <c r="H30" s="687"/>
      <c r="I30" s="687"/>
      <c r="J30" s="687"/>
      <c r="K30" s="688"/>
      <c r="L30" s="680"/>
      <c r="M30" s="681"/>
      <c r="N30" s="681"/>
      <c r="O30" s="681"/>
      <c r="P30" s="681"/>
      <c r="Q30" s="681"/>
      <c r="R30" s="681"/>
      <c r="S30" s="681"/>
      <c r="T30" s="681"/>
      <c r="U30" s="681"/>
      <c r="V30" s="681"/>
      <c r="W30" s="681"/>
      <c r="X30" s="682"/>
      <c r="Y30" s="400"/>
      <c r="Z30" s="401"/>
      <c r="AA30" s="401"/>
      <c r="AB30" s="821"/>
      <c r="AC30" s="686"/>
      <c r="AD30" s="687"/>
      <c r="AE30" s="687"/>
      <c r="AF30" s="687"/>
      <c r="AG30" s="688"/>
      <c r="AH30" s="680"/>
      <c r="AI30" s="681"/>
      <c r="AJ30" s="681"/>
      <c r="AK30" s="681"/>
      <c r="AL30" s="681"/>
      <c r="AM30" s="681"/>
      <c r="AN30" s="681"/>
      <c r="AO30" s="681"/>
      <c r="AP30" s="681"/>
      <c r="AQ30" s="681"/>
      <c r="AR30" s="681"/>
      <c r="AS30" s="681"/>
      <c r="AT30" s="682"/>
      <c r="AU30" s="400"/>
      <c r="AV30" s="401"/>
      <c r="AW30" s="401"/>
      <c r="AX30" s="402"/>
    </row>
    <row r="31" spans="1:50" ht="24.75" customHeight="1" x14ac:dyDescent="0.15">
      <c r="A31" s="1073"/>
      <c r="B31" s="1074"/>
      <c r="C31" s="1074"/>
      <c r="D31" s="1074"/>
      <c r="E31" s="1074"/>
      <c r="F31" s="1075"/>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3"/>
      <c r="B32" s="1074"/>
      <c r="C32" s="1074"/>
      <c r="D32" s="1074"/>
      <c r="E32" s="1074"/>
      <c r="F32" s="1075"/>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3"/>
      <c r="B33" s="1074"/>
      <c r="C33" s="1074"/>
      <c r="D33" s="1074"/>
      <c r="E33" s="1074"/>
      <c r="F33" s="1075"/>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3"/>
      <c r="B34" s="1074"/>
      <c r="C34" s="1074"/>
      <c r="D34" s="1074"/>
      <c r="E34" s="1074"/>
      <c r="F34" s="1075"/>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3"/>
      <c r="B35" s="1074"/>
      <c r="C35" s="1074"/>
      <c r="D35" s="1074"/>
      <c r="E35" s="1074"/>
      <c r="F35" s="1075"/>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3"/>
      <c r="B36" s="1074"/>
      <c r="C36" s="1074"/>
      <c r="D36" s="1074"/>
      <c r="E36" s="1074"/>
      <c r="F36" s="1075"/>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3"/>
      <c r="B37" s="1074"/>
      <c r="C37" s="1074"/>
      <c r="D37" s="1074"/>
      <c r="E37" s="1074"/>
      <c r="F37" s="1075"/>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3"/>
      <c r="B38" s="1074"/>
      <c r="C38" s="1074"/>
      <c r="D38" s="1074"/>
      <c r="E38" s="1074"/>
      <c r="F38" s="1075"/>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3"/>
      <c r="B39" s="1074"/>
      <c r="C39" s="1074"/>
      <c r="D39" s="1074"/>
      <c r="E39" s="1074"/>
      <c r="F39" s="1075"/>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3"/>
      <c r="B40" s="1074"/>
      <c r="C40" s="1074"/>
      <c r="D40" s="1074"/>
      <c r="E40" s="1074"/>
      <c r="F40" s="107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3"/>
      <c r="B41" s="1074"/>
      <c r="C41" s="1074"/>
      <c r="D41" s="1074"/>
      <c r="E41" s="1074"/>
      <c r="F41" s="1075"/>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9"/>
    </row>
    <row r="42" spans="1:50" ht="24.75" customHeight="1" x14ac:dyDescent="0.15">
      <c r="A42" s="1073"/>
      <c r="B42" s="1074"/>
      <c r="C42" s="1074"/>
      <c r="D42" s="1074"/>
      <c r="E42" s="1074"/>
      <c r="F42" s="1075"/>
      <c r="G42" s="831" t="s">
        <v>17</v>
      </c>
      <c r="H42" s="684"/>
      <c r="I42" s="684"/>
      <c r="J42" s="684"/>
      <c r="K42" s="684"/>
      <c r="L42" s="683" t="s">
        <v>18</v>
      </c>
      <c r="M42" s="684"/>
      <c r="N42" s="684"/>
      <c r="O42" s="684"/>
      <c r="P42" s="684"/>
      <c r="Q42" s="684"/>
      <c r="R42" s="684"/>
      <c r="S42" s="684"/>
      <c r="T42" s="684"/>
      <c r="U42" s="684"/>
      <c r="V42" s="684"/>
      <c r="W42" s="684"/>
      <c r="X42" s="685"/>
      <c r="Y42" s="665" t="s">
        <v>19</v>
      </c>
      <c r="Z42" s="666"/>
      <c r="AA42" s="666"/>
      <c r="AB42" s="814"/>
      <c r="AC42" s="831" t="s">
        <v>17</v>
      </c>
      <c r="AD42" s="684"/>
      <c r="AE42" s="684"/>
      <c r="AF42" s="684"/>
      <c r="AG42" s="684"/>
      <c r="AH42" s="683" t="s">
        <v>18</v>
      </c>
      <c r="AI42" s="684"/>
      <c r="AJ42" s="684"/>
      <c r="AK42" s="684"/>
      <c r="AL42" s="684"/>
      <c r="AM42" s="684"/>
      <c r="AN42" s="684"/>
      <c r="AO42" s="684"/>
      <c r="AP42" s="684"/>
      <c r="AQ42" s="684"/>
      <c r="AR42" s="684"/>
      <c r="AS42" s="684"/>
      <c r="AT42" s="685"/>
      <c r="AU42" s="665" t="s">
        <v>19</v>
      </c>
      <c r="AV42" s="666"/>
      <c r="AW42" s="666"/>
      <c r="AX42" s="667"/>
    </row>
    <row r="43" spans="1:50" ht="24.75" customHeight="1" x14ac:dyDescent="0.15">
      <c r="A43" s="1073"/>
      <c r="B43" s="1074"/>
      <c r="C43" s="1074"/>
      <c r="D43" s="1074"/>
      <c r="E43" s="1074"/>
      <c r="F43" s="1075"/>
      <c r="G43" s="686"/>
      <c r="H43" s="687"/>
      <c r="I43" s="687"/>
      <c r="J43" s="687"/>
      <c r="K43" s="688"/>
      <c r="L43" s="680"/>
      <c r="M43" s="681"/>
      <c r="N43" s="681"/>
      <c r="O43" s="681"/>
      <c r="P43" s="681"/>
      <c r="Q43" s="681"/>
      <c r="R43" s="681"/>
      <c r="S43" s="681"/>
      <c r="T43" s="681"/>
      <c r="U43" s="681"/>
      <c r="V43" s="681"/>
      <c r="W43" s="681"/>
      <c r="X43" s="682"/>
      <c r="Y43" s="400"/>
      <c r="Z43" s="401"/>
      <c r="AA43" s="401"/>
      <c r="AB43" s="821"/>
      <c r="AC43" s="686"/>
      <c r="AD43" s="687"/>
      <c r="AE43" s="687"/>
      <c r="AF43" s="687"/>
      <c r="AG43" s="688"/>
      <c r="AH43" s="680"/>
      <c r="AI43" s="681"/>
      <c r="AJ43" s="681"/>
      <c r="AK43" s="681"/>
      <c r="AL43" s="681"/>
      <c r="AM43" s="681"/>
      <c r="AN43" s="681"/>
      <c r="AO43" s="681"/>
      <c r="AP43" s="681"/>
      <c r="AQ43" s="681"/>
      <c r="AR43" s="681"/>
      <c r="AS43" s="681"/>
      <c r="AT43" s="682"/>
      <c r="AU43" s="400"/>
      <c r="AV43" s="401"/>
      <c r="AW43" s="401"/>
      <c r="AX43" s="402"/>
    </row>
    <row r="44" spans="1:50" ht="24.75" customHeight="1" x14ac:dyDescent="0.15">
      <c r="A44" s="1073"/>
      <c r="B44" s="1074"/>
      <c r="C44" s="1074"/>
      <c r="D44" s="1074"/>
      <c r="E44" s="1074"/>
      <c r="F44" s="1075"/>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3"/>
      <c r="B45" s="1074"/>
      <c r="C45" s="1074"/>
      <c r="D45" s="1074"/>
      <c r="E45" s="1074"/>
      <c r="F45" s="1075"/>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3"/>
      <c r="B46" s="1074"/>
      <c r="C46" s="1074"/>
      <c r="D46" s="1074"/>
      <c r="E46" s="1074"/>
      <c r="F46" s="1075"/>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3"/>
      <c r="B47" s="1074"/>
      <c r="C47" s="1074"/>
      <c r="D47" s="1074"/>
      <c r="E47" s="1074"/>
      <c r="F47" s="1075"/>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3"/>
      <c r="B48" s="1074"/>
      <c r="C48" s="1074"/>
      <c r="D48" s="1074"/>
      <c r="E48" s="1074"/>
      <c r="F48" s="1075"/>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3"/>
      <c r="B49" s="1074"/>
      <c r="C49" s="1074"/>
      <c r="D49" s="1074"/>
      <c r="E49" s="1074"/>
      <c r="F49" s="1075"/>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3"/>
      <c r="B50" s="1074"/>
      <c r="C50" s="1074"/>
      <c r="D50" s="1074"/>
      <c r="E50" s="1074"/>
      <c r="F50" s="1075"/>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3"/>
      <c r="B51" s="1074"/>
      <c r="C51" s="1074"/>
      <c r="D51" s="1074"/>
      <c r="E51" s="1074"/>
      <c r="F51" s="1075"/>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3"/>
      <c r="B52" s="1074"/>
      <c r="C52" s="1074"/>
      <c r="D52" s="1074"/>
      <c r="E52" s="1074"/>
      <c r="F52" s="1075"/>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9"/>
    </row>
    <row r="56" spans="1:50" ht="24.75" customHeight="1" x14ac:dyDescent="0.15">
      <c r="A56" s="1073"/>
      <c r="B56" s="1074"/>
      <c r="C56" s="1074"/>
      <c r="D56" s="1074"/>
      <c r="E56" s="1074"/>
      <c r="F56" s="1075"/>
      <c r="G56" s="831" t="s">
        <v>17</v>
      </c>
      <c r="H56" s="684"/>
      <c r="I56" s="684"/>
      <c r="J56" s="684"/>
      <c r="K56" s="684"/>
      <c r="L56" s="683" t="s">
        <v>18</v>
      </c>
      <c r="M56" s="684"/>
      <c r="N56" s="684"/>
      <c r="O56" s="684"/>
      <c r="P56" s="684"/>
      <c r="Q56" s="684"/>
      <c r="R56" s="684"/>
      <c r="S56" s="684"/>
      <c r="T56" s="684"/>
      <c r="U56" s="684"/>
      <c r="V56" s="684"/>
      <c r="W56" s="684"/>
      <c r="X56" s="685"/>
      <c r="Y56" s="665" t="s">
        <v>19</v>
      </c>
      <c r="Z56" s="666"/>
      <c r="AA56" s="666"/>
      <c r="AB56" s="814"/>
      <c r="AC56" s="831" t="s">
        <v>17</v>
      </c>
      <c r="AD56" s="684"/>
      <c r="AE56" s="684"/>
      <c r="AF56" s="684"/>
      <c r="AG56" s="684"/>
      <c r="AH56" s="683" t="s">
        <v>18</v>
      </c>
      <c r="AI56" s="684"/>
      <c r="AJ56" s="684"/>
      <c r="AK56" s="684"/>
      <c r="AL56" s="684"/>
      <c r="AM56" s="684"/>
      <c r="AN56" s="684"/>
      <c r="AO56" s="684"/>
      <c r="AP56" s="684"/>
      <c r="AQ56" s="684"/>
      <c r="AR56" s="684"/>
      <c r="AS56" s="684"/>
      <c r="AT56" s="685"/>
      <c r="AU56" s="665" t="s">
        <v>19</v>
      </c>
      <c r="AV56" s="666"/>
      <c r="AW56" s="666"/>
      <c r="AX56" s="667"/>
    </row>
    <row r="57" spans="1:50" ht="24.75" customHeight="1" x14ac:dyDescent="0.15">
      <c r="A57" s="1073"/>
      <c r="B57" s="1074"/>
      <c r="C57" s="1074"/>
      <c r="D57" s="1074"/>
      <c r="E57" s="1074"/>
      <c r="F57" s="1075"/>
      <c r="G57" s="686"/>
      <c r="H57" s="687"/>
      <c r="I57" s="687"/>
      <c r="J57" s="687"/>
      <c r="K57" s="688"/>
      <c r="L57" s="680"/>
      <c r="M57" s="681"/>
      <c r="N57" s="681"/>
      <c r="O57" s="681"/>
      <c r="P57" s="681"/>
      <c r="Q57" s="681"/>
      <c r="R57" s="681"/>
      <c r="S57" s="681"/>
      <c r="T57" s="681"/>
      <c r="U57" s="681"/>
      <c r="V57" s="681"/>
      <c r="W57" s="681"/>
      <c r="X57" s="682"/>
      <c r="Y57" s="400"/>
      <c r="Z57" s="401"/>
      <c r="AA57" s="401"/>
      <c r="AB57" s="821"/>
      <c r="AC57" s="686"/>
      <c r="AD57" s="687"/>
      <c r="AE57" s="687"/>
      <c r="AF57" s="687"/>
      <c r="AG57" s="688"/>
      <c r="AH57" s="680"/>
      <c r="AI57" s="681"/>
      <c r="AJ57" s="681"/>
      <c r="AK57" s="681"/>
      <c r="AL57" s="681"/>
      <c r="AM57" s="681"/>
      <c r="AN57" s="681"/>
      <c r="AO57" s="681"/>
      <c r="AP57" s="681"/>
      <c r="AQ57" s="681"/>
      <c r="AR57" s="681"/>
      <c r="AS57" s="681"/>
      <c r="AT57" s="682"/>
      <c r="AU57" s="400"/>
      <c r="AV57" s="401"/>
      <c r="AW57" s="401"/>
      <c r="AX57" s="402"/>
    </row>
    <row r="58" spans="1:50" ht="24.75" customHeight="1" x14ac:dyDescent="0.15">
      <c r="A58" s="1073"/>
      <c r="B58" s="1074"/>
      <c r="C58" s="1074"/>
      <c r="D58" s="1074"/>
      <c r="E58" s="1074"/>
      <c r="F58" s="1075"/>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3"/>
      <c r="B59" s="1074"/>
      <c r="C59" s="1074"/>
      <c r="D59" s="1074"/>
      <c r="E59" s="1074"/>
      <c r="F59" s="1075"/>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3"/>
      <c r="B60" s="1074"/>
      <c r="C60" s="1074"/>
      <c r="D60" s="1074"/>
      <c r="E60" s="1074"/>
      <c r="F60" s="1075"/>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3"/>
      <c r="B61" s="1074"/>
      <c r="C61" s="1074"/>
      <c r="D61" s="1074"/>
      <c r="E61" s="1074"/>
      <c r="F61" s="1075"/>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3"/>
      <c r="B62" s="1074"/>
      <c r="C62" s="1074"/>
      <c r="D62" s="1074"/>
      <c r="E62" s="1074"/>
      <c r="F62" s="1075"/>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3"/>
      <c r="B63" s="1074"/>
      <c r="C63" s="1074"/>
      <c r="D63" s="1074"/>
      <c r="E63" s="1074"/>
      <c r="F63" s="1075"/>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3"/>
      <c r="B64" s="1074"/>
      <c r="C64" s="1074"/>
      <c r="D64" s="1074"/>
      <c r="E64" s="1074"/>
      <c r="F64" s="1075"/>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3"/>
      <c r="B65" s="1074"/>
      <c r="C65" s="1074"/>
      <c r="D65" s="1074"/>
      <c r="E65" s="1074"/>
      <c r="F65" s="1075"/>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3"/>
      <c r="B66" s="1074"/>
      <c r="C66" s="1074"/>
      <c r="D66" s="1074"/>
      <c r="E66" s="1074"/>
      <c r="F66" s="1075"/>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3"/>
      <c r="B67" s="1074"/>
      <c r="C67" s="1074"/>
      <c r="D67" s="1074"/>
      <c r="E67" s="1074"/>
      <c r="F67" s="107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3"/>
      <c r="B68" s="1074"/>
      <c r="C68" s="1074"/>
      <c r="D68" s="1074"/>
      <c r="E68" s="1074"/>
      <c r="F68" s="1075"/>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9"/>
    </row>
    <row r="69" spans="1:50" ht="25.5" customHeight="1" x14ac:dyDescent="0.15">
      <c r="A69" s="1073"/>
      <c r="B69" s="1074"/>
      <c r="C69" s="1074"/>
      <c r="D69" s="1074"/>
      <c r="E69" s="1074"/>
      <c r="F69" s="1075"/>
      <c r="G69" s="831" t="s">
        <v>17</v>
      </c>
      <c r="H69" s="684"/>
      <c r="I69" s="684"/>
      <c r="J69" s="684"/>
      <c r="K69" s="684"/>
      <c r="L69" s="683" t="s">
        <v>18</v>
      </c>
      <c r="M69" s="684"/>
      <c r="N69" s="684"/>
      <c r="O69" s="684"/>
      <c r="P69" s="684"/>
      <c r="Q69" s="684"/>
      <c r="R69" s="684"/>
      <c r="S69" s="684"/>
      <c r="T69" s="684"/>
      <c r="U69" s="684"/>
      <c r="V69" s="684"/>
      <c r="W69" s="684"/>
      <c r="X69" s="685"/>
      <c r="Y69" s="665" t="s">
        <v>19</v>
      </c>
      <c r="Z69" s="666"/>
      <c r="AA69" s="666"/>
      <c r="AB69" s="814"/>
      <c r="AC69" s="831" t="s">
        <v>17</v>
      </c>
      <c r="AD69" s="684"/>
      <c r="AE69" s="684"/>
      <c r="AF69" s="684"/>
      <c r="AG69" s="684"/>
      <c r="AH69" s="683" t="s">
        <v>18</v>
      </c>
      <c r="AI69" s="684"/>
      <c r="AJ69" s="684"/>
      <c r="AK69" s="684"/>
      <c r="AL69" s="684"/>
      <c r="AM69" s="684"/>
      <c r="AN69" s="684"/>
      <c r="AO69" s="684"/>
      <c r="AP69" s="684"/>
      <c r="AQ69" s="684"/>
      <c r="AR69" s="684"/>
      <c r="AS69" s="684"/>
      <c r="AT69" s="685"/>
      <c r="AU69" s="665" t="s">
        <v>19</v>
      </c>
      <c r="AV69" s="666"/>
      <c r="AW69" s="666"/>
      <c r="AX69" s="667"/>
    </row>
    <row r="70" spans="1:50" ht="24.75" customHeight="1" x14ac:dyDescent="0.15">
      <c r="A70" s="1073"/>
      <c r="B70" s="1074"/>
      <c r="C70" s="1074"/>
      <c r="D70" s="1074"/>
      <c r="E70" s="1074"/>
      <c r="F70" s="1075"/>
      <c r="G70" s="686"/>
      <c r="H70" s="687"/>
      <c r="I70" s="687"/>
      <c r="J70" s="687"/>
      <c r="K70" s="688"/>
      <c r="L70" s="680"/>
      <c r="M70" s="681"/>
      <c r="N70" s="681"/>
      <c r="O70" s="681"/>
      <c r="P70" s="681"/>
      <c r="Q70" s="681"/>
      <c r="R70" s="681"/>
      <c r="S70" s="681"/>
      <c r="T70" s="681"/>
      <c r="U70" s="681"/>
      <c r="V70" s="681"/>
      <c r="W70" s="681"/>
      <c r="X70" s="682"/>
      <c r="Y70" s="400"/>
      <c r="Z70" s="401"/>
      <c r="AA70" s="401"/>
      <c r="AB70" s="821"/>
      <c r="AC70" s="686"/>
      <c r="AD70" s="687"/>
      <c r="AE70" s="687"/>
      <c r="AF70" s="687"/>
      <c r="AG70" s="688"/>
      <c r="AH70" s="680"/>
      <c r="AI70" s="681"/>
      <c r="AJ70" s="681"/>
      <c r="AK70" s="681"/>
      <c r="AL70" s="681"/>
      <c r="AM70" s="681"/>
      <c r="AN70" s="681"/>
      <c r="AO70" s="681"/>
      <c r="AP70" s="681"/>
      <c r="AQ70" s="681"/>
      <c r="AR70" s="681"/>
      <c r="AS70" s="681"/>
      <c r="AT70" s="682"/>
      <c r="AU70" s="400"/>
      <c r="AV70" s="401"/>
      <c r="AW70" s="401"/>
      <c r="AX70" s="402"/>
    </row>
    <row r="71" spans="1:50" ht="24.75" customHeight="1" x14ac:dyDescent="0.15">
      <c r="A71" s="1073"/>
      <c r="B71" s="1074"/>
      <c r="C71" s="1074"/>
      <c r="D71" s="1074"/>
      <c r="E71" s="1074"/>
      <c r="F71" s="1075"/>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3"/>
      <c r="B72" s="1074"/>
      <c r="C72" s="1074"/>
      <c r="D72" s="1074"/>
      <c r="E72" s="1074"/>
      <c r="F72" s="1075"/>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3"/>
      <c r="B73" s="1074"/>
      <c r="C73" s="1074"/>
      <c r="D73" s="1074"/>
      <c r="E73" s="1074"/>
      <c r="F73" s="1075"/>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3"/>
      <c r="B74" s="1074"/>
      <c r="C74" s="1074"/>
      <c r="D74" s="1074"/>
      <c r="E74" s="1074"/>
      <c r="F74" s="1075"/>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3"/>
      <c r="B75" s="1074"/>
      <c r="C75" s="1074"/>
      <c r="D75" s="1074"/>
      <c r="E75" s="1074"/>
      <c r="F75" s="1075"/>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3"/>
      <c r="B76" s="1074"/>
      <c r="C76" s="1074"/>
      <c r="D76" s="1074"/>
      <c r="E76" s="1074"/>
      <c r="F76" s="1075"/>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3"/>
      <c r="B77" s="1074"/>
      <c r="C77" s="1074"/>
      <c r="D77" s="1074"/>
      <c r="E77" s="1074"/>
      <c r="F77" s="1075"/>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3"/>
      <c r="B78" s="1074"/>
      <c r="C78" s="1074"/>
      <c r="D78" s="1074"/>
      <c r="E78" s="1074"/>
      <c r="F78" s="1075"/>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3"/>
      <c r="B79" s="1074"/>
      <c r="C79" s="1074"/>
      <c r="D79" s="1074"/>
      <c r="E79" s="1074"/>
      <c r="F79" s="1075"/>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3"/>
      <c r="B80" s="1074"/>
      <c r="C80" s="1074"/>
      <c r="D80" s="1074"/>
      <c r="E80" s="1074"/>
      <c r="F80" s="107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3"/>
      <c r="B81" s="1074"/>
      <c r="C81" s="1074"/>
      <c r="D81" s="1074"/>
      <c r="E81" s="1074"/>
      <c r="F81" s="1075"/>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9"/>
    </row>
    <row r="82" spans="1:50" ht="24.75" customHeight="1" x14ac:dyDescent="0.15">
      <c r="A82" s="1073"/>
      <c r="B82" s="1074"/>
      <c r="C82" s="1074"/>
      <c r="D82" s="1074"/>
      <c r="E82" s="1074"/>
      <c r="F82" s="1075"/>
      <c r="G82" s="831" t="s">
        <v>17</v>
      </c>
      <c r="H82" s="684"/>
      <c r="I82" s="684"/>
      <c r="J82" s="684"/>
      <c r="K82" s="684"/>
      <c r="L82" s="683" t="s">
        <v>18</v>
      </c>
      <c r="M82" s="684"/>
      <c r="N82" s="684"/>
      <c r="O82" s="684"/>
      <c r="P82" s="684"/>
      <c r="Q82" s="684"/>
      <c r="R82" s="684"/>
      <c r="S82" s="684"/>
      <c r="T82" s="684"/>
      <c r="U82" s="684"/>
      <c r="V82" s="684"/>
      <c r="W82" s="684"/>
      <c r="X82" s="685"/>
      <c r="Y82" s="665" t="s">
        <v>19</v>
      </c>
      <c r="Z82" s="666"/>
      <c r="AA82" s="666"/>
      <c r="AB82" s="814"/>
      <c r="AC82" s="831" t="s">
        <v>17</v>
      </c>
      <c r="AD82" s="684"/>
      <c r="AE82" s="684"/>
      <c r="AF82" s="684"/>
      <c r="AG82" s="684"/>
      <c r="AH82" s="683" t="s">
        <v>18</v>
      </c>
      <c r="AI82" s="684"/>
      <c r="AJ82" s="684"/>
      <c r="AK82" s="684"/>
      <c r="AL82" s="684"/>
      <c r="AM82" s="684"/>
      <c r="AN82" s="684"/>
      <c r="AO82" s="684"/>
      <c r="AP82" s="684"/>
      <c r="AQ82" s="684"/>
      <c r="AR82" s="684"/>
      <c r="AS82" s="684"/>
      <c r="AT82" s="685"/>
      <c r="AU82" s="665" t="s">
        <v>19</v>
      </c>
      <c r="AV82" s="666"/>
      <c r="AW82" s="666"/>
      <c r="AX82" s="667"/>
    </row>
    <row r="83" spans="1:50" ht="24.75" customHeight="1" x14ac:dyDescent="0.15">
      <c r="A83" s="1073"/>
      <c r="B83" s="1074"/>
      <c r="C83" s="1074"/>
      <c r="D83" s="1074"/>
      <c r="E83" s="1074"/>
      <c r="F83" s="1075"/>
      <c r="G83" s="686"/>
      <c r="H83" s="687"/>
      <c r="I83" s="687"/>
      <c r="J83" s="687"/>
      <c r="K83" s="688"/>
      <c r="L83" s="680"/>
      <c r="M83" s="681"/>
      <c r="N83" s="681"/>
      <c r="O83" s="681"/>
      <c r="P83" s="681"/>
      <c r="Q83" s="681"/>
      <c r="R83" s="681"/>
      <c r="S83" s="681"/>
      <c r="T83" s="681"/>
      <c r="U83" s="681"/>
      <c r="V83" s="681"/>
      <c r="W83" s="681"/>
      <c r="X83" s="682"/>
      <c r="Y83" s="400"/>
      <c r="Z83" s="401"/>
      <c r="AA83" s="401"/>
      <c r="AB83" s="821"/>
      <c r="AC83" s="686"/>
      <c r="AD83" s="687"/>
      <c r="AE83" s="687"/>
      <c r="AF83" s="687"/>
      <c r="AG83" s="688"/>
      <c r="AH83" s="680"/>
      <c r="AI83" s="681"/>
      <c r="AJ83" s="681"/>
      <c r="AK83" s="681"/>
      <c r="AL83" s="681"/>
      <c r="AM83" s="681"/>
      <c r="AN83" s="681"/>
      <c r="AO83" s="681"/>
      <c r="AP83" s="681"/>
      <c r="AQ83" s="681"/>
      <c r="AR83" s="681"/>
      <c r="AS83" s="681"/>
      <c r="AT83" s="682"/>
      <c r="AU83" s="400"/>
      <c r="AV83" s="401"/>
      <c r="AW83" s="401"/>
      <c r="AX83" s="402"/>
    </row>
    <row r="84" spans="1:50" ht="24.75" customHeight="1" x14ac:dyDescent="0.15">
      <c r="A84" s="1073"/>
      <c r="B84" s="1074"/>
      <c r="C84" s="1074"/>
      <c r="D84" s="1074"/>
      <c r="E84" s="1074"/>
      <c r="F84" s="1075"/>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3"/>
      <c r="B85" s="1074"/>
      <c r="C85" s="1074"/>
      <c r="D85" s="1074"/>
      <c r="E85" s="1074"/>
      <c r="F85" s="1075"/>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3"/>
      <c r="B86" s="1074"/>
      <c r="C86" s="1074"/>
      <c r="D86" s="1074"/>
      <c r="E86" s="1074"/>
      <c r="F86" s="1075"/>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3"/>
      <c r="B87" s="1074"/>
      <c r="C87" s="1074"/>
      <c r="D87" s="1074"/>
      <c r="E87" s="1074"/>
      <c r="F87" s="1075"/>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3"/>
      <c r="B88" s="1074"/>
      <c r="C88" s="1074"/>
      <c r="D88" s="1074"/>
      <c r="E88" s="1074"/>
      <c r="F88" s="1075"/>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3"/>
      <c r="B89" s="1074"/>
      <c r="C89" s="1074"/>
      <c r="D89" s="1074"/>
      <c r="E89" s="1074"/>
      <c r="F89" s="1075"/>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3"/>
      <c r="B90" s="1074"/>
      <c r="C90" s="1074"/>
      <c r="D90" s="1074"/>
      <c r="E90" s="1074"/>
      <c r="F90" s="1075"/>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3"/>
      <c r="B91" s="1074"/>
      <c r="C91" s="1074"/>
      <c r="D91" s="1074"/>
      <c r="E91" s="1074"/>
      <c r="F91" s="1075"/>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3"/>
      <c r="B92" s="1074"/>
      <c r="C92" s="1074"/>
      <c r="D92" s="1074"/>
      <c r="E92" s="1074"/>
      <c r="F92" s="1075"/>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3"/>
      <c r="B93" s="1074"/>
      <c r="C93" s="1074"/>
      <c r="D93" s="1074"/>
      <c r="E93" s="1074"/>
      <c r="F93" s="107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3"/>
      <c r="B94" s="1074"/>
      <c r="C94" s="1074"/>
      <c r="D94" s="1074"/>
      <c r="E94" s="1074"/>
      <c r="F94" s="1075"/>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9"/>
    </row>
    <row r="95" spans="1:50" ht="24.75" customHeight="1" x14ac:dyDescent="0.15">
      <c r="A95" s="1073"/>
      <c r="B95" s="1074"/>
      <c r="C95" s="1074"/>
      <c r="D95" s="1074"/>
      <c r="E95" s="1074"/>
      <c r="F95" s="1075"/>
      <c r="G95" s="831" t="s">
        <v>17</v>
      </c>
      <c r="H95" s="684"/>
      <c r="I95" s="684"/>
      <c r="J95" s="684"/>
      <c r="K95" s="684"/>
      <c r="L95" s="683" t="s">
        <v>18</v>
      </c>
      <c r="M95" s="684"/>
      <c r="N95" s="684"/>
      <c r="O95" s="684"/>
      <c r="P95" s="684"/>
      <c r="Q95" s="684"/>
      <c r="R95" s="684"/>
      <c r="S95" s="684"/>
      <c r="T95" s="684"/>
      <c r="U95" s="684"/>
      <c r="V95" s="684"/>
      <c r="W95" s="684"/>
      <c r="X95" s="685"/>
      <c r="Y95" s="665" t="s">
        <v>19</v>
      </c>
      <c r="Z95" s="666"/>
      <c r="AA95" s="666"/>
      <c r="AB95" s="814"/>
      <c r="AC95" s="831" t="s">
        <v>17</v>
      </c>
      <c r="AD95" s="684"/>
      <c r="AE95" s="684"/>
      <c r="AF95" s="684"/>
      <c r="AG95" s="684"/>
      <c r="AH95" s="683" t="s">
        <v>18</v>
      </c>
      <c r="AI95" s="684"/>
      <c r="AJ95" s="684"/>
      <c r="AK95" s="684"/>
      <c r="AL95" s="684"/>
      <c r="AM95" s="684"/>
      <c r="AN95" s="684"/>
      <c r="AO95" s="684"/>
      <c r="AP95" s="684"/>
      <c r="AQ95" s="684"/>
      <c r="AR95" s="684"/>
      <c r="AS95" s="684"/>
      <c r="AT95" s="685"/>
      <c r="AU95" s="665" t="s">
        <v>19</v>
      </c>
      <c r="AV95" s="666"/>
      <c r="AW95" s="666"/>
      <c r="AX95" s="667"/>
    </row>
    <row r="96" spans="1:50" ht="24.75" customHeight="1" x14ac:dyDescent="0.15">
      <c r="A96" s="1073"/>
      <c r="B96" s="1074"/>
      <c r="C96" s="1074"/>
      <c r="D96" s="1074"/>
      <c r="E96" s="1074"/>
      <c r="F96" s="1075"/>
      <c r="G96" s="686"/>
      <c r="H96" s="687"/>
      <c r="I96" s="687"/>
      <c r="J96" s="687"/>
      <c r="K96" s="688"/>
      <c r="L96" s="680"/>
      <c r="M96" s="681"/>
      <c r="N96" s="681"/>
      <c r="O96" s="681"/>
      <c r="P96" s="681"/>
      <c r="Q96" s="681"/>
      <c r="R96" s="681"/>
      <c r="S96" s="681"/>
      <c r="T96" s="681"/>
      <c r="U96" s="681"/>
      <c r="V96" s="681"/>
      <c r="W96" s="681"/>
      <c r="X96" s="682"/>
      <c r="Y96" s="400"/>
      <c r="Z96" s="401"/>
      <c r="AA96" s="401"/>
      <c r="AB96" s="821"/>
      <c r="AC96" s="686"/>
      <c r="AD96" s="687"/>
      <c r="AE96" s="687"/>
      <c r="AF96" s="687"/>
      <c r="AG96" s="688"/>
      <c r="AH96" s="680"/>
      <c r="AI96" s="681"/>
      <c r="AJ96" s="681"/>
      <c r="AK96" s="681"/>
      <c r="AL96" s="681"/>
      <c r="AM96" s="681"/>
      <c r="AN96" s="681"/>
      <c r="AO96" s="681"/>
      <c r="AP96" s="681"/>
      <c r="AQ96" s="681"/>
      <c r="AR96" s="681"/>
      <c r="AS96" s="681"/>
      <c r="AT96" s="682"/>
      <c r="AU96" s="400"/>
      <c r="AV96" s="401"/>
      <c r="AW96" s="401"/>
      <c r="AX96" s="402"/>
    </row>
    <row r="97" spans="1:50" ht="24.75" customHeight="1" x14ac:dyDescent="0.15">
      <c r="A97" s="1073"/>
      <c r="B97" s="1074"/>
      <c r="C97" s="1074"/>
      <c r="D97" s="1074"/>
      <c r="E97" s="1074"/>
      <c r="F97" s="1075"/>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3"/>
      <c r="B98" s="1074"/>
      <c r="C98" s="1074"/>
      <c r="D98" s="1074"/>
      <c r="E98" s="1074"/>
      <c r="F98" s="1075"/>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3"/>
      <c r="B99" s="1074"/>
      <c r="C99" s="1074"/>
      <c r="D99" s="1074"/>
      <c r="E99" s="1074"/>
      <c r="F99" s="1075"/>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3"/>
      <c r="B100" s="1074"/>
      <c r="C100" s="1074"/>
      <c r="D100" s="1074"/>
      <c r="E100" s="1074"/>
      <c r="F100" s="1075"/>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3"/>
      <c r="B101" s="1074"/>
      <c r="C101" s="1074"/>
      <c r="D101" s="1074"/>
      <c r="E101" s="1074"/>
      <c r="F101" s="1075"/>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3"/>
      <c r="B102" s="1074"/>
      <c r="C102" s="1074"/>
      <c r="D102" s="1074"/>
      <c r="E102" s="1074"/>
      <c r="F102" s="1075"/>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3"/>
      <c r="B103" s="1074"/>
      <c r="C103" s="1074"/>
      <c r="D103" s="1074"/>
      <c r="E103" s="1074"/>
      <c r="F103" s="1075"/>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3"/>
      <c r="B104" s="1074"/>
      <c r="C104" s="1074"/>
      <c r="D104" s="1074"/>
      <c r="E104" s="1074"/>
      <c r="F104" s="1075"/>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3"/>
      <c r="B105" s="1074"/>
      <c r="C105" s="1074"/>
      <c r="D105" s="1074"/>
      <c r="E105" s="1074"/>
      <c r="F105" s="1075"/>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9"/>
    </row>
    <row r="109" spans="1:50" ht="24.75" customHeight="1" x14ac:dyDescent="0.15">
      <c r="A109" s="1073"/>
      <c r="B109" s="1074"/>
      <c r="C109" s="1074"/>
      <c r="D109" s="1074"/>
      <c r="E109" s="1074"/>
      <c r="F109" s="1075"/>
      <c r="G109" s="831" t="s">
        <v>17</v>
      </c>
      <c r="H109" s="684"/>
      <c r="I109" s="684"/>
      <c r="J109" s="684"/>
      <c r="K109" s="684"/>
      <c r="L109" s="683" t="s">
        <v>18</v>
      </c>
      <c r="M109" s="684"/>
      <c r="N109" s="684"/>
      <c r="O109" s="684"/>
      <c r="P109" s="684"/>
      <c r="Q109" s="684"/>
      <c r="R109" s="684"/>
      <c r="S109" s="684"/>
      <c r="T109" s="684"/>
      <c r="U109" s="684"/>
      <c r="V109" s="684"/>
      <c r="W109" s="684"/>
      <c r="X109" s="685"/>
      <c r="Y109" s="665" t="s">
        <v>19</v>
      </c>
      <c r="Z109" s="666"/>
      <c r="AA109" s="666"/>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5" t="s">
        <v>19</v>
      </c>
      <c r="AV109" s="666"/>
      <c r="AW109" s="666"/>
      <c r="AX109" s="667"/>
    </row>
    <row r="110" spans="1:50" ht="24.75" customHeight="1" x14ac:dyDescent="0.15">
      <c r="A110" s="1073"/>
      <c r="B110" s="1074"/>
      <c r="C110" s="1074"/>
      <c r="D110" s="1074"/>
      <c r="E110" s="1074"/>
      <c r="F110" s="1075"/>
      <c r="G110" s="686"/>
      <c r="H110" s="687"/>
      <c r="I110" s="687"/>
      <c r="J110" s="687"/>
      <c r="K110" s="688"/>
      <c r="L110" s="680"/>
      <c r="M110" s="681"/>
      <c r="N110" s="681"/>
      <c r="O110" s="681"/>
      <c r="P110" s="681"/>
      <c r="Q110" s="681"/>
      <c r="R110" s="681"/>
      <c r="S110" s="681"/>
      <c r="T110" s="681"/>
      <c r="U110" s="681"/>
      <c r="V110" s="681"/>
      <c r="W110" s="681"/>
      <c r="X110" s="682"/>
      <c r="Y110" s="400"/>
      <c r="Z110" s="401"/>
      <c r="AA110" s="401"/>
      <c r="AB110" s="821"/>
      <c r="AC110" s="686"/>
      <c r="AD110" s="687"/>
      <c r="AE110" s="687"/>
      <c r="AF110" s="687"/>
      <c r="AG110" s="688"/>
      <c r="AH110" s="680"/>
      <c r="AI110" s="681"/>
      <c r="AJ110" s="681"/>
      <c r="AK110" s="681"/>
      <c r="AL110" s="681"/>
      <c r="AM110" s="681"/>
      <c r="AN110" s="681"/>
      <c r="AO110" s="681"/>
      <c r="AP110" s="681"/>
      <c r="AQ110" s="681"/>
      <c r="AR110" s="681"/>
      <c r="AS110" s="681"/>
      <c r="AT110" s="682"/>
      <c r="AU110" s="400"/>
      <c r="AV110" s="401"/>
      <c r="AW110" s="401"/>
      <c r="AX110" s="402"/>
    </row>
    <row r="111" spans="1:50" ht="24.75" customHeight="1" x14ac:dyDescent="0.15">
      <c r="A111" s="1073"/>
      <c r="B111" s="1074"/>
      <c r="C111" s="1074"/>
      <c r="D111" s="1074"/>
      <c r="E111" s="1074"/>
      <c r="F111" s="1075"/>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3"/>
      <c r="B112" s="1074"/>
      <c r="C112" s="1074"/>
      <c r="D112" s="1074"/>
      <c r="E112" s="1074"/>
      <c r="F112" s="1075"/>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3"/>
      <c r="B113" s="1074"/>
      <c r="C113" s="1074"/>
      <c r="D113" s="1074"/>
      <c r="E113" s="1074"/>
      <c r="F113" s="1075"/>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3"/>
      <c r="B114" s="1074"/>
      <c r="C114" s="1074"/>
      <c r="D114" s="1074"/>
      <c r="E114" s="1074"/>
      <c r="F114" s="1075"/>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3"/>
      <c r="B115" s="1074"/>
      <c r="C115" s="1074"/>
      <c r="D115" s="1074"/>
      <c r="E115" s="1074"/>
      <c r="F115" s="1075"/>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3"/>
      <c r="B116" s="1074"/>
      <c r="C116" s="1074"/>
      <c r="D116" s="1074"/>
      <c r="E116" s="1074"/>
      <c r="F116" s="1075"/>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3"/>
      <c r="B117" s="1074"/>
      <c r="C117" s="1074"/>
      <c r="D117" s="1074"/>
      <c r="E117" s="1074"/>
      <c r="F117" s="1075"/>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3"/>
      <c r="B118" s="1074"/>
      <c r="C118" s="1074"/>
      <c r="D118" s="1074"/>
      <c r="E118" s="1074"/>
      <c r="F118" s="1075"/>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3"/>
      <c r="B119" s="1074"/>
      <c r="C119" s="1074"/>
      <c r="D119" s="1074"/>
      <c r="E119" s="1074"/>
      <c r="F119" s="1075"/>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3"/>
      <c r="B120" s="1074"/>
      <c r="C120" s="1074"/>
      <c r="D120" s="1074"/>
      <c r="E120" s="1074"/>
      <c r="F120" s="107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3"/>
      <c r="B121" s="1074"/>
      <c r="C121" s="1074"/>
      <c r="D121" s="1074"/>
      <c r="E121" s="1074"/>
      <c r="F121" s="1075"/>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9"/>
    </row>
    <row r="122" spans="1:50" ht="25.5" customHeight="1" x14ac:dyDescent="0.15">
      <c r="A122" s="1073"/>
      <c r="B122" s="1074"/>
      <c r="C122" s="1074"/>
      <c r="D122" s="1074"/>
      <c r="E122" s="1074"/>
      <c r="F122" s="1075"/>
      <c r="G122" s="831" t="s">
        <v>17</v>
      </c>
      <c r="H122" s="684"/>
      <c r="I122" s="684"/>
      <c r="J122" s="684"/>
      <c r="K122" s="684"/>
      <c r="L122" s="683" t="s">
        <v>18</v>
      </c>
      <c r="M122" s="684"/>
      <c r="N122" s="684"/>
      <c r="O122" s="684"/>
      <c r="P122" s="684"/>
      <c r="Q122" s="684"/>
      <c r="R122" s="684"/>
      <c r="S122" s="684"/>
      <c r="T122" s="684"/>
      <c r="U122" s="684"/>
      <c r="V122" s="684"/>
      <c r="W122" s="684"/>
      <c r="X122" s="685"/>
      <c r="Y122" s="665" t="s">
        <v>19</v>
      </c>
      <c r="Z122" s="666"/>
      <c r="AA122" s="666"/>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5" t="s">
        <v>19</v>
      </c>
      <c r="AV122" s="666"/>
      <c r="AW122" s="666"/>
      <c r="AX122" s="667"/>
    </row>
    <row r="123" spans="1:50" ht="24.75" customHeight="1" x14ac:dyDescent="0.15">
      <c r="A123" s="1073"/>
      <c r="B123" s="1074"/>
      <c r="C123" s="1074"/>
      <c r="D123" s="1074"/>
      <c r="E123" s="1074"/>
      <c r="F123" s="1075"/>
      <c r="G123" s="686"/>
      <c r="H123" s="687"/>
      <c r="I123" s="687"/>
      <c r="J123" s="687"/>
      <c r="K123" s="688"/>
      <c r="L123" s="680"/>
      <c r="M123" s="681"/>
      <c r="N123" s="681"/>
      <c r="O123" s="681"/>
      <c r="P123" s="681"/>
      <c r="Q123" s="681"/>
      <c r="R123" s="681"/>
      <c r="S123" s="681"/>
      <c r="T123" s="681"/>
      <c r="U123" s="681"/>
      <c r="V123" s="681"/>
      <c r="W123" s="681"/>
      <c r="X123" s="682"/>
      <c r="Y123" s="400"/>
      <c r="Z123" s="401"/>
      <c r="AA123" s="401"/>
      <c r="AB123" s="821"/>
      <c r="AC123" s="686"/>
      <c r="AD123" s="687"/>
      <c r="AE123" s="687"/>
      <c r="AF123" s="687"/>
      <c r="AG123" s="688"/>
      <c r="AH123" s="680"/>
      <c r="AI123" s="681"/>
      <c r="AJ123" s="681"/>
      <c r="AK123" s="681"/>
      <c r="AL123" s="681"/>
      <c r="AM123" s="681"/>
      <c r="AN123" s="681"/>
      <c r="AO123" s="681"/>
      <c r="AP123" s="681"/>
      <c r="AQ123" s="681"/>
      <c r="AR123" s="681"/>
      <c r="AS123" s="681"/>
      <c r="AT123" s="682"/>
      <c r="AU123" s="400"/>
      <c r="AV123" s="401"/>
      <c r="AW123" s="401"/>
      <c r="AX123" s="402"/>
    </row>
    <row r="124" spans="1:50" ht="24.75" customHeight="1" x14ac:dyDescent="0.15">
      <c r="A124" s="1073"/>
      <c r="B124" s="1074"/>
      <c r="C124" s="1074"/>
      <c r="D124" s="1074"/>
      <c r="E124" s="1074"/>
      <c r="F124" s="1075"/>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3"/>
      <c r="B125" s="1074"/>
      <c r="C125" s="1074"/>
      <c r="D125" s="1074"/>
      <c r="E125" s="1074"/>
      <c r="F125" s="1075"/>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3"/>
      <c r="B126" s="1074"/>
      <c r="C126" s="1074"/>
      <c r="D126" s="1074"/>
      <c r="E126" s="1074"/>
      <c r="F126" s="1075"/>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3"/>
      <c r="B127" s="1074"/>
      <c r="C127" s="1074"/>
      <c r="D127" s="1074"/>
      <c r="E127" s="1074"/>
      <c r="F127" s="1075"/>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3"/>
      <c r="B128" s="1074"/>
      <c r="C128" s="1074"/>
      <c r="D128" s="1074"/>
      <c r="E128" s="1074"/>
      <c r="F128" s="1075"/>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3"/>
      <c r="B129" s="1074"/>
      <c r="C129" s="1074"/>
      <c r="D129" s="1074"/>
      <c r="E129" s="1074"/>
      <c r="F129" s="1075"/>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3"/>
      <c r="B130" s="1074"/>
      <c r="C130" s="1074"/>
      <c r="D130" s="1074"/>
      <c r="E130" s="1074"/>
      <c r="F130" s="1075"/>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3"/>
      <c r="B131" s="1074"/>
      <c r="C131" s="1074"/>
      <c r="D131" s="1074"/>
      <c r="E131" s="1074"/>
      <c r="F131" s="1075"/>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3"/>
      <c r="B132" s="1074"/>
      <c r="C132" s="1074"/>
      <c r="D132" s="1074"/>
      <c r="E132" s="1074"/>
      <c r="F132" s="1075"/>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3"/>
      <c r="B133" s="1074"/>
      <c r="C133" s="1074"/>
      <c r="D133" s="1074"/>
      <c r="E133" s="1074"/>
      <c r="F133" s="107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3"/>
      <c r="B134" s="1074"/>
      <c r="C134" s="1074"/>
      <c r="D134" s="1074"/>
      <c r="E134" s="1074"/>
      <c r="F134" s="1075"/>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9"/>
    </row>
    <row r="135" spans="1:50" ht="24.75" customHeight="1" x14ac:dyDescent="0.15">
      <c r="A135" s="1073"/>
      <c r="B135" s="1074"/>
      <c r="C135" s="1074"/>
      <c r="D135" s="1074"/>
      <c r="E135" s="1074"/>
      <c r="F135" s="1075"/>
      <c r="G135" s="831" t="s">
        <v>17</v>
      </c>
      <c r="H135" s="684"/>
      <c r="I135" s="684"/>
      <c r="J135" s="684"/>
      <c r="K135" s="684"/>
      <c r="L135" s="683" t="s">
        <v>18</v>
      </c>
      <c r="M135" s="684"/>
      <c r="N135" s="684"/>
      <c r="O135" s="684"/>
      <c r="P135" s="684"/>
      <c r="Q135" s="684"/>
      <c r="R135" s="684"/>
      <c r="S135" s="684"/>
      <c r="T135" s="684"/>
      <c r="U135" s="684"/>
      <c r="V135" s="684"/>
      <c r="W135" s="684"/>
      <c r="X135" s="685"/>
      <c r="Y135" s="665" t="s">
        <v>19</v>
      </c>
      <c r="Z135" s="666"/>
      <c r="AA135" s="666"/>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5" t="s">
        <v>19</v>
      </c>
      <c r="AV135" s="666"/>
      <c r="AW135" s="666"/>
      <c r="AX135" s="667"/>
    </row>
    <row r="136" spans="1:50" ht="24.75" customHeight="1" x14ac:dyDescent="0.15">
      <c r="A136" s="1073"/>
      <c r="B136" s="1074"/>
      <c r="C136" s="1074"/>
      <c r="D136" s="1074"/>
      <c r="E136" s="1074"/>
      <c r="F136" s="1075"/>
      <c r="G136" s="686"/>
      <c r="H136" s="687"/>
      <c r="I136" s="687"/>
      <c r="J136" s="687"/>
      <c r="K136" s="688"/>
      <c r="L136" s="680"/>
      <c r="M136" s="681"/>
      <c r="N136" s="681"/>
      <c r="O136" s="681"/>
      <c r="P136" s="681"/>
      <c r="Q136" s="681"/>
      <c r="R136" s="681"/>
      <c r="S136" s="681"/>
      <c r="T136" s="681"/>
      <c r="U136" s="681"/>
      <c r="V136" s="681"/>
      <c r="W136" s="681"/>
      <c r="X136" s="682"/>
      <c r="Y136" s="400"/>
      <c r="Z136" s="401"/>
      <c r="AA136" s="401"/>
      <c r="AB136" s="821"/>
      <c r="AC136" s="686"/>
      <c r="AD136" s="687"/>
      <c r="AE136" s="687"/>
      <c r="AF136" s="687"/>
      <c r="AG136" s="688"/>
      <c r="AH136" s="680"/>
      <c r="AI136" s="681"/>
      <c r="AJ136" s="681"/>
      <c r="AK136" s="681"/>
      <c r="AL136" s="681"/>
      <c r="AM136" s="681"/>
      <c r="AN136" s="681"/>
      <c r="AO136" s="681"/>
      <c r="AP136" s="681"/>
      <c r="AQ136" s="681"/>
      <c r="AR136" s="681"/>
      <c r="AS136" s="681"/>
      <c r="AT136" s="682"/>
      <c r="AU136" s="400"/>
      <c r="AV136" s="401"/>
      <c r="AW136" s="401"/>
      <c r="AX136" s="402"/>
    </row>
    <row r="137" spans="1:50" ht="24.75" customHeight="1" x14ac:dyDescent="0.15">
      <c r="A137" s="1073"/>
      <c r="B137" s="1074"/>
      <c r="C137" s="1074"/>
      <c r="D137" s="1074"/>
      <c r="E137" s="1074"/>
      <c r="F137" s="1075"/>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3"/>
      <c r="B138" s="1074"/>
      <c r="C138" s="1074"/>
      <c r="D138" s="1074"/>
      <c r="E138" s="1074"/>
      <c r="F138" s="1075"/>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3"/>
      <c r="B139" s="1074"/>
      <c r="C139" s="1074"/>
      <c r="D139" s="1074"/>
      <c r="E139" s="1074"/>
      <c r="F139" s="1075"/>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3"/>
      <c r="B140" s="1074"/>
      <c r="C140" s="1074"/>
      <c r="D140" s="1074"/>
      <c r="E140" s="1074"/>
      <c r="F140" s="1075"/>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3"/>
      <c r="B141" s="1074"/>
      <c r="C141" s="1074"/>
      <c r="D141" s="1074"/>
      <c r="E141" s="1074"/>
      <c r="F141" s="1075"/>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3"/>
      <c r="B142" s="1074"/>
      <c r="C142" s="1074"/>
      <c r="D142" s="1074"/>
      <c r="E142" s="1074"/>
      <c r="F142" s="1075"/>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3"/>
      <c r="B143" s="1074"/>
      <c r="C143" s="1074"/>
      <c r="D143" s="1074"/>
      <c r="E143" s="1074"/>
      <c r="F143" s="1075"/>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3"/>
      <c r="B144" s="1074"/>
      <c r="C144" s="1074"/>
      <c r="D144" s="1074"/>
      <c r="E144" s="1074"/>
      <c r="F144" s="1075"/>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3"/>
      <c r="B145" s="1074"/>
      <c r="C145" s="1074"/>
      <c r="D145" s="1074"/>
      <c r="E145" s="1074"/>
      <c r="F145" s="1075"/>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3"/>
      <c r="B146" s="1074"/>
      <c r="C146" s="1074"/>
      <c r="D146" s="1074"/>
      <c r="E146" s="1074"/>
      <c r="F146" s="107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3"/>
      <c r="B147" s="1074"/>
      <c r="C147" s="1074"/>
      <c r="D147" s="1074"/>
      <c r="E147" s="1074"/>
      <c r="F147" s="1075"/>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9"/>
    </row>
    <row r="148" spans="1:50" ht="24.75" customHeight="1" x14ac:dyDescent="0.15">
      <c r="A148" s="1073"/>
      <c r="B148" s="1074"/>
      <c r="C148" s="1074"/>
      <c r="D148" s="1074"/>
      <c r="E148" s="1074"/>
      <c r="F148" s="1075"/>
      <c r="G148" s="831" t="s">
        <v>17</v>
      </c>
      <c r="H148" s="684"/>
      <c r="I148" s="684"/>
      <c r="J148" s="684"/>
      <c r="K148" s="684"/>
      <c r="L148" s="683" t="s">
        <v>18</v>
      </c>
      <c r="M148" s="684"/>
      <c r="N148" s="684"/>
      <c r="O148" s="684"/>
      <c r="P148" s="684"/>
      <c r="Q148" s="684"/>
      <c r="R148" s="684"/>
      <c r="S148" s="684"/>
      <c r="T148" s="684"/>
      <c r="U148" s="684"/>
      <c r="V148" s="684"/>
      <c r="W148" s="684"/>
      <c r="X148" s="685"/>
      <c r="Y148" s="665" t="s">
        <v>19</v>
      </c>
      <c r="Z148" s="666"/>
      <c r="AA148" s="666"/>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5" t="s">
        <v>19</v>
      </c>
      <c r="AV148" s="666"/>
      <c r="AW148" s="666"/>
      <c r="AX148" s="667"/>
    </row>
    <row r="149" spans="1:50" ht="24.75" customHeight="1" x14ac:dyDescent="0.15">
      <c r="A149" s="1073"/>
      <c r="B149" s="1074"/>
      <c r="C149" s="1074"/>
      <c r="D149" s="1074"/>
      <c r="E149" s="1074"/>
      <c r="F149" s="1075"/>
      <c r="G149" s="686"/>
      <c r="H149" s="687"/>
      <c r="I149" s="687"/>
      <c r="J149" s="687"/>
      <c r="K149" s="688"/>
      <c r="L149" s="680"/>
      <c r="M149" s="681"/>
      <c r="N149" s="681"/>
      <c r="O149" s="681"/>
      <c r="P149" s="681"/>
      <c r="Q149" s="681"/>
      <c r="R149" s="681"/>
      <c r="S149" s="681"/>
      <c r="T149" s="681"/>
      <c r="U149" s="681"/>
      <c r="V149" s="681"/>
      <c r="W149" s="681"/>
      <c r="X149" s="682"/>
      <c r="Y149" s="400"/>
      <c r="Z149" s="401"/>
      <c r="AA149" s="401"/>
      <c r="AB149" s="821"/>
      <c r="AC149" s="686"/>
      <c r="AD149" s="687"/>
      <c r="AE149" s="687"/>
      <c r="AF149" s="687"/>
      <c r="AG149" s="688"/>
      <c r="AH149" s="680"/>
      <c r="AI149" s="681"/>
      <c r="AJ149" s="681"/>
      <c r="AK149" s="681"/>
      <c r="AL149" s="681"/>
      <c r="AM149" s="681"/>
      <c r="AN149" s="681"/>
      <c r="AO149" s="681"/>
      <c r="AP149" s="681"/>
      <c r="AQ149" s="681"/>
      <c r="AR149" s="681"/>
      <c r="AS149" s="681"/>
      <c r="AT149" s="682"/>
      <c r="AU149" s="400"/>
      <c r="AV149" s="401"/>
      <c r="AW149" s="401"/>
      <c r="AX149" s="402"/>
    </row>
    <row r="150" spans="1:50" ht="24.75" customHeight="1" x14ac:dyDescent="0.15">
      <c r="A150" s="1073"/>
      <c r="B150" s="1074"/>
      <c r="C150" s="1074"/>
      <c r="D150" s="1074"/>
      <c r="E150" s="1074"/>
      <c r="F150" s="1075"/>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3"/>
      <c r="B151" s="1074"/>
      <c r="C151" s="1074"/>
      <c r="D151" s="1074"/>
      <c r="E151" s="1074"/>
      <c r="F151" s="1075"/>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3"/>
      <c r="B152" s="1074"/>
      <c r="C152" s="1074"/>
      <c r="D152" s="1074"/>
      <c r="E152" s="1074"/>
      <c r="F152" s="1075"/>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3"/>
      <c r="B153" s="1074"/>
      <c r="C153" s="1074"/>
      <c r="D153" s="1074"/>
      <c r="E153" s="1074"/>
      <c r="F153" s="1075"/>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3"/>
      <c r="B154" s="1074"/>
      <c r="C154" s="1074"/>
      <c r="D154" s="1074"/>
      <c r="E154" s="1074"/>
      <c r="F154" s="1075"/>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3"/>
      <c r="B155" s="1074"/>
      <c r="C155" s="1074"/>
      <c r="D155" s="1074"/>
      <c r="E155" s="1074"/>
      <c r="F155" s="1075"/>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3"/>
      <c r="B156" s="1074"/>
      <c r="C156" s="1074"/>
      <c r="D156" s="1074"/>
      <c r="E156" s="1074"/>
      <c r="F156" s="1075"/>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3"/>
      <c r="B157" s="1074"/>
      <c r="C157" s="1074"/>
      <c r="D157" s="1074"/>
      <c r="E157" s="1074"/>
      <c r="F157" s="1075"/>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3"/>
      <c r="B158" s="1074"/>
      <c r="C158" s="1074"/>
      <c r="D158" s="1074"/>
      <c r="E158" s="1074"/>
      <c r="F158" s="1075"/>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9"/>
    </row>
    <row r="162" spans="1:50" ht="24.75" customHeight="1" x14ac:dyDescent="0.15">
      <c r="A162" s="1073"/>
      <c r="B162" s="1074"/>
      <c r="C162" s="1074"/>
      <c r="D162" s="1074"/>
      <c r="E162" s="1074"/>
      <c r="F162" s="1075"/>
      <c r="G162" s="831" t="s">
        <v>17</v>
      </c>
      <c r="H162" s="684"/>
      <c r="I162" s="684"/>
      <c r="J162" s="684"/>
      <c r="K162" s="684"/>
      <c r="L162" s="683" t="s">
        <v>18</v>
      </c>
      <c r="M162" s="684"/>
      <c r="N162" s="684"/>
      <c r="O162" s="684"/>
      <c r="P162" s="684"/>
      <c r="Q162" s="684"/>
      <c r="R162" s="684"/>
      <c r="S162" s="684"/>
      <c r="T162" s="684"/>
      <c r="U162" s="684"/>
      <c r="V162" s="684"/>
      <c r="W162" s="684"/>
      <c r="X162" s="685"/>
      <c r="Y162" s="665" t="s">
        <v>19</v>
      </c>
      <c r="Z162" s="666"/>
      <c r="AA162" s="666"/>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5" t="s">
        <v>19</v>
      </c>
      <c r="AV162" s="666"/>
      <c r="AW162" s="666"/>
      <c r="AX162" s="667"/>
    </row>
    <row r="163" spans="1:50" ht="24.75" customHeight="1" x14ac:dyDescent="0.15">
      <c r="A163" s="1073"/>
      <c r="B163" s="1074"/>
      <c r="C163" s="1074"/>
      <c r="D163" s="1074"/>
      <c r="E163" s="1074"/>
      <c r="F163" s="1075"/>
      <c r="G163" s="686"/>
      <c r="H163" s="687"/>
      <c r="I163" s="687"/>
      <c r="J163" s="687"/>
      <c r="K163" s="688"/>
      <c r="L163" s="680"/>
      <c r="M163" s="681"/>
      <c r="N163" s="681"/>
      <c r="O163" s="681"/>
      <c r="P163" s="681"/>
      <c r="Q163" s="681"/>
      <c r="R163" s="681"/>
      <c r="S163" s="681"/>
      <c r="T163" s="681"/>
      <c r="U163" s="681"/>
      <c r="V163" s="681"/>
      <c r="W163" s="681"/>
      <c r="X163" s="682"/>
      <c r="Y163" s="400"/>
      <c r="Z163" s="401"/>
      <c r="AA163" s="401"/>
      <c r="AB163" s="821"/>
      <c r="AC163" s="686"/>
      <c r="AD163" s="687"/>
      <c r="AE163" s="687"/>
      <c r="AF163" s="687"/>
      <c r="AG163" s="688"/>
      <c r="AH163" s="680"/>
      <c r="AI163" s="681"/>
      <c r="AJ163" s="681"/>
      <c r="AK163" s="681"/>
      <c r="AL163" s="681"/>
      <c r="AM163" s="681"/>
      <c r="AN163" s="681"/>
      <c r="AO163" s="681"/>
      <c r="AP163" s="681"/>
      <c r="AQ163" s="681"/>
      <c r="AR163" s="681"/>
      <c r="AS163" s="681"/>
      <c r="AT163" s="682"/>
      <c r="AU163" s="400"/>
      <c r="AV163" s="401"/>
      <c r="AW163" s="401"/>
      <c r="AX163" s="402"/>
    </row>
    <row r="164" spans="1:50" ht="24.75" customHeight="1" x14ac:dyDescent="0.15">
      <c r="A164" s="1073"/>
      <c r="B164" s="1074"/>
      <c r="C164" s="1074"/>
      <c r="D164" s="1074"/>
      <c r="E164" s="1074"/>
      <c r="F164" s="1075"/>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3"/>
      <c r="B165" s="1074"/>
      <c r="C165" s="1074"/>
      <c r="D165" s="1074"/>
      <c r="E165" s="1074"/>
      <c r="F165" s="1075"/>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3"/>
      <c r="B166" s="1074"/>
      <c r="C166" s="1074"/>
      <c r="D166" s="1074"/>
      <c r="E166" s="1074"/>
      <c r="F166" s="1075"/>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3"/>
      <c r="B167" s="1074"/>
      <c r="C167" s="1074"/>
      <c r="D167" s="1074"/>
      <c r="E167" s="1074"/>
      <c r="F167" s="1075"/>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3"/>
      <c r="B168" s="1074"/>
      <c r="C168" s="1074"/>
      <c r="D168" s="1074"/>
      <c r="E168" s="1074"/>
      <c r="F168" s="1075"/>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3"/>
      <c r="B169" s="1074"/>
      <c r="C169" s="1074"/>
      <c r="D169" s="1074"/>
      <c r="E169" s="1074"/>
      <c r="F169" s="1075"/>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3"/>
      <c r="B170" s="1074"/>
      <c r="C170" s="1074"/>
      <c r="D170" s="1074"/>
      <c r="E170" s="1074"/>
      <c r="F170" s="1075"/>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3"/>
      <c r="B171" s="1074"/>
      <c r="C171" s="1074"/>
      <c r="D171" s="1074"/>
      <c r="E171" s="1074"/>
      <c r="F171" s="1075"/>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3"/>
      <c r="B172" s="1074"/>
      <c r="C172" s="1074"/>
      <c r="D172" s="1074"/>
      <c r="E172" s="1074"/>
      <c r="F172" s="1075"/>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3"/>
      <c r="B173" s="1074"/>
      <c r="C173" s="1074"/>
      <c r="D173" s="1074"/>
      <c r="E173" s="1074"/>
      <c r="F173" s="107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3"/>
      <c r="B174" s="1074"/>
      <c r="C174" s="1074"/>
      <c r="D174" s="1074"/>
      <c r="E174" s="1074"/>
      <c r="F174" s="1075"/>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9"/>
    </row>
    <row r="175" spans="1:50" ht="25.5" customHeight="1" x14ac:dyDescent="0.15">
      <c r="A175" s="1073"/>
      <c r="B175" s="1074"/>
      <c r="C175" s="1074"/>
      <c r="D175" s="1074"/>
      <c r="E175" s="1074"/>
      <c r="F175" s="1075"/>
      <c r="G175" s="831" t="s">
        <v>17</v>
      </c>
      <c r="H175" s="684"/>
      <c r="I175" s="684"/>
      <c r="J175" s="684"/>
      <c r="K175" s="684"/>
      <c r="L175" s="683" t="s">
        <v>18</v>
      </c>
      <c r="M175" s="684"/>
      <c r="N175" s="684"/>
      <c r="O175" s="684"/>
      <c r="P175" s="684"/>
      <c r="Q175" s="684"/>
      <c r="R175" s="684"/>
      <c r="S175" s="684"/>
      <c r="T175" s="684"/>
      <c r="U175" s="684"/>
      <c r="V175" s="684"/>
      <c r="W175" s="684"/>
      <c r="X175" s="685"/>
      <c r="Y175" s="665" t="s">
        <v>19</v>
      </c>
      <c r="Z175" s="666"/>
      <c r="AA175" s="666"/>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5" t="s">
        <v>19</v>
      </c>
      <c r="AV175" s="666"/>
      <c r="AW175" s="666"/>
      <c r="AX175" s="667"/>
    </row>
    <row r="176" spans="1:50" ht="24.75" customHeight="1" x14ac:dyDescent="0.15">
      <c r="A176" s="1073"/>
      <c r="B176" s="1074"/>
      <c r="C176" s="1074"/>
      <c r="D176" s="1074"/>
      <c r="E176" s="1074"/>
      <c r="F176" s="1075"/>
      <c r="G176" s="686"/>
      <c r="H176" s="687"/>
      <c r="I176" s="687"/>
      <c r="J176" s="687"/>
      <c r="K176" s="688"/>
      <c r="L176" s="680"/>
      <c r="M176" s="681"/>
      <c r="N176" s="681"/>
      <c r="O176" s="681"/>
      <c r="P176" s="681"/>
      <c r="Q176" s="681"/>
      <c r="R176" s="681"/>
      <c r="S176" s="681"/>
      <c r="T176" s="681"/>
      <c r="U176" s="681"/>
      <c r="V176" s="681"/>
      <c r="W176" s="681"/>
      <c r="X176" s="682"/>
      <c r="Y176" s="400"/>
      <c r="Z176" s="401"/>
      <c r="AA176" s="401"/>
      <c r="AB176" s="821"/>
      <c r="AC176" s="686"/>
      <c r="AD176" s="687"/>
      <c r="AE176" s="687"/>
      <c r="AF176" s="687"/>
      <c r="AG176" s="688"/>
      <c r="AH176" s="680"/>
      <c r="AI176" s="681"/>
      <c r="AJ176" s="681"/>
      <c r="AK176" s="681"/>
      <c r="AL176" s="681"/>
      <c r="AM176" s="681"/>
      <c r="AN176" s="681"/>
      <c r="AO176" s="681"/>
      <c r="AP176" s="681"/>
      <c r="AQ176" s="681"/>
      <c r="AR176" s="681"/>
      <c r="AS176" s="681"/>
      <c r="AT176" s="682"/>
      <c r="AU176" s="400"/>
      <c r="AV176" s="401"/>
      <c r="AW176" s="401"/>
      <c r="AX176" s="402"/>
    </row>
    <row r="177" spans="1:50" ht="24.75" customHeight="1" x14ac:dyDescent="0.15">
      <c r="A177" s="1073"/>
      <c r="B177" s="1074"/>
      <c r="C177" s="1074"/>
      <c r="D177" s="1074"/>
      <c r="E177" s="1074"/>
      <c r="F177" s="1075"/>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3"/>
      <c r="B178" s="1074"/>
      <c r="C178" s="1074"/>
      <c r="D178" s="1074"/>
      <c r="E178" s="1074"/>
      <c r="F178" s="1075"/>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3"/>
      <c r="B179" s="1074"/>
      <c r="C179" s="1074"/>
      <c r="D179" s="1074"/>
      <c r="E179" s="1074"/>
      <c r="F179" s="1075"/>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3"/>
      <c r="B180" s="1074"/>
      <c r="C180" s="1074"/>
      <c r="D180" s="1074"/>
      <c r="E180" s="1074"/>
      <c r="F180" s="1075"/>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3"/>
      <c r="B181" s="1074"/>
      <c r="C181" s="1074"/>
      <c r="D181" s="1074"/>
      <c r="E181" s="1074"/>
      <c r="F181" s="1075"/>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3"/>
      <c r="B182" s="1074"/>
      <c r="C182" s="1074"/>
      <c r="D182" s="1074"/>
      <c r="E182" s="1074"/>
      <c r="F182" s="1075"/>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3"/>
      <c r="B183" s="1074"/>
      <c r="C183" s="1074"/>
      <c r="D183" s="1074"/>
      <c r="E183" s="1074"/>
      <c r="F183" s="1075"/>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3"/>
      <c r="B184" s="1074"/>
      <c r="C184" s="1074"/>
      <c r="D184" s="1074"/>
      <c r="E184" s="1074"/>
      <c r="F184" s="1075"/>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3"/>
      <c r="B185" s="1074"/>
      <c r="C185" s="1074"/>
      <c r="D185" s="1074"/>
      <c r="E185" s="1074"/>
      <c r="F185" s="1075"/>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3"/>
      <c r="B186" s="1074"/>
      <c r="C186" s="1074"/>
      <c r="D186" s="1074"/>
      <c r="E186" s="1074"/>
      <c r="F186" s="107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3"/>
      <c r="B187" s="1074"/>
      <c r="C187" s="1074"/>
      <c r="D187" s="1074"/>
      <c r="E187" s="1074"/>
      <c r="F187" s="1075"/>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9"/>
    </row>
    <row r="188" spans="1:50" ht="24.75" customHeight="1" x14ac:dyDescent="0.15">
      <c r="A188" s="1073"/>
      <c r="B188" s="1074"/>
      <c r="C188" s="1074"/>
      <c r="D188" s="1074"/>
      <c r="E188" s="1074"/>
      <c r="F188" s="1075"/>
      <c r="G188" s="831" t="s">
        <v>17</v>
      </c>
      <c r="H188" s="684"/>
      <c r="I188" s="684"/>
      <c r="J188" s="684"/>
      <c r="K188" s="684"/>
      <c r="L188" s="683" t="s">
        <v>18</v>
      </c>
      <c r="M188" s="684"/>
      <c r="N188" s="684"/>
      <c r="O188" s="684"/>
      <c r="P188" s="684"/>
      <c r="Q188" s="684"/>
      <c r="R188" s="684"/>
      <c r="S188" s="684"/>
      <c r="T188" s="684"/>
      <c r="U188" s="684"/>
      <c r="V188" s="684"/>
      <c r="W188" s="684"/>
      <c r="X188" s="685"/>
      <c r="Y188" s="665" t="s">
        <v>19</v>
      </c>
      <c r="Z188" s="666"/>
      <c r="AA188" s="666"/>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5" t="s">
        <v>19</v>
      </c>
      <c r="AV188" s="666"/>
      <c r="AW188" s="666"/>
      <c r="AX188" s="667"/>
    </row>
    <row r="189" spans="1:50" ht="24.75" customHeight="1" x14ac:dyDescent="0.15">
      <c r="A189" s="1073"/>
      <c r="B189" s="1074"/>
      <c r="C189" s="1074"/>
      <c r="D189" s="1074"/>
      <c r="E189" s="1074"/>
      <c r="F189" s="1075"/>
      <c r="G189" s="686"/>
      <c r="H189" s="687"/>
      <c r="I189" s="687"/>
      <c r="J189" s="687"/>
      <c r="K189" s="688"/>
      <c r="L189" s="680"/>
      <c r="M189" s="681"/>
      <c r="N189" s="681"/>
      <c r="O189" s="681"/>
      <c r="P189" s="681"/>
      <c r="Q189" s="681"/>
      <c r="R189" s="681"/>
      <c r="S189" s="681"/>
      <c r="T189" s="681"/>
      <c r="U189" s="681"/>
      <c r="V189" s="681"/>
      <c r="W189" s="681"/>
      <c r="X189" s="682"/>
      <c r="Y189" s="400"/>
      <c r="Z189" s="401"/>
      <c r="AA189" s="401"/>
      <c r="AB189" s="821"/>
      <c r="AC189" s="686"/>
      <c r="AD189" s="687"/>
      <c r="AE189" s="687"/>
      <c r="AF189" s="687"/>
      <c r="AG189" s="688"/>
      <c r="AH189" s="680"/>
      <c r="AI189" s="681"/>
      <c r="AJ189" s="681"/>
      <c r="AK189" s="681"/>
      <c r="AL189" s="681"/>
      <c r="AM189" s="681"/>
      <c r="AN189" s="681"/>
      <c r="AO189" s="681"/>
      <c r="AP189" s="681"/>
      <c r="AQ189" s="681"/>
      <c r="AR189" s="681"/>
      <c r="AS189" s="681"/>
      <c r="AT189" s="682"/>
      <c r="AU189" s="400"/>
      <c r="AV189" s="401"/>
      <c r="AW189" s="401"/>
      <c r="AX189" s="402"/>
    </row>
    <row r="190" spans="1:50" ht="24.75" customHeight="1" x14ac:dyDescent="0.15">
      <c r="A190" s="1073"/>
      <c r="B190" s="1074"/>
      <c r="C190" s="1074"/>
      <c r="D190" s="1074"/>
      <c r="E190" s="1074"/>
      <c r="F190" s="1075"/>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3"/>
      <c r="B191" s="1074"/>
      <c r="C191" s="1074"/>
      <c r="D191" s="1074"/>
      <c r="E191" s="1074"/>
      <c r="F191" s="1075"/>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3"/>
      <c r="B192" s="1074"/>
      <c r="C192" s="1074"/>
      <c r="D192" s="1074"/>
      <c r="E192" s="1074"/>
      <c r="F192" s="1075"/>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3"/>
      <c r="B193" s="1074"/>
      <c r="C193" s="1074"/>
      <c r="D193" s="1074"/>
      <c r="E193" s="1074"/>
      <c r="F193" s="1075"/>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3"/>
      <c r="B194" s="1074"/>
      <c r="C194" s="1074"/>
      <c r="D194" s="1074"/>
      <c r="E194" s="1074"/>
      <c r="F194" s="1075"/>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3"/>
      <c r="B195" s="1074"/>
      <c r="C195" s="1074"/>
      <c r="D195" s="1074"/>
      <c r="E195" s="1074"/>
      <c r="F195" s="1075"/>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3"/>
      <c r="B196" s="1074"/>
      <c r="C196" s="1074"/>
      <c r="D196" s="1074"/>
      <c r="E196" s="1074"/>
      <c r="F196" s="1075"/>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3"/>
      <c r="B197" s="1074"/>
      <c r="C197" s="1074"/>
      <c r="D197" s="1074"/>
      <c r="E197" s="1074"/>
      <c r="F197" s="1075"/>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3"/>
      <c r="B198" s="1074"/>
      <c r="C198" s="1074"/>
      <c r="D198" s="1074"/>
      <c r="E198" s="1074"/>
      <c r="F198" s="1075"/>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3"/>
      <c r="B199" s="1074"/>
      <c r="C199" s="1074"/>
      <c r="D199" s="1074"/>
      <c r="E199" s="1074"/>
      <c r="F199" s="107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3"/>
      <c r="B200" s="1074"/>
      <c r="C200" s="1074"/>
      <c r="D200" s="1074"/>
      <c r="E200" s="1074"/>
      <c r="F200" s="1075"/>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9"/>
    </row>
    <row r="201" spans="1:50" ht="24.75" customHeight="1" x14ac:dyDescent="0.15">
      <c r="A201" s="1073"/>
      <c r="B201" s="1074"/>
      <c r="C201" s="1074"/>
      <c r="D201" s="1074"/>
      <c r="E201" s="1074"/>
      <c r="F201" s="1075"/>
      <c r="G201" s="831" t="s">
        <v>17</v>
      </c>
      <c r="H201" s="684"/>
      <c r="I201" s="684"/>
      <c r="J201" s="684"/>
      <c r="K201" s="684"/>
      <c r="L201" s="683" t="s">
        <v>18</v>
      </c>
      <c r="M201" s="684"/>
      <c r="N201" s="684"/>
      <c r="O201" s="684"/>
      <c r="P201" s="684"/>
      <c r="Q201" s="684"/>
      <c r="R201" s="684"/>
      <c r="S201" s="684"/>
      <c r="T201" s="684"/>
      <c r="U201" s="684"/>
      <c r="V201" s="684"/>
      <c r="W201" s="684"/>
      <c r="X201" s="685"/>
      <c r="Y201" s="665" t="s">
        <v>19</v>
      </c>
      <c r="Z201" s="666"/>
      <c r="AA201" s="666"/>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5" t="s">
        <v>19</v>
      </c>
      <c r="AV201" s="666"/>
      <c r="AW201" s="666"/>
      <c r="AX201" s="667"/>
    </row>
    <row r="202" spans="1:50" ht="24.75" customHeight="1" x14ac:dyDescent="0.15">
      <c r="A202" s="1073"/>
      <c r="B202" s="1074"/>
      <c r="C202" s="1074"/>
      <c r="D202" s="1074"/>
      <c r="E202" s="1074"/>
      <c r="F202" s="1075"/>
      <c r="G202" s="686"/>
      <c r="H202" s="687"/>
      <c r="I202" s="687"/>
      <c r="J202" s="687"/>
      <c r="K202" s="688"/>
      <c r="L202" s="680"/>
      <c r="M202" s="681"/>
      <c r="N202" s="681"/>
      <c r="O202" s="681"/>
      <c r="P202" s="681"/>
      <c r="Q202" s="681"/>
      <c r="R202" s="681"/>
      <c r="S202" s="681"/>
      <c r="T202" s="681"/>
      <c r="U202" s="681"/>
      <c r="V202" s="681"/>
      <c r="W202" s="681"/>
      <c r="X202" s="682"/>
      <c r="Y202" s="400"/>
      <c r="Z202" s="401"/>
      <c r="AA202" s="401"/>
      <c r="AB202" s="821"/>
      <c r="AC202" s="686"/>
      <c r="AD202" s="687"/>
      <c r="AE202" s="687"/>
      <c r="AF202" s="687"/>
      <c r="AG202" s="688"/>
      <c r="AH202" s="680"/>
      <c r="AI202" s="681"/>
      <c r="AJ202" s="681"/>
      <c r="AK202" s="681"/>
      <c r="AL202" s="681"/>
      <c r="AM202" s="681"/>
      <c r="AN202" s="681"/>
      <c r="AO202" s="681"/>
      <c r="AP202" s="681"/>
      <c r="AQ202" s="681"/>
      <c r="AR202" s="681"/>
      <c r="AS202" s="681"/>
      <c r="AT202" s="682"/>
      <c r="AU202" s="400"/>
      <c r="AV202" s="401"/>
      <c r="AW202" s="401"/>
      <c r="AX202" s="402"/>
    </row>
    <row r="203" spans="1:50" ht="24.75" customHeight="1" x14ac:dyDescent="0.15">
      <c r="A203" s="1073"/>
      <c r="B203" s="1074"/>
      <c r="C203" s="1074"/>
      <c r="D203" s="1074"/>
      <c r="E203" s="1074"/>
      <c r="F203" s="1075"/>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3"/>
      <c r="B204" s="1074"/>
      <c r="C204" s="1074"/>
      <c r="D204" s="1074"/>
      <c r="E204" s="1074"/>
      <c r="F204" s="1075"/>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3"/>
      <c r="B205" s="1074"/>
      <c r="C205" s="1074"/>
      <c r="D205" s="1074"/>
      <c r="E205" s="1074"/>
      <c r="F205" s="1075"/>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3"/>
      <c r="B206" s="1074"/>
      <c r="C206" s="1074"/>
      <c r="D206" s="1074"/>
      <c r="E206" s="1074"/>
      <c r="F206" s="1075"/>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3"/>
      <c r="B207" s="1074"/>
      <c r="C207" s="1074"/>
      <c r="D207" s="1074"/>
      <c r="E207" s="1074"/>
      <c r="F207" s="1075"/>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3"/>
      <c r="B208" s="1074"/>
      <c r="C208" s="1074"/>
      <c r="D208" s="1074"/>
      <c r="E208" s="1074"/>
      <c r="F208" s="1075"/>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3"/>
      <c r="B209" s="1074"/>
      <c r="C209" s="1074"/>
      <c r="D209" s="1074"/>
      <c r="E209" s="1074"/>
      <c r="F209" s="1075"/>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3"/>
      <c r="B210" s="1074"/>
      <c r="C210" s="1074"/>
      <c r="D210" s="1074"/>
      <c r="E210" s="1074"/>
      <c r="F210" s="1075"/>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3"/>
      <c r="B211" s="1074"/>
      <c r="C211" s="1074"/>
      <c r="D211" s="1074"/>
      <c r="E211" s="1074"/>
      <c r="F211" s="1075"/>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9"/>
    </row>
    <row r="215" spans="1:50" ht="24.75" customHeight="1" x14ac:dyDescent="0.15">
      <c r="A215" s="1073"/>
      <c r="B215" s="1074"/>
      <c r="C215" s="1074"/>
      <c r="D215" s="1074"/>
      <c r="E215" s="1074"/>
      <c r="F215" s="1075"/>
      <c r="G215" s="831" t="s">
        <v>17</v>
      </c>
      <c r="H215" s="684"/>
      <c r="I215" s="684"/>
      <c r="J215" s="684"/>
      <c r="K215" s="684"/>
      <c r="L215" s="683" t="s">
        <v>18</v>
      </c>
      <c r="M215" s="684"/>
      <c r="N215" s="684"/>
      <c r="O215" s="684"/>
      <c r="P215" s="684"/>
      <c r="Q215" s="684"/>
      <c r="R215" s="684"/>
      <c r="S215" s="684"/>
      <c r="T215" s="684"/>
      <c r="U215" s="684"/>
      <c r="V215" s="684"/>
      <c r="W215" s="684"/>
      <c r="X215" s="685"/>
      <c r="Y215" s="665" t="s">
        <v>19</v>
      </c>
      <c r="Z215" s="666"/>
      <c r="AA215" s="666"/>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5" t="s">
        <v>19</v>
      </c>
      <c r="AV215" s="666"/>
      <c r="AW215" s="666"/>
      <c r="AX215" s="667"/>
    </row>
    <row r="216" spans="1:50" ht="24.75" customHeight="1" x14ac:dyDescent="0.15">
      <c r="A216" s="1073"/>
      <c r="B216" s="1074"/>
      <c r="C216" s="1074"/>
      <c r="D216" s="1074"/>
      <c r="E216" s="1074"/>
      <c r="F216" s="1075"/>
      <c r="G216" s="686"/>
      <c r="H216" s="687"/>
      <c r="I216" s="687"/>
      <c r="J216" s="687"/>
      <c r="K216" s="688"/>
      <c r="L216" s="680"/>
      <c r="M216" s="681"/>
      <c r="N216" s="681"/>
      <c r="O216" s="681"/>
      <c r="P216" s="681"/>
      <c r="Q216" s="681"/>
      <c r="R216" s="681"/>
      <c r="S216" s="681"/>
      <c r="T216" s="681"/>
      <c r="U216" s="681"/>
      <c r="V216" s="681"/>
      <c r="W216" s="681"/>
      <c r="X216" s="682"/>
      <c r="Y216" s="400"/>
      <c r="Z216" s="401"/>
      <c r="AA216" s="401"/>
      <c r="AB216" s="821"/>
      <c r="AC216" s="686"/>
      <c r="AD216" s="687"/>
      <c r="AE216" s="687"/>
      <c r="AF216" s="687"/>
      <c r="AG216" s="688"/>
      <c r="AH216" s="680"/>
      <c r="AI216" s="681"/>
      <c r="AJ216" s="681"/>
      <c r="AK216" s="681"/>
      <c r="AL216" s="681"/>
      <c r="AM216" s="681"/>
      <c r="AN216" s="681"/>
      <c r="AO216" s="681"/>
      <c r="AP216" s="681"/>
      <c r="AQ216" s="681"/>
      <c r="AR216" s="681"/>
      <c r="AS216" s="681"/>
      <c r="AT216" s="682"/>
      <c r="AU216" s="400"/>
      <c r="AV216" s="401"/>
      <c r="AW216" s="401"/>
      <c r="AX216" s="402"/>
    </row>
    <row r="217" spans="1:50" ht="24.75" customHeight="1" x14ac:dyDescent="0.15">
      <c r="A217" s="1073"/>
      <c r="B217" s="1074"/>
      <c r="C217" s="1074"/>
      <c r="D217" s="1074"/>
      <c r="E217" s="1074"/>
      <c r="F217" s="1075"/>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3"/>
      <c r="B218" s="1074"/>
      <c r="C218" s="1074"/>
      <c r="D218" s="1074"/>
      <c r="E218" s="1074"/>
      <c r="F218" s="1075"/>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3"/>
      <c r="B219" s="1074"/>
      <c r="C219" s="1074"/>
      <c r="D219" s="1074"/>
      <c r="E219" s="1074"/>
      <c r="F219" s="1075"/>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3"/>
      <c r="B220" s="1074"/>
      <c r="C220" s="1074"/>
      <c r="D220" s="1074"/>
      <c r="E220" s="1074"/>
      <c r="F220" s="1075"/>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3"/>
      <c r="B221" s="1074"/>
      <c r="C221" s="1074"/>
      <c r="D221" s="1074"/>
      <c r="E221" s="1074"/>
      <c r="F221" s="1075"/>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3"/>
      <c r="B222" s="1074"/>
      <c r="C222" s="1074"/>
      <c r="D222" s="1074"/>
      <c r="E222" s="1074"/>
      <c r="F222" s="1075"/>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3"/>
      <c r="B223" s="1074"/>
      <c r="C223" s="1074"/>
      <c r="D223" s="1074"/>
      <c r="E223" s="1074"/>
      <c r="F223" s="1075"/>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3"/>
      <c r="B224" s="1074"/>
      <c r="C224" s="1074"/>
      <c r="D224" s="1074"/>
      <c r="E224" s="1074"/>
      <c r="F224" s="1075"/>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3"/>
      <c r="B225" s="1074"/>
      <c r="C225" s="1074"/>
      <c r="D225" s="1074"/>
      <c r="E225" s="1074"/>
      <c r="F225" s="1075"/>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3"/>
      <c r="B226" s="1074"/>
      <c r="C226" s="1074"/>
      <c r="D226" s="1074"/>
      <c r="E226" s="1074"/>
      <c r="F226" s="107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3"/>
      <c r="B227" s="1074"/>
      <c r="C227" s="1074"/>
      <c r="D227" s="1074"/>
      <c r="E227" s="1074"/>
      <c r="F227" s="1075"/>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9"/>
    </row>
    <row r="228" spans="1:50" ht="25.5" customHeight="1" x14ac:dyDescent="0.15">
      <c r="A228" s="1073"/>
      <c r="B228" s="1074"/>
      <c r="C228" s="1074"/>
      <c r="D228" s="1074"/>
      <c r="E228" s="1074"/>
      <c r="F228" s="1075"/>
      <c r="G228" s="831" t="s">
        <v>17</v>
      </c>
      <c r="H228" s="684"/>
      <c r="I228" s="684"/>
      <c r="J228" s="684"/>
      <c r="K228" s="684"/>
      <c r="L228" s="683" t="s">
        <v>18</v>
      </c>
      <c r="M228" s="684"/>
      <c r="N228" s="684"/>
      <c r="O228" s="684"/>
      <c r="P228" s="684"/>
      <c r="Q228" s="684"/>
      <c r="R228" s="684"/>
      <c r="S228" s="684"/>
      <c r="T228" s="684"/>
      <c r="U228" s="684"/>
      <c r="V228" s="684"/>
      <c r="W228" s="684"/>
      <c r="X228" s="685"/>
      <c r="Y228" s="665" t="s">
        <v>19</v>
      </c>
      <c r="Z228" s="666"/>
      <c r="AA228" s="666"/>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5" t="s">
        <v>19</v>
      </c>
      <c r="AV228" s="666"/>
      <c r="AW228" s="666"/>
      <c r="AX228" s="667"/>
    </row>
    <row r="229" spans="1:50" ht="24.75" customHeight="1" x14ac:dyDescent="0.15">
      <c r="A229" s="1073"/>
      <c r="B229" s="1074"/>
      <c r="C229" s="1074"/>
      <c r="D229" s="1074"/>
      <c r="E229" s="1074"/>
      <c r="F229" s="1075"/>
      <c r="G229" s="686"/>
      <c r="H229" s="687"/>
      <c r="I229" s="687"/>
      <c r="J229" s="687"/>
      <c r="K229" s="688"/>
      <c r="L229" s="680"/>
      <c r="M229" s="681"/>
      <c r="N229" s="681"/>
      <c r="O229" s="681"/>
      <c r="P229" s="681"/>
      <c r="Q229" s="681"/>
      <c r="R229" s="681"/>
      <c r="S229" s="681"/>
      <c r="T229" s="681"/>
      <c r="U229" s="681"/>
      <c r="V229" s="681"/>
      <c r="W229" s="681"/>
      <c r="X229" s="682"/>
      <c r="Y229" s="400"/>
      <c r="Z229" s="401"/>
      <c r="AA229" s="401"/>
      <c r="AB229" s="821"/>
      <c r="AC229" s="686"/>
      <c r="AD229" s="687"/>
      <c r="AE229" s="687"/>
      <c r="AF229" s="687"/>
      <c r="AG229" s="688"/>
      <c r="AH229" s="680"/>
      <c r="AI229" s="681"/>
      <c r="AJ229" s="681"/>
      <c r="AK229" s="681"/>
      <c r="AL229" s="681"/>
      <c r="AM229" s="681"/>
      <c r="AN229" s="681"/>
      <c r="AO229" s="681"/>
      <c r="AP229" s="681"/>
      <c r="AQ229" s="681"/>
      <c r="AR229" s="681"/>
      <c r="AS229" s="681"/>
      <c r="AT229" s="682"/>
      <c r="AU229" s="400"/>
      <c r="AV229" s="401"/>
      <c r="AW229" s="401"/>
      <c r="AX229" s="402"/>
    </row>
    <row r="230" spans="1:50" ht="24.75" customHeight="1" x14ac:dyDescent="0.15">
      <c r="A230" s="1073"/>
      <c r="B230" s="1074"/>
      <c r="C230" s="1074"/>
      <c r="D230" s="1074"/>
      <c r="E230" s="1074"/>
      <c r="F230" s="1075"/>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3"/>
      <c r="B231" s="1074"/>
      <c r="C231" s="1074"/>
      <c r="D231" s="1074"/>
      <c r="E231" s="1074"/>
      <c r="F231" s="1075"/>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3"/>
      <c r="B232" s="1074"/>
      <c r="C232" s="1074"/>
      <c r="D232" s="1074"/>
      <c r="E232" s="1074"/>
      <c r="F232" s="1075"/>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3"/>
      <c r="B233" s="1074"/>
      <c r="C233" s="1074"/>
      <c r="D233" s="1074"/>
      <c r="E233" s="1074"/>
      <c r="F233" s="1075"/>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3"/>
      <c r="B234" s="1074"/>
      <c r="C234" s="1074"/>
      <c r="D234" s="1074"/>
      <c r="E234" s="1074"/>
      <c r="F234" s="1075"/>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3"/>
      <c r="B235" s="1074"/>
      <c r="C235" s="1074"/>
      <c r="D235" s="1074"/>
      <c r="E235" s="1074"/>
      <c r="F235" s="1075"/>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3"/>
      <c r="B236" s="1074"/>
      <c r="C236" s="1074"/>
      <c r="D236" s="1074"/>
      <c r="E236" s="1074"/>
      <c r="F236" s="1075"/>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3"/>
      <c r="B237" s="1074"/>
      <c r="C237" s="1074"/>
      <c r="D237" s="1074"/>
      <c r="E237" s="1074"/>
      <c r="F237" s="1075"/>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3"/>
      <c r="B238" s="1074"/>
      <c r="C238" s="1074"/>
      <c r="D238" s="1074"/>
      <c r="E238" s="1074"/>
      <c r="F238" s="1075"/>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3"/>
      <c r="B239" s="1074"/>
      <c r="C239" s="1074"/>
      <c r="D239" s="1074"/>
      <c r="E239" s="1074"/>
      <c r="F239" s="107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3"/>
      <c r="B240" s="1074"/>
      <c r="C240" s="1074"/>
      <c r="D240" s="1074"/>
      <c r="E240" s="1074"/>
      <c r="F240" s="1075"/>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9"/>
    </row>
    <row r="241" spans="1:50" ht="24.75" customHeight="1" x14ac:dyDescent="0.15">
      <c r="A241" s="1073"/>
      <c r="B241" s="1074"/>
      <c r="C241" s="1074"/>
      <c r="D241" s="1074"/>
      <c r="E241" s="1074"/>
      <c r="F241" s="1075"/>
      <c r="G241" s="831" t="s">
        <v>17</v>
      </c>
      <c r="H241" s="684"/>
      <c r="I241" s="684"/>
      <c r="J241" s="684"/>
      <c r="K241" s="684"/>
      <c r="L241" s="683" t="s">
        <v>18</v>
      </c>
      <c r="M241" s="684"/>
      <c r="N241" s="684"/>
      <c r="O241" s="684"/>
      <c r="P241" s="684"/>
      <c r="Q241" s="684"/>
      <c r="R241" s="684"/>
      <c r="S241" s="684"/>
      <c r="T241" s="684"/>
      <c r="U241" s="684"/>
      <c r="V241" s="684"/>
      <c r="W241" s="684"/>
      <c r="X241" s="685"/>
      <c r="Y241" s="665" t="s">
        <v>19</v>
      </c>
      <c r="Z241" s="666"/>
      <c r="AA241" s="666"/>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5" t="s">
        <v>19</v>
      </c>
      <c r="AV241" s="666"/>
      <c r="AW241" s="666"/>
      <c r="AX241" s="667"/>
    </row>
    <row r="242" spans="1:50" ht="24.75" customHeight="1" x14ac:dyDescent="0.15">
      <c r="A242" s="1073"/>
      <c r="B242" s="1074"/>
      <c r="C242" s="1074"/>
      <c r="D242" s="1074"/>
      <c r="E242" s="1074"/>
      <c r="F242" s="1075"/>
      <c r="G242" s="686"/>
      <c r="H242" s="687"/>
      <c r="I242" s="687"/>
      <c r="J242" s="687"/>
      <c r="K242" s="688"/>
      <c r="L242" s="680"/>
      <c r="M242" s="681"/>
      <c r="N242" s="681"/>
      <c r="O242" s="681"/>
      <c r="P242" s="681"/>
      <c r="Q242" s="681"/>
      <c r="R242" s="681"/>
      <c r="S242" s="681"/>
      <c r="T242" s="681"/>
      <c r="U242" s="681"/>
      <c r="V242" s="681"/>
      <c r="W242" s="681"/>
      <c r="X242" s="682"/>
      <c r="Y242" s="400"/>
      <c r="Z242" s="401"/>
      <c r="AA242" s="401"/>
      <c r="AB242" s="821"/>
      <c r="AC242" s="686"/>
      <c r="AD242" s="687"/>
      <c r="AE242" s="687"/>
      <c r="AF242" s="687"/>
      <c r="AG242" s="688"/>
      <c r="AH242" s="680"/>
      <c r="AI242" s="681"/>
      <c r="AJ242" s="681"/>
      <c r="AK242" s="681"/>
      <c r="AL242" s="681"/>
      <c r="AM242" s="681"/>
      <c r="AN242" s="681"/>
      <c r="AO242" s="681"/>
      <c r="AP242" s="681"/>
      <c r="AQ242" s="681"/>
      <c r="AR242" s="681"/>
      <c r="AS242" s="681"/>
      <c r="AT242" s="682"/>
      <c r="AU242" s="400"/>
      <c r="AV242" s="401"/>
      <c r="AW242" s="401"/>
      <c r="AX242" s="402"/>
    </row>
    <row r="243" spans="1:50" ht="24.75" customHeight="1" x14ac:dyDescent="0.15">
      <c r="A243" s="1073"/>
      <c r="B243" s="1074"/>
      <c r="C243" s="1074"/>
      <c r="D243" s="1074"/>
      <c r="E243" s="1074"/>
      <c r="F243" s="1075"/>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3"/>
      <c r="B244" s="1074"/>
      <c r="C244" s="1074"/>
      <c r="D244" s="1074"/>
      <c r="E244" s="1074"/>
      <c r="F244" s="1075"/>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3"/>
      <c r="B245" s="1074"/>
      <c r="C245" s="1074"/>
      <c r="D245" s="1074"/>
      <c r="E245" s="1074"/>
      <c r="F245" s="1075"/>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3"/>
      <c r="B246" s="1074"/>
      <c r="C246" s="1074"/>
      <c r="D246" s="1074"/>
      <c r="E246" s="1074"/>
      <c r="F246" s="1075"/>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3"/>
      <c r="B247" s="1074"/>
      <c r="C247" s="1074"/>
      <c r="D247" s="1074"/>
      <c r="E247" s="1074"/>
      <c r="F247" s="1075"/>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3"/>
      <c r="B248" s="1074"/>
      <c r="C248" s="1074"/>
      <c r="D248" s="1074"/>
      <c r="E248" s="1074"/>
      <c r="F248" s="1075"/>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3"/>
      <c r="B249" s="1074"/>
      <c r="C249" s="1074"/>
      <c r="D249" s="1074"/>
      <c r="E249" s="1074"/>
      <c r="F249" s="1075"/>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3"/>
      <c r="B250" s="1074"/>
      <c r="C250" s="1074"/>
      <c r="D250" s="1074"/>
      <c r="E250" s="1074"/>
      <c r="F250" s="1075"/>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3"/>
      <c r="B251" s="1074"/>
      <c r="C251" s="1074"/>
      <c r="D251" s="1074"/>
      <c r="E251" s="1074"/>
      <c r="F251" s="1075"/>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3"/>
      <c r="B252" s="1074"/>
      <c r="C252" s="1074"/>
      <c r="D252" s="1074"/>
      <c r="E252" s="1074"/>
      <c r="F252" s="107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3"/>
      <c r="B253" s="1074"/>
      <c r="C253" s="1074"/>
      <c r="D253" s="1074"/>
      <c r="E253" s="1074"/>
      <c r="F253" s="1075"/>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9"/>
    </row>
    <row r="254" spans="1:50" ht="24.75" customHeight="1" x14ac:dyDescent="0.15">
      <c r="A254" s="1073"/>
      <c r="B254" s="1074"/>
      <c r="C254" s="1074"/>
      <c r="D254" s="1074"/>
      <c r="E254" s="1074"/>
      <c r="F254" s="1075"/>
      <c r="G254" s="831" t="s">
        <v>17</v>
      </c>
      <c r="H254" s="684"/>
      <c r="I254" s="684"/>
      <c r="J254" s="684"/>
      <c r="K254" s="684"/>
      <c r="L254" s="683" t="s">
        <v>18</v>
      </c>
      <c r="M254" s="684"/>
      <c r="N254" s="684"/>
      <c r="O254" s="684"/>
      <c r="P254" s="684"/>
      <c r="Q254" s="684"/>
      <c r="R254" s="684"/>
      <c r="S254" s="684"/>
      <c r="T254" s="684"/>
      <c r="U254" s="684"/>
      <c r="V254" s="684"/>
      <c r="W254" s="684"/>
      <c r="X254" s="685"/>
      <c r="Y254" s="665" t="s">
        <v>19</v>
      </c>
      <c r="Z254" s="666"/>
      <c r="AA254" s="666"/>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5" t="s">
        <v>19</v>
      </c>
      <c r="AV254" s="666"/>
      <c r="AW254" s="666"/>
      <c r="AX254" s="667"/>
    </row>
    <row r="255" spans="1:50" ht="24.75" customHeight="1" x14ac:dyDescent="0.15">
      <c r="A255" s="1073"/>
      <c r="B255" s="1074"/>
      <c r="C255" s="1074"/>
      <c r="D255" s="1074"/>
      <c r="E255" s="1074"/>
      <c r="F255" s="1075"/>
      <c r="G255" s="686"/>
      <c r="H255" s="687"/>
      <c r="I255" s="687"/>
      <c r="J255" s="687"/>
      <c r="K255" s="688"/>
      <c r="L255" s="680"/>
      <c r="M255" s="681"/>
      <c r="N255" s="681"/>
      <c r="O255" s="681"/>
      <c r="P255" s="681"/>
      <c r="Q255" s="681"/>
      <c r="R255" s="681"/>
      <c r="S255" s="681"/>
      <c r="T255" s="681"/>
      <c r="U255" s="681"/>
      <c r="V255" s="681"/>
      <c r="W255" s="681"/>
      <c r="X255" s="682"/>
      <c r="Y255" s="400"/>
      <c r="Z255" s="401"/>
      <c r="AA255" s="401"/>
      <c r="AB255" s="821"/>
      <c r="AC255" s="686"/>
      <c r="AD255" s="687"/>
      <c r="AE255" s="687"/>
      <c r="AF255" s="687"/>
      <c r="AG255" s="688"/>
      <c r="AH255" s="680"/>
      <c r="AI255" s="681"/>
      <c r="AJ255" s="681"/>
      <c r="AK255" s="681"/>
      <c r="AL255" s="681"/>
      <c r="AM255" s="681"/>
      <c r="AN255" s="681"/>
      <c r="AO255" s="681"/>
      <c r="AP255" s="681"/>
      <c r="AQ255" s="681"/>
      <c r="AR255" s="681"/>
      <c r="AS255" s="681"/>
      <c r="AT255" s="682"/>
      <c r="AU255" s="400"/>
      <c r="AV255" s="401"/>
      <c r="AW255" s="401"/>
      <c r="AX255" s="402"/>
    </row>
    <row r="256" spans="1:50" ht="24.75" customHeight="1" x14ac:dyDescent="0.15">
      <c r="A256" s="1073"/>
      <c r="B256" s="1074"/>
      <c r="C256" s="1074"/>
      <c r="D256" s="1074"/>
      <c r="E256" s="1074"/>
      <c r="F256" s="1075"/>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3"/>
      <c r="B257" s="1074"/>
      <c r="C257" s="1074"/>
      <c r="D257" s="1074"/>
      <c r="E257" s="1074"/>
      <c r="F257" s="1075"/>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3"/>
      <c r="B258" s="1074"/>
      <c r="C258" s="1074"/>
      <c r="D258" s="1074"/>
      <c r="E258" s="1074"/>
      <c r="F258" s="1075"/>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3"/>
      <c r="B259" s="1074"/>
      <c r="C259" s="1074"/>
      <c r="D259" s="1074"/>
      <c r="E259" s="1074"/>
      <c r="F259" s="1075"/>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3"/>
      <c r="B260" s="1074"/>
      <c r="C260" s="1074"/>
      <c r="D260" s="1074"/>
      <c r="E260" s="1074"/>
      <c r="F260" s="1075"/>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3"/>
      <c r="B261" s="1074"/>
      <c r="C261" s="1074"/>
      <c r="D261" s="1074"/>
      <c r="E261" s="1074"/>
      <c r="F261" s="1075"/>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3"/>
      <c r="B262" s="1074"/>
      <c r="C262" s="1074"/>
      <c r="D262" s="1074"/>
      <c r="E262" s="1074"/>
      <c r="F262" s="1075"/>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3"/>
      <c r="B263" s="1074"/>
      <c r="C263" s="1074"/>
      <c r="D263" s="1074"/>
      <c r="E263" s="1074"/>
      <c r="F263" s="1075"/>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3"/>
      <c r="B264" s="1074"/>
      <c r="C264" s="1074"/>
      <c r="D264" s="1074"/>
      <c r="E264" s="1074"/>
      <c r="F264" s="1075"/>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4">
        <v>1</v>
      </c>
      <c r="B4" s="108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4">
        <v>2</v>
      </c>
      <c r="B5" s="108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4">
        <v>3</v>
      </c>
      <c r="B6" s="108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4">
        <v>4</v>
      </c>
      <c r="B7" s="108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4">
        <v>5</v>
      </c>
      <c r="B8" s="108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4">
        <v>6</v>
      </c>
      <c r="B9" s="108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4">
        <v>7</v>
      </c>
      <c r="B10" s="108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4">
        <v>8</v>
      </c>
      <c r="B11" s="108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4">
        <v>9</v>
      </c>
      <c r="B12" s="108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4">
        <v>10</v>
      </c>
      <c r="B13" s="108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4">
        <v>11</v>
      </c>
      <c r="B14" s="108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4">
        <v>12</v>
      </c>
      <c r="B15" s="108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4">
        <v>13</v>
      </c>
      <c r="B16" s="108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4">
        <v>14</v>
      </c>
      <c r="B17" s="108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4">
        <v>15</v>
      </c>
      <c r="B18" s="108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4">
        <v>16</v>
      </c>
      <c r="B19" s="108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4">
        <v>17</v>
      </c>
      <c r="B20" s="108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4">
        <v>18</v>
      </c>
      <c r="B21" s="108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4">
        <v>19</v>
      </c>
      <c r="B22" s="108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4">
        <v>20</v>
      </c>
      <c r="B23" s="108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4">
        <v>21</v>
      </c>
      <c r="B24" s="108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4">
        <v>22</v>
      </c>
      <c r="B25" s="108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4">
        <v>23</v>
      </c>
      <c r="B26" s="108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4">
        <v>24</v>
      </c>
      <c r="B27" s="108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4">
        <v>25</v>
      </c>
      <c r="B28" s="108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4">
        <v>26</v>
      </c>
      <c r="B29" s="108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4">
        <v>27</v>
      </c>
      <c r="B30" s="108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4">
        <v>28</v>
      </c>
      <c r="B31" s="108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4">
        <v>29</v>
      </c>
      <c r="B32" s="108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4">
        <v>30</v>
      </c>
      <c r="B33" s="108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4">
        <v>1</v>
      </c>
      <c r="B37" s="108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4">
        <v>2</v>
      </c>
      <c r="B38" s="108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4">
        <v>3</v>
      </c>
      <c r="B39" s="108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4">
        <v>4</v>
      </c>
      <c r="B40" s="108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4">
        <v>5</v>
      </c>
      <c r="B41" s="108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4">
        <v>6</v>
      </c>
      <c r="B42" s="108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4">
        <v>7</v>
      </c>
      <c r="B43" s="108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4">
        <v>8</v>
      </c>
      <c r="B44" s="108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4">
        <v>9</v>
      </c>
      <c r="B45" s="108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4">
        <v>10</v>
      </c>
      <c r="B46" s="108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4">
        <v>11</v>
      </c>
      <c r="B47" s="108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4">
        <v>12</v>
      </c>
      <c r="B48" s="108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4">
        <v>13</v>
      </c>
      <c r="B49" s="108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4">
        <v>14</v>
      </c>
      <c r="B50" s="108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4">
        <v>15</v>
      </c>
      <c r="B51" s="108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4">
        <v>16</v>
      </c>
      <c r="B52" s="108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4">
        <v>17</v>
      </c>
      <c r="B53" s="108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4">
        <v>18</v>
      </c>
      <c r="B54" s="108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4">
        <v>19</v>
      </c>
      <c r="B55" s="108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4">
        <v>20</v>
      </c>
      <c r="B56" s="108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4">
        <v>21</v>
      </c>
      <c r="B57" s="108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4">
        <v>22</v>
      </c>
      <c r="B58" s="108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4">
        <v>23</v>
      </c>
      <c r="B59" s="108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4">
        <v>24</v>
      </c>
      <c r="B60" s="108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4">
        <v>25</v>
      </c>
      <c r="B61" s="108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4">
        <v>26</v>
      </c>
      <c r="B62" s="108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4">
        <v>27</v>
      </c>
      <c r="B63" s="108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4">
        <v>28</v>
      </c>
      <c r="B64" s="108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4">
        <v>29</v>
      </c>
      <c r="B65" s="108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4">
        <v>30</v>
      </c>
      <c r="B66" s="108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4">
        <v>1</v>
      </c>
      <c r="B70" s="108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4">
        <v>2</v>
      </c>
      <c r="B71" s="108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4">
        <v>3</v>
      </c>
      <c r="B72" s="108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4">
        <v>4</v>
      </c>
      <c r="B73" s="108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4">
        <v>5</v>
      </c>
      <c r="B74" s="108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4">
        <v>6</v>
      </c>
      <c r="B75" s="108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4">
        <v>7</v>
      </c>
      <c r="B76" s="108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4">
        <v>8</v>
      </c>
      <c r="B77" s="108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4">
        <v>9</v>
      </c>
      <c r="B78" s="108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4">
        <v>10</v>
      </c>
      <c r="B79" s="108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4">
        <v>11</v>
      </c>
      <c r="B80" s="108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4">
        <v>12</v>
      </c>
      <c r="B81" s="108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4">
        <v>13</v>
      </c>
      <c r="B82" s="108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4">
        <v>14</v>
      </c>
      <c r="B83" s="108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4">
        <v>15</v>
      </c>
      <c r="B84" s="108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4">
        <v>16</v>
      </c>
      <c r="B85" s="108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4">
        <v>17</v>
      </c>
      <c r="B86" s="108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4">
        <v>18</v>
      </c>
      <c r="B87" s="108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4">
        <v>19</v>
      </c>
      <c r="B88" s="108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4">
        <v>20</v>
      </c>
      <c r="B89" s="108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4">
        <v>21</v>
      </c>
      <c r="B90" s="108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4">
        <v>22</v>
      </c>
      <c r="B91" s="108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4">
        <v>23</v>
      </c>
      <c r="B92" s="108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4">
        <v>24</v>
      </c>
      <c r="B93" s="108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4">
        <v>25</v>
      </c>
      <c r="B94" s="108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4">
        <v>26</v>
      </c>
      <c r="B95" s="108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4">
        <v>27</v>
      </c>
      <c r="B96" s="108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4">
        <v>28</v>
      </c>
      <c r="B97" s="108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4">
        <v>29</v>
      </c>
      <c r="B98" s="108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4">
        <v>30</v>
      </c>
      <c r="B99" s="108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4">
        <v>1</v>
      </c>
      <c r="B103" s="108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4">
        <v>2</v>
      </c>
      <c r="B104" s="108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4">
        <v>3</v>
      </c>
      <c r="B105" s="108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4">
        <v>4</v>
      </c>
      <c r="B106" s="108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4">
        <v>5</v>
      </c>
      <c r="B107" s="108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4">
        <v>6</v>
      </c>
      <c r="B108" s="108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4">
        <v>7</v>
      </c>
      <c r="B109" s="108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4">
        <v>8</v>
      </c>
      <c r="B110" s="108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4">
        <v>9</v>
      </c>
      <c r="B111" s="108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4">
        <v>10</v>
      </c>
      <c r="B112" s="108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4">
        <v>11</v>
      </c>
      <c r="B113" s="108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4">
        <v>12</v>
      </c>
      <c r="B114" s="108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4">
        <v>13</v>
      </c>
      <c r="B115" s="108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4">
        <v>14</v>
      </c>
      <c r="B116" s="108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4">
        <v>15</v>
      </c>
      <c r="B117" s="108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4">
        <v>16</v>
      </c>
      <c r="B118" s="108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4">
        <v>17</v>
      </c>
      <c r="B119" s="108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4">
        <v>18</v>
      </c>
      <c r="B120" s="108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4">
        <v>19</v>
      </c>
      <c r="B121" s="108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4">
        <v>20</v>
      </c>
      <c r="B122" s="108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4">
        <v>21</v>
      </c>
      <c r="B123" s="108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4">
        <v>22</v>
      </c>
      <c r="B124" s="108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4">
        <v>23</v>
      </c>
      <c r="B125" s="108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4">
        <v>24</v>
      </c>
      <c r="B126" s="108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4">
        <v>25</v>
      </c>
      <c r="B127" s="108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4">
        <v>26</v>
      </c>
      <c r="B128" s="108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4">
        <v>27</v>
      </c>
      <c r="B129" s="108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4">
        <v>28</v>
      </c>
      <c r="B130" s="108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4">
        <v>29</v>
      </c>
      <c r="B131" s="108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4">
        <v>30</v>
      </c>
      <c r="B132" s="108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4">
        <v>1</v>
      </c>
      <c r="B136" s="108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4">
        <v>2</v>
      </c>
      <c r="B137" s="108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4">
        <v>3</v>
      </c>
      <c r="B138" s="108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4">
        <v>4</v>
      </c>
      <c r="B139" s="108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4">
        <v>5</v>
      </c>
      <c r="B140" s="108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4">
        <v>6</v>
      </c>
      <c r="B141" s="108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4">
        <v>7</v>
      </c>
      <c r="B142" s="108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4">
        <v>8</v>
      </c>
      <c r="B143" s="108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4">
        <v>9</v>
      </c>
      <c r="B144" s="108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4">
        <v>10</v>
      </c>
      <c r="B145" s="108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4">
        <v>11</v>
      </c>
      <c r="B146" s="108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4">
        <v>12</v>
      </c>
      <c r="B147" s="108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4">
        <v>13</v>
      </c>
      <c r="B148" s="108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4">
        <v>14</v>
      </c>
      <c r="B149" s="108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4">
        <v>15</v>
      </c>
      <c r="B150" s="108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4">
        <v>16</v>
      </c>
      <c r="B151" s="108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4">
        <v>17</v>
      </c>
      <c r="B152" s="108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4">
        <v>18</v>
      </c>
      <c r="B153" s="108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4">
        <v>19</v>
      </c>
      <c r="B154" s="108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4">
        <v>20</v>
      </c>
      <c r="B155" s="108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4">
        <v>21</v>
      </c>
      <c r="B156" s="108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4">
        <v>22</v>
      </c>
      <c r="B157" s="108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4">
        <v>23</v>
      </c>
      <c r="B158" s="108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4">
        <v>24</v>
      </c>
      <c r="B159" s="108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4">
        <v>25</v>
      </c>
      <c r="B160" s="108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4">
        <v>26</v>
      </c>
      <c r="B161" s="108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4">
        <v>27</v>
      </c>
      <c r="B162" s="108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4">
        <v>28</v>
      </c>
      <c r="B163" s="108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4">
        <v>29</v>
      </c>
      <c r="B164" s="108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4">
        <v>30</v>
      </c>
      <c r="B165" s="108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4">
        <v>1</v>
      </c>
      <c r="B169" s="108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4">
        <v>2</v>
      </c>
      <c r="B170" s="108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4">
        <v>3</v>
      </c>
      <c r="B171" s="108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4">
        <v>4</v>
      </c>
      <c r="B172" s="108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4">
        <v>5</v>
      </c>
      <c r="B173" s="108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4">
        <v>6</v>
      </c>
      <c r="B174" s="108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4">
        <v>7</v>
      </c>
      <c r="B175" s="108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4">
        <v>8</v>
      </c>
      <c r="B176" s="108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4">
        <v>9</v>
      </c>
      <c r="B177" s="108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4">
        <v>10</v>
      </c>
      <c r="B178" s="108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4">
        <v>11</v>
      </c>
      <c r="B179" s="108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4">
        <v>12</v>
      </c>
      <c r="B180" s="108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4">
        <v>13</v>
      </c>
      <c r="B181" s="108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4">
        <v>14</v>
      </c>
      <c r="B182" s="108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4">
        <v>15</v>
      </c>
      <c r="B183" s="108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4">
        <v>16</v>
      </c>
      <c r="B184" s="108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4">
        <v>17</v>
      </c>
      <c r="B185" s="108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4">
        <v>18</v>
      </c>
      <c r="B186" s="108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4">
        <v>19</v>
      </c>
      <c r="B187" s="108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4">
        <v>20</v>
      </c>
      <c r="B188" s="108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4">
        <v>21</v>
      </c>
      <c r="B189" s="108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4">
        <v>22</v>
      </c>
      <c r="B190" s="108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4">
        <v>23</v>
      </c>
      <c r="B191" s="108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4">
        <v>24</v>
      </c>
      <c r="B192" s="108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4">
        <v>25</v>
      </c>
      <c r="B193" s="108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4">
        <v>26</v>
      </c>
      <c r="B194" s="108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4">
        <v>27</v>
      </c>
      <c r="B195" s="108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4">
        <v>28</v>
      </c>
      <c r="B196" s="108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4">
        <v>29</v>
      </c>
      <c r="B197" s="108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4">
        <v>30</v>
      </c>
      <c r="B198" s="108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4">
        <v>1</v>
      </c>
      <c r="B202" s="108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4">
        <v>2</v>
      </c>
      <c r="B203" s="108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4">
        <v>3</v>
      </c>
      <c r="B204" s="108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4">
        <v>4</v>
      </c>
      <c r="B205" s="108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4">
        <v>5</v>
      </c>
      <c r="B206" s="108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4">
        <v>6</v>
      </c>
      <c r="B207" s="108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4">
        <v>7</v>
      </c>
      <c r="B208" s="108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4">
        <v>8</v>
      </c>
      <c r="B209" s="108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4">
        <v>9</v>
      </c>
      <c r="B210" s="108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4">
        <v>10</v>
      </c>
      <c r="B211" s="108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4">
        <v>11</v>
      </c>
      <c r="B212" s="108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4">
        <v>12</v>
      </c>
      <c r="B213" s="108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4">
        <v>13</v>
      </c>
      <c r="B214" s="108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4">
        <v>14</v>
      </c>
      <c r="B215" s="108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4">
        <v>15</v>
      </c>
      <c r="B216" s="108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4">
        <v>16</v>
      </c>
      <c r="B217" s="108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4">
        <v>17</v>
      </c>
      <c r="B218" s="108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4">
        <v>18</v>
      </c>
      <c r="B219" s="108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4">
        <v>19</v>
      </c>
      <c r="B220" s="108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4">
        <v>20</v>
      </c>
      <c r="B221" s="108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4">
        <v>21</v>
      </c>
      <c r="B222" s="108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4">
        <v>22</v>
      </c>
      <c r="B223" s="108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4">
        <v>23</v>
      </c>
      <c r="B224" s="108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4">
        <v>24</v>
      </c>
      <c r="B225" s="108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4">
        <v>25</v>
      </c>
      <c r="B226" s="108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4">
        <v>26</v>
      </c>
      <c r="B227" s="108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4">
        <v>27</v>
      </c>
      <c r="B228" s="108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4">
        <v>28</v>
      </c>
      <c r="B229" s="108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4">
        <v>29</v>
      </c>
      <c r="B230" s="108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4">
        <v>30</v>
      </c>
      <c r="B231" s="108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4">
        <v>1</v>
      </c>
      <c r="B235" s="108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4">
        <v>2</v>
      </c>
      <c r="B236" s="108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4">
        <v>3</v>
      </c>
      <c r="B237" s="108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4">
        <v>4</v>
      </c>
      <c r="B238" s="108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4">
        <v>5</v>
      </c>
      <c r="B239" s="108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4">
        <v>6</v>
      </c>
      <c r="B240" s="108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4">
        <v>7</v>
      </c>
      <c r="B241" s="108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4">
        <v>8</v>
      </c>
      <c r="B242" s="108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4">
        <v>9</v>
      </c>
      <c r="B243" s="108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4">
        <v>10</v>
      </c>
      <c r="B244" s="108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4">
        <v>11</v>
      </c>
      <c r="B245" s="108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4">
        <v>12</v>
      </c>
      <c r="B246" s="108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4">
        <v>13</v>
      </c>
      <c r="B247" s="108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4">
        <v>14</v>
      </c>
      <c r="B248" s="108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4">
        <v>15</v>
      </c>
      <c r="B249" s="108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4">
        <v>16</v>
      </c>
      <c r="B250" s="108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4">
        <v>17</v>
      </c>
      <c r="B251" s="108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4">
        <v>18</v>
      </c>
      <c r="B252" s="108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4">
        <v>19</v>
      </c>
      <c r="B253" s="108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4">
        <v>20</v>
      </c>
      <c r="B254" s="108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4">
        <v>21</v>
      </c>
      <c r="B255" s="108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4">
        <v>22</v>
      </c>
      <c r="B256" s="108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4">
        <v>23</v>
      </c>
      <c r="B257" s="108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4">
        <v>24</v>
      </c>
      <c r="B258" s="108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4">
        <v>25</v>
      </c>
      <c r="B259" s="108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4">
        <v>26</v>
      </c>
      <c r="B260" s="108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4">
        <v>27</v>
      </c>
      <c r="B261" s="108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4">
        <v>28</v>
      </c>
      <c r="B262" s="108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4">
        <v>29</v>
      </c>
      <c r="B263" s="108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4">
        <v>30</v>
      </c>
      <c r="B264" s="108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4">
        <v>1</v>
      </c>
      <c r="B268" s="108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4">
        <v>2</v>
      </c>
      <c r="B269" s="108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4">
        <v>3</v>
      </c>
      <c r="B270" s="108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4">
        <v>4</v>
      </c>
      <c r="B271" s="108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4">
        <v>5</v>
      </c>
      <c r="B272" s="108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4">
        <v>6</v>
      </c>
      <c r="B273" s="108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4">
        <v>7</v>
      </c>
      <c r="B274" s="108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4">
        <v>8</v>
      </c>
      <c r="B275" s="108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4">
        <v>9</v>
      </c>
      <c r="B276" s="108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4">
        <v>10</v>
      </c>
      <c r="B277" s="108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4">
        <v>11</v>
      </c>
      <c r="B278" s="108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4">
        <v>12</v>
      </c>
      <c r="B279" s="108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4">
        <v>13</v>
      </c>
      <c r="B280" s="108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4">
        <v>14</v>
      </c>
      <c r="B281" s="108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4">
        <v>15</v>
      </c>
      <c r="B282" s="108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4">
        <v>16</v>
      </c>
      <c r="B283" s="108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4">
        <v>17</v>
      </c>
      <c r="B284" s="108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4">
        <v>18</v>
      </c>
      <c r="B285" s="108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4">
        <v>19</v>
      </c>
      <c r="B286" s="108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4">
        <v>20</v>
      </c>
      <c r="B287" s="108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4">
        <v>21</v>
      </c>
      <c r="B288" s="108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4">
        <v>22</v>
      </c>
      <c r="B289" s="108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4">
        <v>23</v>
      </c>
      <c r="B290" s="108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4">
        <v>24</v>
      </c>
      <c r="B291" s="108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4">
        <v>25</v>
      </c>
      <c r="B292" s="108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4">
        <v>26</v>
      </c>
      <c r="B293" s="108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4">
        <v>27</v>
      </c>
      <c r="B294" s="108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4">
        <v>28</v>
      </c>
      <c r="B295" s="108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4">
        <v>29</v>
      </c>
      <c r="B296" s="108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4">
        <v>30</v>
      </c>
      <c r="B297" s="108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4">
        <v>1</v>
      </c>
      <c r="B301" s="108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4">
        <v>2</v>
      </c>
      <c r="B302" s="108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4">
        <v>3</v>
      </c>
      <c r="B303" s="108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4">
        <v>4</v>
      </c>
      <c r="B304" s="108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4">
        <v>5</v>
      </c>
      <c r="B305" s="108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4">
        <v>6</v>
      </c>
      <c r="B306" s="108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4">
        <v>7</v>
      </c>
      <c r="B307" s="108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4">
        <v>8</v>
      </c>
      <c r="B308" s="108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4">
        <v>9</v>
      </c>
      <c r="B309" s="108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4">
        <v>10</v>
      </c>
      <c r="B310" s="108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4">
        <v>11</v>
      </c>
      <c r="B311" s="108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4">
        <v>12</v>
      </c>
      <c r="B312" s="108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4">
        <v>13</v>
      </c>
      <c r="B313" s="108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4">
        <v>14</v>
      </c>
      <c r="B314" s="108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4">
        <v>15</v>
      </c>
      <c r="B315" s="108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4">
        <v>16</v>
      </c>
      <c r="B316" s="108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4">
        <v>17</v>
      </c>
      <c r="B317" s="108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4">
        <v>18</v>
      </c>
      <c r="B318" s="108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4">
        <v>19</v>
      </c>
      <c r="B319" s="108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4">
        <v>20</v>
      </c>
      <c r="B320" s="108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4">
        <v>21</v>
      </c>
      <c r="B321" s="108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4">
        <v>22</v>
      </c>
      <c r="B322" s="108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4">
        <v>23</v>
      </c>
      <c r="B323" s="108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4">
        <v>24</v>
      </c>
      <c r="B324" s="108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4">
        <v>25</v>
      </c>
      <c r="B325" s="108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4">
        <v>26</v>
      </c>
      <c r="B326" s="108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4">
        <v>27</v>
      </c>
      <c r="B327" s="108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4">
        <v>28</v>
      </c>
      <c r="B328" s="108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4">
        <v>29</v>
      </c>
      <c r="B329" s="108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4">
        <v>30</v>
      </c>
      <c r="B330" s="108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4">
        <v>1</v>
      </c>
      <c r="B334" s="108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4">
        <v>2</v>
      </c>
      <c r="B335" s="108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4">
        <v>3</v>
      </c>
      <c r="B336" s="108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4">
        <v>4</v>
      </c>
      <c r="B337" s="108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4">
        <v>5</v>
      </c>
      <c r="B338" s="108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4">
        <v>6</v>
      </c>
      <c r="B339" s="108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4">
        <v>7</v>
      </c>
      <c r="B340" s="108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4">
        <v>8</v>
      </c>
      <c r="B341" s="108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4">
        <v>9</v>
      </c>
      <c r="B342" s="108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4">
        <v>10</v>
      </c>
      <c r="B343" s="108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4">
        <v>11</v>
      </c>
      <c r="B344" s="108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4">
        <v>12</v>
      </c>
      <c r="B345" s="108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4">
        <v>13</v>
      </c>
      <c r="B346" s="108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4">
        <v>14</v>
      </c>
      <c r="B347" s="108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4">
        <v>15</v>
      </c>
      <c r="B348" s="108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4">
        <v>16</v>
      </c>
      <c r="B349" s="108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4">
        <v>17</v>
      </c>
      <c r="B350" s="108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4">
        <v>18</v>
      </c>
      <c r="B351" s="108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4">
        <v>19</v>
      </c>
      <c r="B352" s="108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4">
        <v>20</v>
      </c>
      <c r="B353" s="108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4">
        <v>21</v>
      </c>
      <c r="B354" s="108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4">
        <v>22</v>
      </c>
      <c r="B355" s="108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4">
        <v>23</v>
      </c>
      <c r="B356" s="108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4">
        <v>24</v>
      </c>
      <c r="B357" s="108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4">
        <v>25</v>
      </c>
      <c r="B358" s="108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4">
        <v>26</v>
      </c>
      <c r="B359" s="108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4">
        <v>27</v>
      </c>
      <c r="B360" s="108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4">
        <v>28</v>
      </c>
      <c r="B361" s="108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4">
        <v>29</v>
      </c>
      <c r="B362" s="108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4">
        <v>30</v>
      </c>
      <c r="B363" s="108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4">
        <v>1</v>
      </c>
      <c r="B367" s="108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4">
        <v>2</v>
      </c>
      <c r="B368" s="108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4">
        <v>3</v>
      </c>
      <c r="B369" s="108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4">
        <v>4</v>
      </c>
      <c r="B370" s="108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4">
        <v>5</v>
      </c>
      <c r="B371" s="108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4">
        <v>6</v>
      </c>
      <c r="B372" s="108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4">
        <v>7</v>
      </c>
      <c r="B373" s="108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4">
        <v>8</v>
      </c>
      <c r="B374" s="108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4">
        <v>9</v>
      </c>
      <c r="B375" s="108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4">
        <v>10</v>
      </c>
      <c r="B376" s="108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4">
        <v>11</v>
      </c>
      <c r="B377" s="108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4">
        <v>12</v>
      </c>
      <c r="B378" s="108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4">
        <v>13</v>
      </c>
      <c r="B379" s="108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4">
        <v>14</v>
      </c>
      <c r="B380" s="108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4">
        <v>15</v>
      </c>
      <c r="B381" s="108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4">
        <v>16</v>
      </c>
      <c r="B382" s="108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4">
        <v>17</v>
      </c>
      <c r="B383" s="108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4">
        <v>18</v>
      </c>
      <c r="B384" s="108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4">
        <v>19</v>
      </c>
      <c r="B385" s="108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4">
        <v>20</v>
      </c>
      <c r="B386" s="108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4">
        <v>21</v>
      </c>
      <c r="B387" s="108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4">
        <v>22</v>
      </c>
      <c r="B388" s="108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4">
        <v>23</v>
      </c>
      <c r="B389" s="108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4">
        <v>24</v>
      </c>
      <c r="B390" s="108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4">
        <v>25</v>
      </c>
      <c r="B391" s="108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4">
        <v>26</v>
      </c>
      <c r="B392" s="108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4">
        <v>27</v>
      </c>
      <c r="B393" s="108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4">
        <v>28</v>
      </c>
      <c r="B394" s="108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4">
        <v>29</v>
      </c>
      <c r="B395" s="108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4">
        <v>30</v>
      </c>
      <c r="B396" s="108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4">
        <v>1</v>
      </c>
      <c r="B400" s="108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4">
        <v>2</v>
      </c>
      <c r="B401" s="108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4">
        <v>3</v>
      </c>
      <c r="B402" s="108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4">
        <v>4</v>
      </c>
      <c r="B403" s="108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4">
        <v>5</v>
      </c>
      <c r="B404" s="108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4">
        <v>6</v>
      </c>
      <c r="B405" s="108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4">
        <v>7</v>
      </c>
      <c r="B406" s="108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4">
        <v>8</v>
      </c>
      <c r="B407" s="108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4">
        <v>9</v>
      </c>
      <c r="B408" s="108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4">
        <v>10</v>
      </c>
      <c r="B409" s="108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4">
        <v>11</v>
      </c>
      <c r="B410" s="108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4">
        <v>12</v>
      </c>
      <c r="B411" s="108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4">
        <v>13</v>
      </c>
      <c r="B412" s="108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4">
        <v>14</v>
      </c>
      <c r="B413" s="108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4">
        <v>15</v>
      </c>
      <c r="B414" s="108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4">
        <v>16</v>
      </c>
      <c r="B415" s="108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4">
        <v>17</v>
      </c>
      <c r="B416" s="108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4">
        <v>18</v>
      </c>
      <c r="B417" s="108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4">
        <v>19</v>
      </c>
      <c r="B418" s="108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4">
        <v>20</v>
      </c>
      <c r="B419" s="108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4">
        <v>21</v>
      </c>
      <c r="B420" s="108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4">
        <v>22</v>
      </c>
      <c r="B421" s="108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4">
        <v>23</v>
      </c>
      <c r="B422" s="108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4">
        <v>24</v>
      </c>
      <c r="B423" s="108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4">
        <v>25</v>
      </c>
      <c r="B424" s="108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4">
        <v>26</v>
      </c>
      <c r="B425" s="108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4">
        <v>27</v>
      </c>
      <c r="B426" s="108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4">
        <v>28</v>
      </c>
      <c r="B427" s="108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4">
        <v>29</v>
      </c>
      <c r="B428" s="108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4">
        <v>30</v>
      </c>
      <c r="B429" s="108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4">
        <v>1</v>
      </c>
      <c r="B433" s="108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4">
        <v>2</v>
      </c>
      <c r="B434" s="108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4">
        <v>3</v>
      </c>
      <c r="B435" s="108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4">
        <v>4</v>
      </c>
      <c r="B436" s="108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4">
        <v>5</v>
      </c>
      <c r="B437" s="108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4">
        <v>6</v>
      </c>
      <c r="B438" s="108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4">
        <v>7</v>
      </c>
      <c r="B439" s="108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4">
        <v>8</v>
      </c>
      <c r="B440" s="108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4">
        <v>9</v>
      </c>
      <c r="B441" s="108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4">
        <v>10</v>
      </c>
      <c r="B442" s="108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4">
        <v>11</v>
      </c>
      <c r="B443" s="108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4">
        <v>12</v>
      </c>
      <c r="B444" s="108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4">
        <v>13</v>
      </c>
      <c r="B445" s="108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4">
        <v>14</v>
      </c>
      <c r="B446" s="108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4">
        <v>15</v>
      </c>
      <c r="B447" s="108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4">
        <v>16</v>
      </c>
      <c r="B448" s="108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4">
        <v>17</v>
      </c>
      <c r="B449" s="108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4">
        <v>18</v>
      </c>
      <c r="B450" s="108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4">
        <v>19</v>
      </c>
      <c r="B451" s="108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4">
        <v>20</v>
      </c>
      <c r="B452" s="108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4">
        <v>21</v>
      </c>
      <c r="B453" s="108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4">
        <v>22</v>
      </c>
      <c r="B454" s="108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4">
        <v>23</v>
      </c>
      <c r="B455" s="108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4">
        <v>24</v>
      </c>
      <c r="B456" s="108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4">
        <v>25</v>
      </c>
      <c r="B457" s="108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4">
        <v>26</v>
      </c>
      <c r="B458" s="108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4">
        <v>27</v>
      </c>
      <c r="B459" s="108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4">
        <v>28</v>
      </c>
      <c r="B460" s="108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4">
        <v>29</v>
      </c>
      <c r="B461" s="108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4">
        <v>30</v>
      </c>
      <c r="B462" s="108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4">
        <v>1</v>
      </c>
      <c r="B466" s="108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4">
        <v>2</v>
      </c>
      <c r="B467" s="108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4">
        <v>3</v>
      </c>
      <c r="B468" s="108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4">
        <v>4</v>
      </c>
      <c r="B469" s="108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4">
        <v>5</v>
      </c>
      <c r="B470" s="108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4">
        <v>6</v>
      </c>
      <c r="B471" s="108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4">
        <v>7</v>
      </c>
      <c r="B472" s="108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4">
        <v>8</v>
      </c>
      <c r="B473" s="108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4">
        <v>9</v>
      </c>
      <c r="B474" s="108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4">
        <v>10</v>
      </c>
      <c r="B475" s="108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4">
        <v>11</v>
      </c>
      <c r="B476" s="108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4">
        <v>12</v>
      </c>
      <c r="B477" s="108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4">
        <v>13</v>
      </c>
      <c r="B478" s="108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4">
        <v>14</v>
      </c>
      <c r="B479" s="108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4">
        <v>15</v>
      </c>
      <c r="B480" s="108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4">
        <v>16</v>
      </c>
      <c r="B481" s="108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4">
        <v>17</v>
      </c>
      <c r="B482" s="108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4">
        <v>18</v>
      </c>
      <c r="B483" s="108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4">
        <v>19</v>
      </c>
      <c r="B484" s="108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4">
        <v>20</v>
      </c>
      <c r="B485" s="108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4">
        <v>21</v>
      </c>
      <c r="B486" s="108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4">
        <v>22</v>
      </c>
      <c r="B487" s="108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4">
        <v>23</v>
      </c>
      <c r="B488" s="108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4">
        <v>24</v>
      </c>
      <c r="B489" s="108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4">
        <v>25</v>
      </c>
      <c r="B490" s="108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4">
        <v>26</v>
      </c>
      <c r="B491" s="108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4">
        <v>27</v>
      </c>
      <c r="B492" s="108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4">
        <v>28</v>
      </c>
      <c r="B493" s="108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4">
        <v>29</v>
      </c>
      <c r="B494" s="108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4">
        <v>30</v>
      </c>
      <c r="B495" s="108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4">
        <v>1</v>
      </c>
      <c r="B499" s="108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4">
        <v>2</v>
      </c>
      <c r="B500" s="108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4">
        <v>3</v>
      </c>
      <c r="B501" s="108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4">
        <v>4</v>
      </c>
      <c r="B502" s="108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4">
        <v>5</v>
      </c>
      <c r="B503" s="108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4">
        <v>6</v>
      </c>
      <c r="B504" s="108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4">
        <v>7</v>
      </c>
      <c r="B505" s="108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4">
        <v>8</v>
      </c>
      <c r="B506" s="108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4">
        <v>9</v>
      </c>
      <c r="B507" s="108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4">
        <v>10</v>
      </c>
      <c r="B508" s="108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4">
        <v>11</v>
      </c>
      <c r="B509" s="108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4">
        <v>12</v>
      </c>
      <c r="B510" s="108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4">
        <v>13</v>
      </c>
      <c r="B511" s="108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4">
        <v>14</v>
      </c>
      <c r="B512" s="108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4">
        <v>15</v>
      </c>
      <c r="B513" s="108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4">
        <v>16</v>
      </c>
      <c r="B514" s="108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4">
        <v>17</v>
      </c>
      <c r="B515" s="108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4">
        <v>18</v>
      </c>
      <c r="B516" s="108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4">
        <v>19</v>
      </c>
      <c r="B517" s="108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4">
        <v>20</v>
      </c>
      <c r="B518" s="108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4">
        <v>21</v>
      </c>
      <c r="B519" s="108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4">
        <v>22</v>
      </c>
      <c r="B520" s="108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4">
        <v>23</v>
      </c>
      <c r="B521" s="108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4">
        <v>24</v>
      </c>
      <c r="B522" s="108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4">
        <v>25</v>
      </c>
      <c r="B523" s="108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4">
        <v>26</v>
      </c>
      <c r="B524" s="108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4">
        <v>27</v>
      </c>
      <c r="B525" s="108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4">
        <v>28</v>
      </c>
      <c r="B526" s="108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4">
        <v>29</v>
      </c>
      <c r="B527" s="108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4">
        <v>30</v>
      </c>
      <c r="B528" s="108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4">
        <v>1</v>
      </c>
      <c r="B532" s="108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4">
        <v>2</v>
      </c>
      <c r="B533" s="108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4">
        <v>3</v>
      </c>
      <c r="B534" s="108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4">
        <v>4</v>
      </c>
      <c r="B535" s="108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4">
        <v>5</v>
      </c>
      <c r="B536" s="108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4">
        <v>6</v>
      </c>
      <c r="B537" s="108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4">
        <v>7</v>
      </c>
      <c r="B538" s="108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4">
        <v>8</v>
      </c>
      <c r="B539" s="108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4">
        <v>9</v>
      </c>
      <c r="B540" s="108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4">
        <v>10</v>
      </c>
      <c r="B541" s="108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4">
        <v>11</v>
      </c>
      <c r="B542" s="108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4">
        <v>12</v>
      </c>
      <c r="B543" s="108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4">
        <v>13</v>
      </c>
      <c r="B544" s="108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4">
        <v>14</v>
      </c>
      <c r="B545" s="108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4">
        <v>15</v>
      </c>
      <c r="B546" s="108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4">
        <v>16</v>
      </c>
      <c r="B547" s="108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4">
        <v>17</v>
      </c>
      <c r="B548" s="108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4">
        <v>18</v>
      </c>
      <c r="B549" s="108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4">
        <v>19</v>
      </c>
      <c r="B550" s="108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4">
        <v>20</v>
      </c>
      <c r="B551" s="108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4">
        <v>21</v>
      </c>
      <c r="B552" s="108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4">
        <v>22</v>
      </c>
      <c r="B553" s="108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4">
        <v>23</v>
      </c>
      <c r="B554" s="108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4">
        <v>24</v>
      </c>
      <c r="B555" s="108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4">
        <v>25</v>
      </c>
      <c r="B556" s="108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4">
        <v>26</v>
      </c>
      <c r="B557" s="108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4">
        <v>27</v>
      </c>
      <c r="B558" s="108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4">
        <v>28</v>
      </c>
      <c r="B559" s="108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4">
        <v>29</v>
      </c>
      <c r="B560" s="108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4">
        <v>30</v>
      </c>
      <c r="B561" s="108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4">
        <v>1</v>
      </c>
      <c r="B565" s="108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4">
        <v>2</v>
      </c>
      <c r="B566" s="108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4">
        <v>3</v>
      </c>
      <c r="B567" s="108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4">
        <v>4</v>
      </c>
      <c r="B568" s="108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4">
        <v>5</v>
      </c>
      <c r="B569" s="108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4">
        <v>6</v>
      </c>
      <c r="B570" s="108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4">
        <v>7</v>
      </c>
      <c r="B571" s="108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4">
        <v>8</v>
      </c>
      <c r="B572" s="108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4">
        <v>9</v>
      </c>
      <c r="B573" s="108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4">
        <v>10</v>
      </c>
      <c r="B574" s="108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4">
        <v>11</v>
      </c>
      <c r="B575" s="108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4">
        <v>12</v>
      </c>
      <c r="B576" s="108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4">
        <v>13</v>
      </c>
      <c r="B577" s="108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4">
        <v>14</v>
      </c>
      <c r="B578" s="108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4">
        <v>15</v>
      </c>
      <c r="B579" s="108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4">
        <v>16</v>
      </c>
      <c r="B580" s="108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4">
        <v>17</v>
      </c>
      <c r="B581" s="108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4">
        <v>18</v>
      </c>
      <c r="B582" s="108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4">
        <v>19</v>
      </c>
      <c r="B583" s="108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4">
        <v>20</v>
      </c>
      <c r="B584" s="108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4">
        <v>21</v>
      </c>
      <c r="B585" s="108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4">
        <v>22</v>
      </c>
      <c r="B586" s="108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4">
        <v>23</v>
      </c>
      <c r="B587" s="108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4">
        <v>24</v>
      </c>
      <c r="B588" s="108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4">
        <v>25</v>
      </c>
      <c r="B589" s="108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4">
        <v>26</v>
      </c>
      <c r="B590" s="108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4">
        <v>27</v>
      </c>
      <c r="B591" s="108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4">
        <v>28</v>
      </c>
      <c r="B592" s="108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4">
        <v>29</v>
      </c>
      <c r="B593" s="108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4">
        <v>30</v>
      </c>
      <c r="B594" s="108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4">
        <v>1</v>
      </c>
      <c r="B598" s="108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4">
        <v>2</v>
      </c>
      <c r="B599" s="108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4">
        <v>3</v>
      </c>
      <c r="B600" s="108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4">
        <v>4</v>
      </c>
      <c r="B601" s="108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4">
        <v>5</v>
      </c>
      <c r="B602" s="108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4">
        <v>6</v>
      </c>
      <c r="B603" s="108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4">
        <v>7</v>
      </c>
      <c r="B604" s="108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4">
        <v>8</v>
      </c>
      <c r="B605" s="108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4">
        <v>9</v>
      </c>
      <c r="B606" s="108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4">
        <v>10</v>
      </c>
      <c r="B607" s="108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4">
        <v>11</v>
      </c>
      <c r="B608" s="108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4">
        <v>12</v>
      </c>
      <c r="B609" s="108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4">
        <v>13</v>
      </c>
      <c r="B610" s="108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4">
        <v>14</v>
      </c>
      <c r="B611" s="108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4">
        <v>15</v>
      </c>
      <c r="B612" s="108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4">
        <v>16</v>
      </c>
      <c r="B613" s="108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4">
        <v>17</v>
      </c>
      <c r="B614" s="108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4">
        <v>18</v>
      </c>
      <c r="B615" s="108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4">
        <v>19</v>
      </c>
      <c r="B616" s="108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4">
        <v>20</v>
      </c>
      <c r="B617" s="108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4">
        <v>21</v>
      </c>
      <c r="B618" s="108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4">
        <v>22</v>
      </c>
      <c r="B619" s="108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4">
        <v>23</v>
      </c>
      <c r="B620" s="108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4">
        <v>24</v>
      </c>
      <c r="B621" s="108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4">
        <v>25</v>
      </c>
      <c r="B622" s="108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4">
        <v>26</v>
      </c>
      <c r="B623" s="108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4">
        <v>27</v>
      </c>
      <c r="B624" s="108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4">
        <v>28</v>
      </c>
      <c r="B625" s="108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4">
        <v>29</v>
      </c>
      <c r="B626" s="108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4">
        <v>30</v>
      </c>
      <c r="B627" s="108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4">
        <v>1</v>
      </c>
      <c r="B631" s="108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4">
        <v>2</v>
      </c>
      <c r="B632" s="108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4">
        <v>3</v>
      </c>
      <c r="B633" s="108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4">
        <v>4</v>
      </c>
      <c r="B634" s="108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4">
        <v>5</v>
      </c>
      <c r="B635" s="108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4">
        <v>6</v>
      </c>
      <c r="B636" s="108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4">
        <v>7</v>
      </c>
      <c r="B637" s="108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4">
        <v>8</v>
      </c>
      <c r="B638" s="108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4">
        <v>9</v>
      </c>
      <c r="B639" s="108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4">
        <v>10</v>
      </c>
      <c r="B640" s="108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4">
        <v>11</v>
      </c>
      <c r="B641" s="108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4">
        <v>12</v>
      </c>
      <c r="B642" s="108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4">
        <v>13</v>
      </c>
      <c r="B643" s="108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4">
        <v>14</v>
      </c>
      <c r="B644" s="108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4">
        <v>15</v>
      </c>
      <c r="B645" s="108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4">
        <v>16</v>
      </c>
      <c r="B646" s="108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4">
        <v>17</v>
      </c>
      <c r="B647" s="108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4">
        <v>18</v>
      </c>
      <c r="B648" s="108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4">
        <v>19</v>
      </c>
      <c r="B649" s="108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4">
        <v>20</v>
      </c>
      <c r="B650" s="108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4">
        <v>21</v>
      </c>
      <c r="B651" s="108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4">
        <v>22</v>
      </c>
      <c r="B652" s="108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4">
        <v>23</v>
      </c>
      <c r="B653" s="108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4">
        <v>24</v>
      </c>
      <c r="B654" s="108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4">
        <v>25</v>
      </c>
      <c r="B655" s="108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4">
        <v>26</v>
      </c>
      <c r="B656" s="108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4">
        <v>27</v>
      </c>
      <c r="B657" s="108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4">
        <v>28</v>
      </c>
      <c r="B658" s="108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4">
        <v>29</v>
      </c>
      <c r="B659" s="108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4">
        <v>30</v>
      </c>
      <c r="B660" s="108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4">
        <v>1</v>
      </c>
      <c r="B664" s="108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4">
        <v>2</v>
      </c>
      <c r="B665" s="108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4">
        <v>3</v>
      </c>
      <c r="B666" s="108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4">
        <v>4</v>
      </c>
      <c r="B667" s="108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4">
        <v>5</v>
      </c>
      <c r="B668" s="108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4">
        <v>6</v>
      </c>
      <c r="B669" s="108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4">
        <v>7</v>
      </c>
      <c r="B670" s="108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4">
        <v>8</v>
      </c>
      <c r="B671" s="108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4">
        <v>9</v>
      </c>
      <c r="B672" s="108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4">
        <v>10</v>
      </c>
      <c r="B673" s="108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4">
        <v>11</v>
      </c>
      <c r="B674" s="108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4">
        <v>12</v>
      </c>
      <c r="B675" s="108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4">
        <v>13</v>
      </c>
      <c r="B676" s="108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4">
        <v>14</v>
      </c>
      <c r="B677" s="108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4">
        <v>15</v>
      </c>
      <c r="B678" s="108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4">
        <v>16</v>
      </c>
      <c r="B679" s="108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4">
        <v>17</v>
      </c>
      <c r="B680" s="108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4">
        <v>18</v>
      </c>
      <c r="B681" s="108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4">
        <v>19</v>
      </c>
      <c r="B682" s="108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4">
        <v>20</v>
      </c>
      <c r="B683" s="108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4">
        <v>21</v>
      </c>
      <c r="B684" s="108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4">
        <v>22</v>
      </c>
      <c r="B685" s="108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4">
        <v>23</v>
      </c>
      <c r="B686" s="108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4">
        <v>24</v>
      </c>
      <c r="B687" s="108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4">
        <v>25</v>
      </c>
      <c r="B688" s="108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4">
        <v>26</v>
      </c>
      <c r="B689" s="108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4">
        <v>27</v>
      </c>
      <c r="B690" s="108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4">
        <v>28</v>
      </c>
      <c r="B691" s="108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4">
        <v>29</v>
      </c>
      <c r="B692" s="108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4">
        <v>30</v>
      </c>
      <c r="B693" s="108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4">
        <v>1</v>
      </c>
      <c r="B697" s="108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4">
        <v>2</v>
      </c>
      <c r="B698" s="108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4">
        <v>3</v>
      </c>
      <c r="B699" s="108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4">
        <v>4</v>
      </c>
      <c r="B700" s="108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4">
        <v>5</v>
      </c>
      <c r="B701" s="108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4">
        <v>6</v>
      </c>
      <c r="B702" s="108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4">
        <v>7</v>
      </c>
      <c r="B703" s="108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4">
        <v>8</v>
      </c>
      <c r="B704" s="108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4">
        <v>9</v>
      </c>
      <c r="B705" s="108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4">
        <v>10</v>
      </c>
      <c r="B706" s="108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4">
        <v>11</v>
      </c>
      <c r="B707" s="108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4">
        <v>12</v>
      </c>
      <c r="B708" s="108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4">
        <v>13</v>
      </c>
      <c r="B709" s="108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4">
        <v>14</v>
      </c>
      <c r="B710" s="108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4">
        <v>15</v>
      </c>
      <c r="B711" s="108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4">
        <v>16</v>
      </c>
      <c r="B712" s="108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4">
        <v>17</v>
      </c>
      <c r="B713" s="108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4">
        <v>18</v>
      </c>
      <c r="B714" s="108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4">
        <v>19</v>
      </c>
      <c r="B715" s="108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4">
        <v>20</v>
      </c>
      <c r="B716" s="108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4">
        <v>21</v>
      </c>
      <c r="B717" s="108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4">
        <v>22</v>
      </c>
      <c r="B718" s="108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4">
        <v>23</v>
      </c>
      <c r="B719" s="108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4">
        <v>24</v>
      </c>
      <c r="B720" s="108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4">
        <v>25</v>
      </c>
      <c r="B721" s="108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4">
        <v>26</v>
      </c>
      <c r="B722" s="108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4">
        <v>27</v>
      </c>
      <c r="B723" s="108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4">
        <v>28</v>
      </c>
      <c r="B724" s="108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4">
        <v>29</v>
      </c>
      <c r="B725" s="108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4">
        <v>30</v>
      </c>
      <c r="B726" s="108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4">
        <v>1</v>
      </c>
      <c r="B730" s="108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4">
        <v>2</v>
      </c>
      <c r="B731" s="108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4">
        <v>3</v>
      </c>
      <c r="B732" s="108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4">
        <v>4</v>
      </c>
      <c r="B733" s="108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4">
        <v>5</v>
      </c>
      <c r="B734" s="108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4">
        <v>6</v>
      </c>
      <c r="B735" s="108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4">
        <v>7</v>
      </c>
      <c r="B736" s="108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4">
        <v>8</v>
      </c>
      <c r="B737" s="108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4">
        <v>9</v>
      </c>
      <c r="B738" s="108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4">
        <v>10</v>
      </c>
      <c r="B739" s="108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4">
        <v>11</v>
      </c>
      <c r="B740" s="108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4">
        <v>12</v>
      </c>
      <c r="B741" s="108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4">
        <v>13</v>
      </c>
      <c r="B742" s="108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4">
        <v>14</v>
      </c>
      <c r="B743" s="108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4">
        <v>15</v>
      </c>
      <c r="B744" s="108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4">
        <v>16</v>
      </c>
      <c r="B745" s="108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4">
        <v>17</v>
      </c>
      <c r="B746" s="108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4">
        <v>18</v>
      </c>
      <c r="B747" s="108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4">
        <v>19</v>
      </c>
      <c r="B748" s="108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4">
        <v>20</v>
      </c>
      <c r="B749" s="108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4">
        <v>21</v>
      </c>
      <c r="B750" s="108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4">
        <v>22</v>
      </c>
      <c r="B751" s="108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4">
        <v>23</v>
      </c>
      <c r="B752" s="108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4">
        <v>24</v>
      </c>
      <c r="B753" s="108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4">
        <v>25</v>
      </c>
      <c r="B754" s="108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4">
        <v>26</v>
      </c>
      <c r="B755" s="108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4">
        <v>27</v>
      </c>
      <c r="B756" s="108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4">
        <v>28</v>
      </c>
      <c r="B757" s="108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4">
        <v>29</v>
      </c>
      <c r="B758" s="108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4">
        <v>30</v>
      </c>
      <c r="B759" s="108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4">
        <v>1</v>
      </c>
      <c r="B763" s="108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4">
        <v>2</v>
      </c>
      <c r="B764" s="108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4">
        <v>3</v>
      </c>
      <c r="B765" s="108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4">
        <v>4</v>
      </c>
      <c r="B766" s="108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4">
        <v>5</v>
      </c>
      <c r="B767" s="108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4">
        <v>6</v>
      </c>
      <c r="B768" s="108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4">
        <v>7</v>
      </c>
      <c r="B769" s="108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4">
        <v>8</v>
      </c>
      <c r="B770" s="108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4">
        <v>9</v>
      </c>
      <c r="B771" s="108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4">
        <v>10</v>
      </c>
      <c r="B772" s="108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4">
        <v>11</v>
      </c>
      <c r="B773" s="108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4">
        <v>12</v>
      </c>
      <c r="B774" s="108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4">
        <v>13</v>
      </c>
      <c r="B775" s="108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4">
        <v>14</v>
      </c>
      <c r="B776" s="108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4">
        <v>15</v>
      </c>
      <c r="B777" s="108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4">
        <v>16</v>
      </c>
      <c r="B778" s="108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4">
        <v>17</v>
      </c>
      <c r="B779" s="108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4">
        <v>18</v>
      </c>
      <c r="B780" s="108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4">
        <v>19</v>
      </c>
      <c r="B781" s="108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4">
        <v>20</v>
      </c>
      <c r="B782" s="108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4">
        <v>21</v>
      </c>
      <c r="B783" s="108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4">
        <v>22</v>
      </c>
      <c r="B784" s="108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4">
        <v>23</v>
      </c>
      <c r="B785" s="108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4">
        <v>24</v>
      </c>
      <c r="B786" s="108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4">
        <v>25</v>
      </c>
      <c r="B787" s="108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4">
        <v>26</v>
      </c>
      <c r="B788" s="108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4">
        <v>27</v>
      </c>
      <c r="B789" s="108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4">
        <v>28</v>
      </c>
      <c r="B790" s="108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4">
        <v>29</v>
      </c>
      <c r="B791" s="108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4">
        <v>30</v>
      </c>
      <c r="B792" s="108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4">
        <v>1</v>
      </c>
      <c r="B796" s="108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4">
        <v>2</v>
      </c>
      <c r="B797" s="108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4">
        <v>3</v>
      </c>
      <c r="B798" s="108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4">
        <v>4</v>
      </c>
      <c r="B799" s="108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4">
        <v>5</v>
      </c>
      <c r="B800" s="108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4">
        <v>6</v>
      </c>
      <c r="B801" s="108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4">
        <v>7</v>
      </c>
      <c r="B802" s="108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4">
        <v>8</v>
      </c>
      <c r="B803" s="108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4">
        <v>9</v>
      </c>
      <c r="B804" s="108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4">
        <v>10</v>
      </c>
      <c r="B805" s="108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4">
        <v>11</v>
      </c>
      <c r="B806" s="108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4">
        <v>12</v>
      </c>
      <c r="B807" s="108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4">
        <v>13</v>
      </c>
      <c r="B808" s="108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4">
        <v>14</v>
      </c>
      <c r="B809" s="108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4">
        <v>15</v>
      </c>
      <c r="B810" s="108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4">
        <v>16</v>
      </c>
      <c r="B811" s="108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4">
        <v>17</v>
      </c>
      <c r="B812" s="108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4">
        <v>18</v>
      </c>
      <c r="B813" s="108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4">
        <v>19</v>
      </c>
      <c r="B814" s="108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4">
        <v>20</v>
      </c>
      <c r="B815" s="108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4">
        <v>21</v>
      </c>
      <c r="B816" s="108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4">
        <v>22</v>
      </c>
      <c r="B817" s="108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4">
        <v>23</v>
      </c>
      <c r="B818" s="108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4">
        <v>24</v>
      </c>
      <c r="B819" s="108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4">
        <v>25</v>
      </c>
      <c r="B820" s="108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4">
        <v>26</v>
      </c>
      <c r="B821" s="108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4">
        <v>27</v>
      </c>
      <c r="B822" s="108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4">
        <v>28</v>
      </c>
      <c r="B823" s="108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4">
        <v>29</v>
      </c>
      <c r="B824" s="108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4">
        <v>30</v>
      </c>
      <c r="B825" s="108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4">
        <v>1</v>
      </c>
      <c r="B829" s="108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4">
        <v>2</v>
      </c>
      <c r="B830" s="108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4">
        <v>3</v>
      </c>
      <c r="B831" s="108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4">
        <v>4</v>
      </c>
      <c r="B832" s="108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4">
        <v>5</v>
      </c>
      <c r="B833" s="108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4">
        <v>6</v>
      </c>
      <c r="B834" s="108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4">
        <v>7</v>
      </c>
      <c r="B835" s="108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4">
        <v>8</v>
      </c>
      <c r="B836" s="108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4">
        <v>9</v>
      </c>
      <c r="B837" s="108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4">
        <v>10</v>
      </c>
      <c r="B838" s="10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4">
        <v>11</v>
      </c>
      <c r="B839" s="108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4">
        <v>12</v>
      </c>
      <c r="B840" s="108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4">
        <v>13</v>
      </c>
      <c r="B841" s="10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4">
        <v>14</v>
      </c>
      <c r="B842" s="10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4">
        <v>15</v>
      </c>
      <c r="B843" s="10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4">
        <v>16</v>
      </c>
      <c r="B844" s="10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4">
        <v>17</v>
      </c>
      <c r="B845" s="10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4">
        <v>18</v>
      </c>
      <c r="B846" s="10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4">
        <v>19</v>
      </c>
      <c r="B847" s="10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4">
        <v>20</v>
      </c>
      <c r="B848" s="10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4">
        <v>21</v>
      </c>
      <c r="B849" s="10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4">
        <v>22</v>
      </c>
      <c r="B850" s="10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4">
        <v>23</v>
      </c>
      <c r="B851" s="10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4">
        <v>24</v>
      </c>
      <c r="B852" s="10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4">
        <v>25</v>
      </c>
      <c r="B853" s="10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4">
        <v>26</v>
      </c>
      <c r="B854" s="10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4">
        <v>27</v>
      </c>
      <c r="B855" s="10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4">
        <v>28</v>
      </c>
      <c r="B856" s="10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4">
        <v>29</v>
      </c>
      <c r="B857" s="10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4">
        <v>30</v>
      </c>
      <c r="B858" s="10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4">
        <v>1</v>
      </c>
      <c r="B862" s="10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4">
        <v>2</v>
      </c>
      <c r="B863" s="10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4">
        <v>3</v>
      </c>
      <c r="B864" s="10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4">
        <v>4</v>
      </c>
      <c r="B865" s="10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4">
        <v>5</v>
      </c>
      <c r="B866" s="10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4">
        <v>6</v>
      </c>
      <c r="B867" s="108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4">
        <v>7</v>
      </c>
      <c r="B868" s="108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4">
        <v>8</v>
      </c>
      <c r="B869" s="108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4">
        <v>9</v>
      </c>
      <c r="B870" s="108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4">
        <v>10</v>
      </c>
      <c r="B871" s="10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4">
        <v>11</v>
      </c>
      <c r="B872" s="108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4">
        <v>12</v>
      </c>
      <c r="B873" s="108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4">
        <v>13</v>
      </c>
      <c r="B874" s="10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4">
        <v>14</v>
      </c>
      <c r="B875" s="10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4">
        <v>15</v>
      </c>
      <c r="B876" s="10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4">
        <v>16</v>
      </c>
      <c r="B877" s="10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4">
        <v>17</v>
      </c>
      <c r="B878" s="10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4">
        <v>18</v>
      </c>
      <c r="B879" s="10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4">
        <v>19</v>
      </c>
      <c r="B880" s="10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4">
        <v>20</v>
      </c>
      <c r="B881" s="10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4">
        <v>21</v>
      </c>
      <c r="B882" s="10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4">
        <v>22</v>
      </c>
      <c r="B883" s="10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4">
        <v>23</v>
      </c>
      <c r="B884" s="10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4">
        <v>24</v>
      </c>
      <c r="B885" s="10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4">
        <v>25</v>
      </c>
      <c r="B886" s="10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4">
        <v>26</v>
      </c>
      <c r="B887" s="10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4">
        <v>27</v>
      </c>
      <c r="B888" s="10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4">
        <v>28</v>
      </c>
      <c r="B889" s="10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4">
        <v>29</v>
      </c>
      <c r="B890" s="10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4">
        <v>30</v>
      </c>
      <c r="B891" s="10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4">
        <v>1</v>
      </c>
      <c r="B895" s="10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4">
        <v>2</v>
      </c>
      <c r="B896" s="10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4">
        <v>3</v>
      </c>
      <c r="B897" s="10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4">
        <v>4</v>
      </c>
      <c r="B898" s="10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4">
        <v>5</v>
      </c>
      <c r="B899" s="10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4">
        <v>6</v>
      </c>
      <c r="B900" s="108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4">
        <v>7</v>
      </c>
      <c r="B901" s="108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4">
        <v>8</v>
      </c>
      <c r="B902" s="108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4">
        <v>9</v>
      </c>
      <c r="B903" s="108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4">
        <v>10</v>
      </c>
      <c r="B904" s="108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4">
        <v>11</v>
      </c>
      <c r="B905" s="108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4">
        <v>12</v>
      </c>
      <c r="B906" s="108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4">
        <v>13</v>
      </c>
      <c r="B907" s="10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4">
        <v>14</v>
      </c>
      <c r="B908" s="10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4">
        <v>15</v>
      </c>
      <c r="B909" s="10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4">
        <v>16</v>
      </c>
      <c r="B910" s="10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4">
        <v>17</v>
      </c>
      <c r="B911" s="10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4">
        <v>18</v>
      </c>
      <c r="B912" s="10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4">
        <v>19</v>
      </c>
      <c r="B913" s="10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4">
        <v>20</v>
      </c>
      <c r="B914" s="10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4">
        <v>21</v>
      </c>
      <c r="B915" s="10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4">
        <v>22</v>
      </c>
      <c r="B916" s="10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4">
        <v>23</v>
      </c>
      <c r="B917" s="10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4">
        <v>24</v>
      </c>
      <c r="B918" s="10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4">
        <v>25</v>
      </c>
      <c r="B919" s="10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4">
        <v>26</v>
      </c>
      <c r="B920" s="10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4">
        <v>27</v>
      </c>
      <c r="B921" s="10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4">
        <v>28</v>
      </c>
      <c r="B922" s="10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4">
        <v>29</v>
      </c>
      <c r="B923" s="10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4">
        <v>30</v>
      </c>
      <c r="B924" s="10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4">
        <v>1</v>
      </c>
      <c r="B928" s="10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4">
        <v>2</v>
      </c>
      <c r="B929" s="10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4">
        <v>3</v>
      </c>
      <c r="B930" s="10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4">
        <v>4</v>
      </c>
      <c r="B931" s="10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4">
        <v>5</v>
      </c>
      <c r="B932" s="10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4">
        <v>6</v>
      </c>
      <c r="B933" s="108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4">
        <v>7</v>
      </c>
      <c r="B934" s="108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4">
        <v>8</v>
      </c>
      <c r="B935" s="108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4">
        <v>9</v>
      </c>
      <c r="B936" s="108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4">
        <v>10</v>
      </c>
      <c r="B937" s="10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4">
        <v>11</v>
      </c>
      <c r="B938" s="108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4">
        <v>12</v>
      </c>
      <c r="B939" s="108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4">
        <v>13</v>
      </c>
      <c r="B940" s="10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4">
        <v>14</v>
      </c>
      <c r="B941" s="10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4">
        <v>15</v>
      </c>
      <c r="B942" s="10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4">
        <v>16</v>
      </c>
      <c r="B943" s="10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4">
        <v>17</v>
      </c>
      <c r="B944" s="10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4">
        <v>18</v>
      </c>
      <c r="B945" s="10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4">
        <v>19</v>
      </c>
      <c r="B946" s="10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4">
        <v>20</v>
      </c>
      <c r="B947" s="10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4">
        <v>21</v>
      </c>
      <c r="B948" s="10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4">
        <v>22</v>
      </c>
      <c r="B949" s="10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4">
        <v>23</v>
      </c>
      <c r="B950" s="10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4">
        <v>24</v>
      </c>
      <c r="B951" s="10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4">
        <v>25</v>
      </c>
      <c r="B952" s="10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4">
        <v>26</v>
      </c>
      <c r="B953" s="10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4">
        <v>27</v>
      </c>
      <c r="B954" s="10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4">
        <v>28</v>
      </c>
      <c r="B955" s="10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4">
        <v>29</v>
      </c>
      <c r="B956" s="10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4">
        <v>30</v>
      </c>
      <c r="B957" s="10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4">
        <v>1</v>
      </c>
      <c r="B961" s="10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4">
        <v>2</v>
      </c>
      <c r="B962" s="10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4">
        <v>3</v>
      </c>
      <c r="B963" s="10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4">
        <v>4</v>
      </c>
      <c r="B964" s="10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4">
        <v>5</v>
      </c>
      <c r="B965" s="10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4">
        <v>6</v>
      </c>
      <c r="B966" s="108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4">
        <v>7</v>
      </c>
      <c r="B967" s="108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4">
        <v>8</v>
      </c>
      <c r="B968" s="108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4">
        <v>9</v>
      </c>
      <c r="B969" s="10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4">
        <v>10</v>
      </c>
      <c r="B970" s="10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4">
        <v>11</v>
      </c>
      <c r="B971" s="108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4">
        <v>12</v>
      </c>
      <c r="B972" s="108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4">
        <v>13</v>
      </c>
      <c r="B973" s="10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4">
        <v>14</v>
      </c>
      <c r="B974" s="10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4">
        <v>15</v>
      </c>
      <c r="B975" s="10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4">
        <v>16</v>
      </c>
      <c r="B976" s="10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4">
        <v>17</v>
      </c>
      <c r="B977" s="10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4">
        <v>18</v>
      </c>
      <c r="B978" s="10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4">
        <v>19</v>
      </c>
      <c r="B979" s="10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4">
        <v>20</v>
      </c>
      <c r="B980" s="10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4">
        <v>21</v>
      </c>
      <c r="B981" s="10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4">
        <v>22</v>
      </c>
      <c r="B982" s="10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4">
        <v>23</v>
      </c>
      <c r="B983" s="10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4">
        <v>24</v>
      </c>
      <c r="B984" s="10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4">
        <v>25</v>
      </c>
      <c r="B985" s="10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4">
        <v>26</v>
      </c>
      <c r="B986" s="10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4">
        <v>27</v>
      </c>
      <c r="B987" s="10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4">
        <v>28</v>
      </c>
      <c r="B988" s="10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4">
        <v>29</v>
      </c>
      <c r="B989" s="10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4">
        <v>30</v>
      </c>
      <c r="B990" s="10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4">
        <v>1</v>
      </c>
      <c r="B994" s="10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4">
        <v>2</v>
      </c>
      <c r="B995" s="10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4">
        <v>3</v>
      </c>
      <c r="B996" s="10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4">
        <v>4</v>
      </c>
      <c r="B997" s="10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4">
        <v>5</v>
      </c>
      <c r="B998" s="10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4">
        <v>6</v>
      </c>
      <c r="B999" s="108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4">
        <v>7</v>
      </c>
      <c r="B1000" s="108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4">
        <v>8</v>
      </c>
      <c r="B1001" s="108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4">
        <v>9</v>
      </c>
      <c r="B1002" s="10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4">
        <v>10</v>
      </c>
      <c r="B1003" s="10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4">
        <v>11</v>
      </c>
      <c r="B1004" s="108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4">
        <v>12</v>
      </c>
      <c r="B1005" s="108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4">
        <v>13</v>
      </c>
      <c r="B1006" s="10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4">
        <v>14</v>
      </c>
      <c r="B1007" s="10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4">
        <v>15</v>
      </c>
      <c r="B1008" s="10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4">
        <v>16</v>
      </c>
      <c r="B1009" s="10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4">
        <v>17</v>
      </c>
      <c r="B1010" s="10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4">
        <v>18</v>
      </c>
      <c r="B1011" s="10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4">
        <v>19</v>
      </c>
      <c r="B1012" s="10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4">
        <v>20</v>
      </c>
      <c r="B1013" s="10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4">
        <v>21</v>
      </c>
      <c r="B1014" s="10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4">
        <v>22</v>
      </c>
      <c r="B1015" s="10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4">
        <v>23</v>
      </c>
      <c r="B1016" s="10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4">
        <v>24</v>
      </c>
      <c r="B1017" s="10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4">
        <v>25</v>
      </c>
      <c r="B1018" s="10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4">
        <v>26</v>
      </c>
      <c r="B1019" s="10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4">
        <v>27</v>
      </c>
      <c r="B1020" s="10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4">
        <v>28</v>
      </c>
      <c r="B1021" s="10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4">
        <v>29</v>
      </c>
      <c r="B1022" s="10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4">
        <v>30</v>
      </c>
      <c r="B1023" s="10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4">
        <v>1</v>
      </c>
      <c r="B1027" s="10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4">
        <v>2</v>
      </c>
      <c r="B1028" s="10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4">
        <v>3</v>
      </c>
      <c r="B1029" s="10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4">
        <v>4</v>
      </c>
      <c r="B1030" s="10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4">
        <v>5</v>
      </c>
      <c r="B1031" s="10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4">
        <v>6</v>
      </c>
      <c r="B1032" s="108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4">
        <v>7</v>
      </c>
      <c r="B1033" s="108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4">
        <v>8</v>
      </c>
      <c r="B1034" s="108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4">
        <v>9</v>
      </c>
      <c r="B1035" s="10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4">
        <v>10</v>
      </c>
      <c r="B1036" s="10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4">
        <v>11</v>
      </c>
      <c r="B1037" s="108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4">
        <v>12</v>
      </c>
      <c r="B1038" s="108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4">
        <v>13</v>
      </c>
      <c r="B1039" s="10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4">
        <v>14</v>
      </c>
      <c r="B1040" s="10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4">
        <v>15</v>
      </c>
      <c r="B1041" s="10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4">
        <v>16</v>
      </c>
      <c r="B1042" s="10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4">
        <v>17</v>
      </c>
      <c r="B1043" s="10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4">
        <v>18</v>
      </c>
      <c r="B1044" s="10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4">
        <v>19</v>
      </c>
      <c r="B1045" s="10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4">
        <v>20</v>
      </c>
      <c r="B1046" s="10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4">
        <v>21</v>
      </c>
      <c r="B1047" s="10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4">
        <v>22</v>
      </c>
      <c r="B1048" s="10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4">
        <v>23</v>
      </c>
      <c r="B1049" s="10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4">
        <v>24</v>
      </c>
      <c r="B1050" s="10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4">
        <v>25</v>
      </c>
      <c r="B1051" s="10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4">
        <v>26</v>
      </c>
      <c r="B1052" s="10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4">
        <v>27</v>
      </c>
      <c r="B1053" s="10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4">
        <v>28</v>
      </c>
      <c r="B1054" s="10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4">
        <v>29</v>
      </c>
      <c r="B1055" s="10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4">
        <v>30</v>
      </c>
      <c r="B1056" s="10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4">
        <v>1</v>
      </c>
      <c r="B1060" s="10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4">
        <v>2</v>
      </c>
      <c r="B1061" s="10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4">
        <v>3</v>
      </c>
      <c r="B1062" s="10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4">
        <v>4</v>
      </c>
      <c r="B1063" s="10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4">
        <v>5</v>
      </c>
      <c r="B1064" s="10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4">
        <v>6</v>
      </c>
      <c r="B1065" s="108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4">
        <v>7</v>
      </c>
      <c r="B1066" s="108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4">
        <v>8</v>
      </c>
      <c r="B1067" s="108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4">
        <v>9</v>
      </c>
      <c r="B1068" s="10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4">
        <v>10</v>
      </c>
      <c r="B1069" s="10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4">
        <v>11</v>
      </c>
      <c r="B1070" s="108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4">
        <v>12</v>
      </c>
      <c r="B1071" s="108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4">
        <v>13</v>
      </c>
      <c r="B1072" s="10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4">
        <v>14</v>
      </c>
      <c r="B1073" s="10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4">
        <v>15</v>
      </c>
      <c r="B1074" s="10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4">
        <v>16</v>
      </c>
      <c r="B1075" s="10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4">
        <v>17</v>
      </c>
      <c r="B1076" s="10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4">
        <v>18</v>
      </c>
      <c r="B1077" s="10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4">
        <v>19</v>
      </c>
      <c r="B1078" s="10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4">
        <v>20</v>
      </c>
      <c r="B1079" s="10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4">
        <v>21</v>
      </c>
      <c r="B1080" s="10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4">
        <v>22</v>
      </c>
      <c r="B1081" s="10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4">
        <v>23</v>
      </c>
      <c r="B1082" s="10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4">
        <v>24</v>
      </c>
      <c r="B1083" s="10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4">
        <v>25</v>
      </c>
      <c r="B1084" s="10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4">
        <v>26</v>
      </c>
      <c r="B1085" s="10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4">
        <v>27</v>
      </c>
      <c r="B1086" s="10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4">
        <v>28</v>
      </c>
      <c r="B1087" s="10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4">
        <v>29</v>
      </c>
      <c r="B1088" s="10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4">
        <v>30</v>
      </c>
      <c r="B1089" s="10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4">
        <v>1</v>
      </c>
      <c r="B1093" s="10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4">
        <v>2</v>
      </c>
      <c r="B1094" s="10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4">
        <v>3</v>
      </c>
      <c r="B1095" s="10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4">
        <v>4</v>
      </c>
      <c r="B1096" s="10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4">
        <v>5</v>
      </c>
      <c r="B1097" s="10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4">
        <v>6</v>
      </c>
      <c r="B1098" s="108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4">
        <v>7</v>
      </c>
      <c r="B1099" s="108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4">
        <v>8</v>
      </c>
      <c r="B1100" s="108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4">
        <v>9</v>
      </c>
      <c r="B1101" s="108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4">
        <v>10</v>
      </c>
      <c r="B1102" s="108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4">
        <v>11</v>
      </c>
      <c r="B1103" s="108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4">
        <v>12</v>
      </c>
      <c r="B1104" s="108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4">
        <v>13</v>
      </c>
      <c r="B1105" s="108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4">
        <v>14</v>
      </c>
      <c r="B1106" s="108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4">
        <v>15</v>
      </c>
      <c r="B1107" s="108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4">
        <v>16</v>
      </c>
      <c r="B1108" s="108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4">
        <v>17</v>
      </c>
      <c r="B1109" s="108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4">
        <v>18</v>
      </c>
      <c r="B1110" s="108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4">
        <v>19</v>
      </c>
      <c r="B1111" s="108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4">
        <v>20</v>
      </c>
      <c r="B1112" s="108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4">
        <v>21</v>
      </c>
      <c r="B1113" s="108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4">
        <v>22</v>
      </c>
      <c r="B1114" s="108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4">
        <v>23</v>
      </c>
      <c r="B1115" s="108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4">
        <v>24</v>
      </c>
      <c r="B1116" s="108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4">
        <v>25</v>
      </c>
      <c r="B1117" s="108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4">
        <v>26</v>
      </c>
      <c r="B1118" s="108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4">
        <v>27</v>
      </c>
      <c r="B1119" s="108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4">
        <v>28</v>
      </c>
      <c r="B1120" s="108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4">
        <v>29</v>
      </c>
      <c r="B1121" s="108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4">
        <v>30</v>
      </c>
      <c r="B1122" s="108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4">
        <v>1</v>
      </c>
      <c r="B1126" s="108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4">
        <v>2</v>
      </c>
      <c r="B1127" s="108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4">
        <v>3</v>
      </c>
      <c r="B1128" s="108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4">
        <v>4</v>
      </c>
      <c r="B1129" s="108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4">
        <v>5</v>
      </c>
      <c r="B1130" s="108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4">
        <v>6</v>
      </c>
      <c r="B1131" s="108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4">
        <v>7</v>
      </c>
      <c r="B1132" s="108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4">
        <v>8</v>
      </c>
      <c r="B1133" s="108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4">
        <v>9</v>
      </c>
      <c r="B1134" s="108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4">
        <v>10</v>
      </c>
      <c r="B1135" s="108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4">
        <v>11</v>
      </c>
      <c r="B1136" s="108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4">
        <v>12</v>
      </c>
      <c r="B1137" s="108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4">
        <v>13</v>
      </c>
      <c r="B1138" s="108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4">
        <v>14</v>
      </c>
      <c r="B1139" s="108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4">
        <v>15</v>
      </c>
      <c r="B1140" s="108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4">
        <v>16</v>
      </c>
      <c r="B1141" s="108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4">
        <v>17</v>
      </c>
      <c r="B1142" s="108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4">
        <v>18</v>
      </c>
      <c r="B1143" s="108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4">
        <v>19</v>
      </c>
      <c r="B1144" s="108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4">
        <v>20</v>
      </c>
      <c r="B1145" s="108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4">
        <v>21</v>
      </c>
      <c r="B1146" s="108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4">
        <v>22</v>
      </c>
      <c r="B1147" s="108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4">
        <v>23</v>
      </c>
      <c r="B1148" s="108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4">
        <v>24</v>
      </c>
      <c r="B1149" s="108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4">
        <v>25</v>
      </c>
      <c r="B1150" s="108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4">
        <v>26</v>
      </c>
      <c r="B1151" s="108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4">
        <v>27</v>
      </c>
      <c r="B1152" s="108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4">
        <v>28</v>
      </c>
      <c r="B1153" s="108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4">
        <v>29</v>
      </c>
      <c r="B1154" s="108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4">
        <v>30</v>
      </c>
      <c r="B1155" s="108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4">
        <v>1</v>
      </c>
      <c r="B1159" s="108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4">
        <v>2</v>
      </c>
      <c r="B1160" s="108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4">
        <v>3</v>
      </c>
      <c r="B1161" s="108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4">
        <v>4</v>
      </c>
      <c r="B1162" s="108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4">
        <v>5</v>
      </c>
      <c r="B1163" s="108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4">
        <v>6</v>
      </c>
      <c r="B1164" s="108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4">
        <v>7</v>
      </c>
      <c r="B1165" s="108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4">
        <v>8</v>
      </c>
      <c r="B1166" s="108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4">
        <v>9</v>
      </c>
      <c r="B1167" s="108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4">
        <v>10</v>
      </c>
      <c r="B1168" s="108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4">
        <v>11</v>
      </c>
      <c r="B1169" s="108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4">
        <v>12</v>
      </c>
      <c r="B1170" s="108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4">
        <v>13</v>
      </c>
      <c r="B1171" s="108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4">
        <v>14</v>
      </c>
      <c r="B1172" s="108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4">
        <v>15</v>
      </c>
      <c r="B1173" s="108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4">
        <v>16</v>
      </c>
      <c r="B1174" s="108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4">
        <v>17</v>
      </c>
      <c r="B1175" s="108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4">
        <v>18</v>
      </c>
      <c r="B1176" s="108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4">
        <v>19</v>
      </c>
      <c r="B1177" s="108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4">
        <v>20</v>
      </c>
      <c r="B1178" s="108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4">
        <v>21</v>
      </c>
      <c r="B1179" s="108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4">
        <v>22</v>
      </c>
      <c r="B1180" s="108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4">
        <v>23</v>
      </c>
      <c r="B1181" s="108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4">
        <v>24</v>
      </c>
      <c r="B1182" s="108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4">
        <v>25</v>
      </c>
      <c r="B1183" s="108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4">
        <v>26</v>
      </c>
      <c r="B1184" s="108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4">
        <v>27</v>
      </c>
      <c r="B1185" s="108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4">
        <v>28</v>
      </c>
      <c r="B1186" s="108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4">
        <v>29</v>
      </c>
      <c r="B1187" s="108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4">
        <v>30</v>
      </c>
      <c r="B1188" s="108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4">
        <v>1</v>
      </c>
      <c r="B1192" s="108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4">
        <v>2</v>
      </c>
      <c r="B1193" s="108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4">
        <v>3</v>
      </c>
      <c r="B1194" s="108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4">
        <v>4</v>
      </c>
      <c r="B1195" s="108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4">
        <v>5</v>
      </c>
      <c r="B1196" s="108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4">
        <v>6</v>
      </c>
      <c r="B1197" s="108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4">
        <v>7</v>
      </c>
      <c r="B1198" s="108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4">
        <v>8</v>
      </c>
      <c r="B1199" s="108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4">
        <v>9</v>
      </c>
      <c r="B1200" s="108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4">
        <v>10</v>
      </c>
      <c r="B1201" s="108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4">
        <v>11</v>
      </c>
      <c r="B1202" s="108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4">
        <v>12</v>
      </c>
      <c r="B1203" s="108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4">
        <v>13</v>
      </c>
      <c r="B1204" s="108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4">
        <v>14</v>
      </c>
      <c r="B1205" s="108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4">
        <v>15</v>
      </c>
      <c r="B1206" s="108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4">
        <v>16</v>
      </c>
      <c r="B1207" s="108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4">
        <v>17</v>
      </c>
      <c r="B1208" s="108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4">
        <v>18</v>
      </c>
      <c r="B1209" s="108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4">
        <v>19</v>
      </c>
      <c r="B1210" s="108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4">
        <v>20</v>
      </c>
      <c r="B1211" s="108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4">
        <v>21</v>
      </c>
      <c r="B1212" s="108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4">
        <v>22</v>
      </c>
      <c r="B1213" s="108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4">
        <v>23</v>
      </c>
      <c r="B1214" s="108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4">
        <v>24</v>
      </c>
      <c r="B1215" s="108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4">
        <v>25</v>
      </c>
      <c r="B1216" s="108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4">
        <v>26</v>
      </c>
      <c r="B1217" s="108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4">
        <v>27</v>
      </c>
      <c r="B1218" s="108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4">
        <v>28</v>
      </c>
      <c r="B1219" s="108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4">
        <v>29</v>
      </c>
      <c r="B1220" s="108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4">
        <v>30</v>
      </c>
      <c r="B1221" s="108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4">
        <v>1</v>
      </c>
      <c r="B1225" s="108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4">
        <v>2</v>
      </c>
      <c r="B1226" s="108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4">
        <v>3</v>
      </c>
      <c r="B1227" s="108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4">
        <v>4</v>
      </c>
      <c r="B1228" s="108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4">
        <v>5</v>
      </c>
      <c r="B1229" s="108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4">
        <v>6</v>
      </c>
      <c r="B1230" s="108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4">
        <v>7</v>
      </c>
      <c r="B1231" s="108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4">
        <v>8</v>
      </c>
      <c r="B1232" s="108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4">
        <v>9</v>
      </c>
      <c r="B1233" s="108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4">
        <v>10</v>
      </c>
      <c r="B1234" s="108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4">
        <v>11</v>
      </c>
      <c r="B1235" s="108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4">
        <v>12</v>
      </c>
      <c r="B1236" s="108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4">
        <v>13</v>
      </c>
      <c r="B1237" s="108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4">
        <v>14</v>
      </c>
      <c r="B1238" s="108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4">
        <v>15</v>
      </c>
      <c r="B1239" s="108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4">
        <v>16</v>
      </c>
      <c r="B1240" s="108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4">
        <v>17</v>
      </c>
      <c r="B1241" s="108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4">
        <v>18</v>
      </c>
      <c r="B1242" s="108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4">
        <v>19</v>
      </c>
      <c r="B1243" s="108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4">
        <v>20</v>
      </c>
      <c r="B1244" s="108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4">
        <v>21</v>
      </c>
      <c r="B1245" s="108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4">
        <v>22</v>
      </c>
      <c r="B1246" s="108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4">
        <v>23</v>
      </c>
      <c r="B1247" s="108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4">
        <v>24</v>
      </c>
      <c r="B1248" s="108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4">
        <v>25</v>
      </c>
      <c r="B1249" s="108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4">
        <v>26</v>
      </c>
      <c r="B1250" s="108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4">
        <v>27</v>
      </c>
      <c r="B1251" s="108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4">
        <v>28</v>
      </c>
      <c r="B1252" s="108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4">
        <v>29</v>
      </c>
      <c r="B1253" s="108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4">
        <v>30</v>
      </c>
      <c r="B1254" s="108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4">
        <v>1</v>
      </c>
      <c r="B1258" s="108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4">
        <v>2</v>
      </c>
      <c r="B1259" s="108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4">
        <v>3</v>
      </c>
      <c r="B1260" s="108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4">
        <v>4</v>
      </c>
      <c r="B1261" s="108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4">
        <v>5</v>
      </c>
      <c r="B1262" s="108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4">
        <v>6</v>
      </c>
      <c r="B1263" s="108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4">
        <v>7</v>
      </c>
      <c r="B1264" s="108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4">
        <v>8</v>
      </c>
      <c r="B1265" s="108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4">
        <v>9</v>
      </c>
      <c r="B1266" s="108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4">
        <v>10</v>
      </c>
      <c r="B1267" s="108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4">
        <v>11</v>
      </c>
      <c r="B1268" s="108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4">
        <v>12</v>
      </c>
      <c r="B1269" s="108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4">
        <v>13</v>
      </c>
      <c r="B1270" s="108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4">
        <v>14</v>
      </c>
      <c r="B1271" s="108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4">
        <v>15</v>
      </c>
      <c r="B1272" s="108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4">
        <v>16</v>
      </c>
      <c r="B1273" s="108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4">
        <v>17</v>
      </c>
      <c r="B1274" s="108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4">
        <v>18</v>
      </c>
      <c r="B1275" s="108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4">
        <v>19</v>
      </c>
      <c r="B1276" s="108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4">
        <v>20</v>
      </c>
      <c r="B1277" s="108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4">
        <v>21</v>
      </c>
      <c r="B1278" s="108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4">
        <v>22</v>
      </c>
      <c r="B1279" s="108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4">
        <v>23</v>
      </c>
      <c r="B1280" s="108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4">
        <v>24</v>
      </c>
      <c r="B1281" s="108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4">
        <v>25</v>
      </c>
      <c r="B1282" s="108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4">
        <v>26</v>
      </c>
      <c r="B1283" s="108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4">
        <v>27</v>
      </c>
      <c r="B1284" s="108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4">
        <v>28</v>
      </c>
      <c r="B1285" s="108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4">
        <v>29</v>
      </c>
      <c r="B1286" s="108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4">
        <v>30</v>
      </c>
      <c r="B1287" s="108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4">
        <v>1</v>
      </c>
      <c r="B1291" s="108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4">
        <v>2</v>
      </c>
      <c r="B1292" s="108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4">
        <v>3</v>
      </c>
      <c r="B1293" s="108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4">
        <v>4</v>
      </c>
      <c r="B1294" s="108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4">
        <v>5</v>
      </c>
      <c r="B1295" s="108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4">
        <v>6</v>
      </c>
      <c r="B1296" s="108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4">
        <v>7</v>
      </c>
      <c r="B1297" s="108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4">
        <v>8</v>
      </c>
      <c r="B1298" s="108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4">
        <v>9</v>
      </c>
      <c r="B1299" s="108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4">
        <v>10</v>
      </c>
      <c r="B1300" s="108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4">
        <v>11</v>
      </c>
      <c r="B1301" s="108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4">
        <v>12</v>
      </c>
      <c r="B1302" s="108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4">
        <v>13</v>
      </c>
      <c r="B1303" s="108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4">
        <v>14</v>
      </c>
      <c r="B1304" s="108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4">
        <v>15</v>
      </c>
      <c r="B1305" s="108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4">
        <v>16</v>
      </c>
      <c r="B1306" s="108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4">
        <v>17</v>
      </c>
      <c r="B1307" s="108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4">
        <v>18</v>
      </c>
      <c r="B1308" s="108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4">
        <v>19</v>
      </c>
      <c r="B1309" s="108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4">
        <v>20</v>
      </c>
      <c r="B1310" s="108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4">
        <v>21</v>
      </c>
      <c r="B1311" s="108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4">
        <v>22</v>
      </c>
      <c r="B1312" s="108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4">
        <v>23</v>
      </c>
      <c r="B1313" s="108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4">
        <v>24</v>
      </c>
      <c r="B1314" s="108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4">
        <v>25</v>
      </c>
      <c r="B1315" s="108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4">
        <v>26</v>
      </c>
      <c r="B1316" s="108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4">
        <v>27</v>
      </c>
      <c r="B1317" s="108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4">
        <v>28</v>
      </c>
      <c r="B1318" s="108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4">
        <v>29</v>
      </c>
      <c r="B1319" s="108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4">
        <v>30</v>
      </c>
      <c r="B1320" s="108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2019-08-19T04:14:16Z</cp:lastPrinted>
  <dcterms:created xsi:type="dcterms:W3CDTF">2012-03-13T00:50:25Z</dcterms:created>
  <dcterms:modified xsi:type="dcterms:W3CDTF">2019-08-30T11:53:59Z</dcterms:modified>
</cp:coreProperties>
</file>