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<sst xmlns="http://schemas.openxmlformats.org/spreadsheetml/2006/main" count="3011" uniqueCount="671">
  <si>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</si>
  <si>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</si>
  <si>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</si>
  <si>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</si>
  <si>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</si>
  <si>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</si>
  <si>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</si>
  <si>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</si>
  <si>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</si>
  <si>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</si>
  <si>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</si>
  <si>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</si>
  <si>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</si>
  <si>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</si>
  <si>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</si>
  <si>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</si>
  <si>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</si>
  <si>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</si>
  <si>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</si>
  <si>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</si>
  <si>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</si>
  <si>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</si>
  <si>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</si>
  <si>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</si>
  <si>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</si>
  <si>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</si>
  <si>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</si>
  <si>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</si>
  <si>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</si>
  <si>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</si>
  <si>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</si>
  <si>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</si>
  <si>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</si>
  <si>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</si>
  <si>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</si>
  <si>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</si>
  <si>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</si>
  <si>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</si>
  <si>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</si>
  <si>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</si>
  <si>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</si>
  <si>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</si>
  <si>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</si>
  <si>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</si>
  <si>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</si>
  <si>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</si>
  <si>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</si>
  <si>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</si>
  <si>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</si>
  <si>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</si>
  <si>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</si>
  <si>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</si>
  <si>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</si>
  <si>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</si>
  <si>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</si>
  <si>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</si>
  <si>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</si>
  <si>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</si>
  <si>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</si>
  <si>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</si>
  <si>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</si>
  <si>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</si>
  <si>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</si>
  <si>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</si>
  <si>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</si>
  <si>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</si>
  <si>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</si>
  <si>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</si>
  <si>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</si>
  <si>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</si>
  <si>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</si>
  <si>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</si>
  <si>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</si>
  <si>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</si>
  <si>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</si>
  <si>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</si>
  <si>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</si>
  <si>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</si>
  <si>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</si>
  <si>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</si>
  <si>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</si>
  <si>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</si>
  <si>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</si>
  <si>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</si>
  <si>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</si>
  <si>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</si>
  <si>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</si>
  <si>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</si>
  <si>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</si>
  <si>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</si>
  <si>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</si>
  <si>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</si>
  <si>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</si>
  <si>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</si>
  <si>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</si>
  <si>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</si>
  <si>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</si>
  <si>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</si>
  <si>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</si>
  <si>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</si>
  <si>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</si>
  <si>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</si>
  <si>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</si>
  <si>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</si>
  <si>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</si>
  <si>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</si>
  <si>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</si>
  <si>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</si>
  <si>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</si>
  <si>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</si>
  <si>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</si>
  <si>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</si>
  <si>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</si>
  <si>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</si>
  <si>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</si>
  <si>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</si>
  <si>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</si>
  <si>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</si>
  <si>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</si>
  <si>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</si>
  <si>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</si>
  <si>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</si>
  <si>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</si>
  <si>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</si>
  <si>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</si>
  <si>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</si>
  <si>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</si>
  <si>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</si>
  <si>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</si>
  <si>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</si>
  <si>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</si>
  <si>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</si>
  <si>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</si>
  <si>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</si>
  <si>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</si>
  <si>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</si>
  <si>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</si>
  <si>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</si>
  <si>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</si>
  <si>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</si>
  <si>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</si>
  <si>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</si>
  <si>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</si>
  <si>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</si>
  <si>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</si>
  <si>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</si>
  <si>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</si>
  <si>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</si>
  <si>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</si>
  <si>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</si>
  <si>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</si>
  <si>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</si>
  <si>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</si>
  <si>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</si>
  <si>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</si>
  <si>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</si>
  <si>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</si>
  <si>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</si>
  <si>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</si>
  <si>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</si>
  <si>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</si>
  <si>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</si>
  <si>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</si>
  <si>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</si>
  <si>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</si>
  <si>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</si>
  <si>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</si>
  <si>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</si>
  <si>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</si>
  <si>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</si>
  <si>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</si>
  <si>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</si>
  <si>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</si>
  <si>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</si>
  <si>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</si>
  <si>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</si>
  <si>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</si>
  <si>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</si>
  <si>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</si>
  <si>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</si>
  <si>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</si>
  <si>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</si>
  <si>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</si>
  <si>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</si>
  <si>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</si>
  <si>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</si>
  <si>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</si>
  <si>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</si>
  <si>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</si>
  <si>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</si>
  <si>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</si>
  <si>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</si>
  <si>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</si>
  <si>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</si>
  <si>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</si>
  <si>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</si>
  <si>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</si>
  <si>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</si>
  <si>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</si>
  <si>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</si>
  <si>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</si>
  <si>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</si>
  <si>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</si>
  <si>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</si>
  <si>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</si>
  <si>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</si>
  <si>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</si>
  <si>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</si>
  <si>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</si>
  <si>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</si>
  <si>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</si>
  <si>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</si>
  <si>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</si>
  <si>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</si>
  <si>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</si>
  <si>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</si>
  <si>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</si>
  <si>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</si>
  <si>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</si>
  <si>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</si>
  <si>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</si>
  <si>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</si>
  <si>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</si>
  <si>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</si>
  <si>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</si>
  <si>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</si>
  <si>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</si>
  <si>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</si>
  <si>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</si>
  <si>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</si>
  <si>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</si>
  <si>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</si>
  <si>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</si>
  <si>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</si>
  <si>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</si>
  <si>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</si>
  <si>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</si>
  <si>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</si>
  <si>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</si>
  <si>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</si>
  <si>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</si>
  <si>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</si>
  <si>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</si>
  <si>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</si>
  <si>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</si>
  <si>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</si>
  <si>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</si>
  <si>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</si>
  <si>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</si>
  <si>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</si>
  <si>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</si>
  <si>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</si>
  <si>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</si>
  <si>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</si>
  <si>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</si>
  <si>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</si>
  <si>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</si>
  <si>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</si>
  <si>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</si>
  <si>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</si>
  <si>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</si>
  <si>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</si>
  <si>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</si>
  <si>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</si>
  <si>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</si>
  <si>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</si>
  <si>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</si>
  <si>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</si>
  <si>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</si>
  <si>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</si>
  <si>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</si>
  <si>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</si>
  <si>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</si>
  <si>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</si>
  <si>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</si>
  <si>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</si>
  <si>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</si>
  <si>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</si>
  <si>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</si>
  <si>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</si>
  <si>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</si>
  <si>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</si>
  <si>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</si>
  <si>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</si>
  <si>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</si>
  <si>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</si>
  <si>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</si>
  <si>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</si>
  <si>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</si>
  <si>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</si>
  <si>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</si>
  <si>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</si>
  <si>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</si>
  <si>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</si>
  <si>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</si>
  <si>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</si>
  <si>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</si>
  <si>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</si>
  <si>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</si>
  <si>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</si>
  <si>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</si>
  <si>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</si>
  <si>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</si>
  <si>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</si>
  <si>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</si>
  <si>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</si>
  <si>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</si>
  <si>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</si>
  <si>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</si>
  <si>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</si>
  <si>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</si>
  <si>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</si>
  <si>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</si>
  <si>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</si>
  <si>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</si>
  <si>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</si>
  <si>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</si>
  <si>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</si>
  <si>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</si>
  <si>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</si>
  <si>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</si>
  <si>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</si>
  <si>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</si>
  <si>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</si>
  <si>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</si>
  <si>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</si>
  <si>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</si>
  <si>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</si>
  <si>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</si>
  <si>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</si>
  <si>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</si>
  <si>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</si>
  <si>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</si>
  <si>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</si>
  <si>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</si>
  <si>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</si>
  <si>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</si>
  <si>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</si>
  <si>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</si>
  <si>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</si>
  <si>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</si>
  <si>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</si>
  <si>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</si>
  <si>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</si>
  <si>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</si>
  <si>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</si>
  <si>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</si>
  <si>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</si>
  <si>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</si>
  <si>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</si>
  <si>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</si>
  <si>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</si>
  <si>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</si>
  <si>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</si>
  <si>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</si>
  <si>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</si>
  <si>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</si>
  <si>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</si>
  <si>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</si>
  <si>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</si>
  <si>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</si>
  <si>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</si>
  <si>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</si>
  <si>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</si>
  <si>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</si>
  <si>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</si>
  <si>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</si>
  <si>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</si>
  <si>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</si>
  <si>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</si>
  <si>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</si>
  <si>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</si>
  <si>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</si>
  <si>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</si>
  <si>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</si>
  <si>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</si>
  <si>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</si>
  <si>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</si>
  <si>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</si>
  <si>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</si>
  <si>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</si>
  <si>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</si>
  <si>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</si>
  <si>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</si>
  <si>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</si>
  <si>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</si>
  <si>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</si>
  <si>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</si>
  <si>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</si>
  <si>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</si>
  <si>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</si>
  <si>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</si>
  <si>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</si>
  <si>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</si>
  <si>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</si>
  <si>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</si>
  <si>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</si>
  <si>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</si>
  <si>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</si>
  <si>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</si>
  <si>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</si>
  <si>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</si>
  <si>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</si>
  <si>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</si>
  <si>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</si>
  <si>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</si>
  <si>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</si>
  <si>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</si>
  <si>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</si>
  <si>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</si>
  <si>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</si>
  <si>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</si>
  <si>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</si>
  <si>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</si>
  <si>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</si>
  <si>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</si>
  <si>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</si>
  <si>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</si>
  <si>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</si>
  <si>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</si>
  <si>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</si>
  <si>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</si>
  <si>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</si>
  <si>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</si>
  <si>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</si>
  <si>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</si>
  <si>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</si>
  <si>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</si>
  <si>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</si>
  <si>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</si>
  <si>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</si>
  <si>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</si>
  <si>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</si>
  <si>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</si>
  <si>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</si>
  <si>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</si>
  <si>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</si>
  <si>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</si>
  <si>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</si>
  <si>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</si>
  <si>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</si>
  <si>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</si>
  <si>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</si>
  <si>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</si>
  <si>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</si>
  <si>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</si>
  <si>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</si>
  <si>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</si>
  <si>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</si>
  <si>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</si>
  <si>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</si>
  <si>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</si>
  <si>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</si>
  <si>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</si>
  <si>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</si>
  <si>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</si>
  <si>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</si>
  <si>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</si>
  <si>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</si>
  <si>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</si>
  <si>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</si>
  <si>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</si>
  <si>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</si>
  <si>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</si>
  <si>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</si>
  <si>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</si>
  <si>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</si>
  <si>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</si>
  <si>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</si>
  <si>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</si>
  <si>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</si>
  <si>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</si>
  <si>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</si>
  <si>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</si>
  <si>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</si>
  <si>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</si>
  <si>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</si>
  <si>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</si>
  <si>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</si>
  <si>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</si>
  <si>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</si>
  <si>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</si>
  <si>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</si>
  <si>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</si>
  <si>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</si>
  <si>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</si>
  <si>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</si>
  <si>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</si>
  <si>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</si>
  <si>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</si>
  <si>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</si>
  <si>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</si>
  <si>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</si>
  <si>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</si>
  <si>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</si>
  <si>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</si>
  <si>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</si>
  <si>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</si>
  <si>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</si>
  <si>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</si>
  <si>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</si>
  <si>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</si>
  <si>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</si>
  <si>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</si>
  <si>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</si>
  <si>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</si>
  <si>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</si>
  <si>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</si>
  <si>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</si>
  <si>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</si>
  <si>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</si>
  <si>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</si>
  <si>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</si>
  <si>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</si>
  <si>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</si>
  <si>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</si>
  <si>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</si>
  <si>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</si>
  <si>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</si>
  <si>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</si>
  <si>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</si>
  <si>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</si>
  <si>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</si>
  <si>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</si>
  <si>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</si>
  <si>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</si>
  <si>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</si>
  <si>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</si>
  <si>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</si>
  <si>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</si>
  <si>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</si>
  <si>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</si>
  <si>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</si>
  <si>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</si>
  <si>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</si>
  <si>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</si>
  <si>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</si>
  <si>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</si>
  <si>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</si>
  <si>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</si>
  <si>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</si>
  <si>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</si>
  <si>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</si>
  <si>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</si>
  <si>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</si>
  <si>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</si>
  <si>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</si>
  <si>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</si>
  <si>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</si>
  <si>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</si>
  <si>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</si>
  <si>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</si>
  <si>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</si>
  <si>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</si>
  <si>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</si>
  <si>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</si>
  <si>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</si>
  <si>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</si>
  <si>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</si>
  <si>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</si>
  <si>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</si>
  <si>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</si>
  <si>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</si>
  <si>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</si>
  <si>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</si>
  <si>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</si>
  <si>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</si>
  <si>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</si>
  <si>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</si>
  <si>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</si>
  <si>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</si>
  <si>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</si>
  <si>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</si>
  <si>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</si>
  <si>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</si>
  <si>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平成２０年度</t>
  </si>
  <si>
    <t>終了予定なし</t>
  </si>
  <si>
    <t>教育振興基本計画（平成25年6月14日閣議決定）</t>
  </si>
  <si>
    <t>子供を安心して育てることができる体制の整備を促進するため、都道府県が行う認定こども園等の施設整備事業及び教育支援体制整備事業に係る経費の一部を交付し認定こども園の設置促進を図る。</t>
  </si>
  <si>
    <t>教育支援体制整備事業費交付金</t>
  </si>
  <si>
    <t>認定こども園の設置件数の増加</t>
  </si>
  <si>
    <t>設置園数</t>
  </si>
  <si>
    <t>対前年度増</t>
  </si>
  <si>
    <t>認定こども園の数について（内閣府調査）</t>
  </si>
  <si>
    <t>幼稚園教諭の保育士資格の併有率</t>
  </si>
  <si>
    <t>併有率</t>
  </si>
  <si>
    <t>幼児教育実態調査（文部科学省調べ）</t>
  </si>
  <si>
    <t>交付金を交付した都道府県数</t>
  </si>
  <si>
    <t>都道府県数</t>
  </si>
  <si>
    <t>1都道府県あたりの実績</t>
    <phoneticPr fontId="5"/>
  </si>
  <si>
    <t>百万円</t>
  </si>
  <si>
    <t>執行額／交付金を交付した都道府県数　</t>
    <phoneticPr fontId="5"/>
  </si>
  <si>
    <t>9,501百万円/47</t>
  </si>
  <si>
    <t>11,995百万円/47</t>
  </si>
  <si>
    <t>／　</t>
    <phoneticPr fontId="5"/>
  </si>
  <si>
    <t>　　/</t>
    <phoneticPr fontId="5"/>
  </si>
  <si>
    <t>　　/</t>
    <phoneticPr fontId="5"/>
  </si>
  <si>
    <t>　　/</t>
    <phoneticPr fontId="5"/>
  </si>
  <si>
    <t>認定こども園への移行を希望する施設等の施設整備に要する経費を支援するとともに、幼稚園教諭免許状及び保育士資格の併有促進等を支援することで、認定こども園数や免許等の併有率の上昇に寄与し、認定こども園の設置促進に貢献している。</t>
  </si>
  <si>
    <t>-</t>
    <phoneticPr fontId="5"/>
  </si>
  <si>
    <t>-</t>
    <phoneticPr fontId="5"/>
  </si>
  <si>
    <t>-</t>
    <phoneticPr fontId="5"/>
  </si>
  <si>
    <t>-</t>
    <phoneticPr fontId="5"/>
  </si>
  <si>
    <t>本事業は、教育・保育を一体的に提供する認定こども園の設置促進を目的としており、保護者等の多様な教育・保育ニーズに応える事業である。</t>
  </si>
  <si>
    <t>本事業は、教育・保育を一体的に提供する認定こども園の設置を促進し、我が国の教育・保育・子育て支援の機能を充実を図るものであり、積極的に国が行う事業である。</t>
  </si>
  <si>
    <t>本事業は、教育・保育を一体的に提供する認定こども園の設置を促進するため、施設の整備や教育環境の整備に係る経費の一部を補助する事業であり、優先度の高い事業である。</t>
  </si>
  <si>
    <t>本事業は、都道府県が行う認定こども園設置促進を目的とした施設整備等に必要な経費を交付するものである。</t>
  </si>
  <si>
    <t>都道府県に応じ、適正に交付されている。</t>
  </si>
  <si>
    <t>対象費目については、交付要綱等により、真に必要な経費に限定している。</t>
  </si>
  <si>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</si>
  <si>
    <t>認定こども園の設置は着実に進んでいる。</t>
  </si>
  <si>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</si>
  <si>
    <t>本事業は、認定こども園設置に資する事業に活用されている。</t>
  </si>
  <si>
    <t>都道府県の事業実施計画に基づき、認定こども園の施設整備等が行われ、子ども子育ての体制整備に寄与している。</t>
  </si>
  <si>
    <t>145</t>
  </si>
  <si>
    <t>120</t>
  </si>
  <si>
    <t>125</t>
  </si>
  <si>
    <t>117</t>
  </si>
  <si>
    <t>114</t>
  </si>
  <si>
    <t>111</t>
  </si>
  <si>
    <t>○</t>
  </si>
  <si>
    <t>2　確かな学力の向上、豊かな心と健やかな体の育成と信頼される学校づくり</t>
    <phoneticPr fontId="5"/>
  </si>
  <si>
    <t>2-7 幼児教育の振興</t>
    <phoneticPr fontId="5"/>
  </si>
  <si>
    <t>認定こども園等への財政支援</t>
    <phoneticPr fontId="5"/>
  </si>
  <si>
    <t>初等中等教育局</t>
    <phoneticPr fontId="5"/>
  </si>
  <si>
    <t>幼児教育課</t>
    <phoneticPr fontId="5"/>
  </si>
  <si>
    <t>-</t>
    <phoneticPr fontId="5"/>
  </si>
  <si>
    <t>-</t>
    <phoneticPr fontId="5"/>
  </si>
  <si>
    <t>幼稚園教諭の保育士資格の併有率</t>
    <phoneticPr fontId="5"/>
  </si>
  <si>
    <t>-</t>
    <phoneticPr fontId="5"/>
  </si>
  <si>
    <t>17,995百万円/47</t>
    <rPh sb="6" eb="8">
      <t>ヒャクマン</t>
    </rPh>
    <rPh sb="8" eb="9">
      <t>エン</t>
    </rPh>
    <phoneticPr fontId="5"/>
  </si>
  <si>
    <t>-</t>
    <phoneticPr fontId="5"/>
  </si>
  <si>
    <t>-</t>
    <phoneticPr fontId="5"/>
  </si>
  <si>
    <t>交付金</t>
    <rPh sb="0" eb="3">
      <t>コウフキン</t>
    </rPh>
    <phoneticPr fontId="5"/>
  </si>
  <si>
    <t>認定こども園の設置促進等に資する施設整備を図るための財政支援</t>
    <phoneticPr fontId="5"/>
  </si>
  <si>
    <t>認定こども園の設置促進等に資する教育環境の整備、保育士資格と幼稚園教諭免許状の併用促進等を図るための財政支援</t>
    <phoneticPr fontId="5"/>
  </si>
  <si>
    <t>B.東京都</t>
    <rPh sb="2" eb="4">
      <t>トウキョウ</t>
    </rPh>
    <rPh sb="4" eb="5">
      <t>ト</t>
    </rPh>
    <phoneticPr fontId="5"/>
  </si>
  <si>
    <t>東京都</t>
    <rPh sb="0" eb="2">
      <t>トウキョウ</t>
    </rPh>
    <rPh sb="2" eb="3">
      <t>ト</t>
    </rPh>
    <phoneticPr fontId="5"/>
  </si>
  <si>
    <t>神奈川県</t>
    <rPh sb="0" eb="4">
      <t>カナガワケン</t>
    </rPh>
    <phoneticPr fontId="5"/>
  </si>
  <si>
    <t>北海道</t>
    <rPh sb="0" eb="3">
      <t>ホッカイドウ</t>
    </rPh>
    <phoneticPr fontId="5"/>
  </si>
  <si>
    <t>兵庫県</t>
    <rPh sb="0" eb="3">
      <t>ヒョウゴケン</t>
    </rPh>
    <phoneticPr fontId="5"/>
  </si>
  <si>
    <t>福岡県</t>
    <rPh sb="0" eb="3">
      <t>フクオカケン</t>
    </rPh>
    <phoneticPr fontId="5"/>
  </si>
  <si>
    <t>埼玉県</t>
    <rPh sb="0" eb="3">
      <t>サイタマケン</t>
    </rPh>
    <phoneticPr fontId="5"/>
  </si>
  <si>
    <t>大阪府</t>
    <rPh sb="0" eb="3">
      <t>オオサカフ</t>
    </rPh>
    <phoneticPr fontId="5"/>
  </si>
  <si>
    <t>千葉県</t>
    <rPh sb="0" eb="3">
      <t>チバケン</t>
    </rPh>
    <phoneticPr fontId="5"/>
  </si>
  <si>
    <t>茨城県</t>
    <rPh sb="0" eb="3">
      <t>イバラギケン</t>
    </rPh>
    <phoneticPr fontId="5"/>
  </si>
  <si>
    <t>熊本県</t>
    <rPh sb="0" eb="3">
      <t>クマモトケン</t>
    </rPh>
    <phoneticPr fontId="5"/>
  </si>
  <si>
    <t>幼児教育の質の向上のための緊急環境整備、認定こども園等における教育の質の向上のための研修支援、保育教諭確保のための幼稚園教諭免許状取得支援、認定こども園等への円滑な移行のための準備支援を実施。</t>
    <phoneticPr fontId="5"/>
  </si>
  <si>
    <t>補助金等交付</t>
  </si>
  <si>
    <t>-</t>
    <phoneticPr fontId="5"/>
  </si>
  <si>
    <t>認定こども園整備及び幼稚園耐震化、防犯対策整備の実施</t>
    <phoneticPr fontId="5"/>
  </si>
  <si>
    <t>愛知県</t>
    <rPh sb="0" eb="3">
      <t>アイチケン</t>
    </rPh>
    <phoneticPr fontId="5"/>
  </si>
  <si>
    <t>新潟県</t>
    <rPh sb="0" eb="3">
      <t>ニイガタケン</t>
    </rPh>
    <phoneticPr fontId="5"/>
  </si>
  <si>
    <t>群馬県</t>
    <rPh sb="0" eb="3">
      <t>グンマケン</t>
    </rPh>
    <phoneticPr fontId="5"/>
  </si>
  <si>
    <t>福島県</t>
    <rPh sb="0" eb="3">
      <t>フクシマケン</t>
    </rPh>
    <phoneticPr fontId="5"/>
  </si>
  <si>
    <t>広島県</t>
    <rPh sb="0" eb="3">
      <t>ヒロシマケン</t>
    </rPh>
    <phoneticPr fontId="5"/>
  </si>
  <si>
    <t>A.北海道</t>
    <rPh sb="2" eb="5">
      <t>ホッカイドウ</t>
    </rPh>
    <phoneticPr fontId="5"/>
  </si>
  <si>
    <t>‐</t>
  </si>
  <si>
    <t>無</t>
  </si>
  <si>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rPh sb="0" eb="2">
      <t>ヘイセイ</t>
    </rPh>
    <rPh sb="4" eb="5">
      <t>ネン</t>
    </rPh>
    <phoneticPr fontId="5"/>
  </si>
  <si>
    <t>事業目的を達成するために引き続き実施する必要がある。</t>
  </si>
  <si>
    <t>認定こども園の設置件数の増加数
※中間目標は、設置件数の対前年度増加数とする。
※成果実績は、内閣府調査完了後に記載予定。</t>
    <rPh sb="41" eb="43">
      <t>セイカ</t>
    </rPh>
    <rPh sb="43" eb="45">
      <t>ジッセキ</t>
    </rPh>
    <rPh sb="47" eb="49">
      <t>ナイカク</t>
    </rPh>
    <rPh sb="49" eb="50">
      <t>フ</t>
    </rPh>
    <rPh sb="50" eb="52">
      <t>チョウサ</t>
    </rPh>
    <rPh sb="52" eb="54">
      <t>カンリョウ</t>
    </rPh>
    <rPh sb="54" eb="55">
      <t>ゴ</t>
    </rPh>
    <rPh sb="56" eb="58">
      <t>キサイ</t>
    </rPh>
    <rPh sb="58" eb="60">
      <t>ヨテイ</t>
    </rPh>
    <phoneticPr fontId="5"/>
  </si>
  <si>
    <t>認定こども園施設整備交付金</t>
    <phoneticPr fontId="5"/>
  </si>
  <si>
    <t>13,966百万円/47</t>
    <phoneticPr fontId="5"/>
  </si>
  <si>
    <t>幼稚園教諭の保育士資格の併有率の増加
※中間目標は、併有率の対前回調査増加率とする。）
※平成30年度は調査が中止となったため、「-」としている。</t>
    <rPh sb="45" eb="47">
      <t>ヘイセイ</t>
    </rPh>
    <rPh sb="49" eb="50">
      <t>ネン</t>
    </rPh>
    <rPh sb="50" eb="51">
      <t>ド</t>
    </rPh>
    <rPh sb="52" eb="54">
      <t>チョウサ</t>
    </rPh>
    <rPh sb="55" eb="57">
      <t>チュウシ</t>
    </rPh>
    <phoneticPr fontId="5"/>
  </si>
  <si>
    <t>幼児教育課長　森友　浩史</t>
    <rPh sb="7" eb="9">
      <t>モリトモ</t>
    </rPh>
    <rPh sb="10" eb="11">
      <t>ヒロシ</t>
    </rPh>
    <rPh sb="11" eb="12">
      <t>シ</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</si>
  <si>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が発生している状況については合理的な理由がないことから、事業の進捗状況の把握が不十分であり、執行管理に問題があると判断できる。毎年度、繰越額が発生していることに関して、原因を精査・検討されたい。また、アウトカム指標を設置件数としているが、施設における定員やコストの記載がなく目標を達成できているか判断が難しく、全対象児童に対するカバー率を用いるなど検討されてはどうか。</t>
    <phoneticPr fontId="5"/>
  </si>
  <si>
    <t>事業の目的に対応した成果指標として、施設ごとの単位当たりコストを新たに設置するなど、アウトプット指標の見直し等を検討。</t>
    <phoneticPr fontId="5"/>
  </si>
  <si>
    <t>※金額は単位未満四捨五入して記載していることから、合計が一致しない場合がある
「新しい日本のための優先課題推進枠」17,500</t>
    <rPh sb="41" eb="42">
      <t>アタラ</t>
    </rPh>
    <phoneticPr fontId="5"/>
  </si>
  <si>
    <t>　各都道府県が行う認定こども園の設置促進に資する以下の事業について、認定こども園施設整備交付金及び教育支援体制整備事業費交付金により経費の一部を交付する。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③防犯対策整備
・教育支援体制整備事業費交付金　（補助率：国　３／４、１／２、１／３）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（平成26年度までは安心子ども基金として実施）</t>
    <phoneticPr fontId="5"/>
  </si>
  <si>
    <t>１．事業評価の観点：この事業は、子供を安心して育てることができる体制の整備を促進するため、都道府県が行う認定こども園等の施設整備事業及び教育支援体制整備事業に係る経費の一部を交付し認定こども園の設置促進を図る事業であり、予算執行状況及び事業成果等の観点から検証を行った。
２．所見：この事業は、事業の目的及び内容については施策目標の達成手段として適切なものとなっている。ただし、外部有識者の所見を踏まえ、成果目標値については水準の妥当性について判断できないため、検証する必要があり、成果指標は、事業の成果をより的確に把握できるよう工夫すべきである。不用額が発生している状況については合理的な理由がないことから、事業の進捗状況の把握が不十分であり、計画に基づいた適切な予算執行に努めるべきである。また、アウトカム指標を設置件数としているが、施設における定員やコストの記載がなく目標を達成できているか判断が難しく、全対象児童に対するカバー率を用いるなど、事業の目的に対応した成果指標を設定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</si>
</sst>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42</xdr:col>
      <xdr:colOff>54429</xdr:colOff>
      <xdr:row>134</xdr:row>
      <xdr:rowOff>40822</xdr:rowOff>
    </xdr:from>
    <xdr:to>
      <xdr:col>46</xdr:col>
      <xdr:colOff>17636</xdr:colOff>
      <xdr:row>186</xdr:row>
      <xdr:rowOff>47625</xdr:rowOff>
    </xdr:to>
    <xdr:sp macro="" textlink="">
      <xdr:nvSpPr>
        <xdr:cNvPr id="4" name="テキスト ボックス 3">
          <a:extLst>
            <a:ext uri="{FF2B5EF4-FFF2-40B4-BE49-F238E27FC236}">
              <a16:creationId xmlns:a16="http://schemas.microsoft.com/office/drawing/2014/main" id="{C5A45328-A994-4F0C-A3CC-867D39626F36}"/>
            </a:ext>
          </a:extLst>
        </xdr:cNvPr>
        <xdr:cNvSpPr txBox="1"/>
      </xdr:nvSpPr>
      <xdr:spPr>
        <a:xfrm>
          <a:off x="8626929" y="20655643"/>
          <a:ext cx="779636" cy="510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前回より増加</a:t>
          </a:r>
          <a:endParaRPr kumimoji="1" lang="en-US" altLang="ja-JP" sz="1100">
            <a:solidFill>
              <a:sysClr val="windowText" lastClr="000000"/>
            </a:solidFill>
          </a:endParaRPr>
        </a:p>
      </xdr:txBody>
    </xdr:sp>
    <xdr:clientData/>
  </xdr:twoCellAnchor>
  <xdr:twoCellAnchor>
    <xdr:from>
      <xdr:col>16</xdr:col>
      <xdr:colOff>13608</xdr:colOff>
      <xdr:row>741</xdr:row>
      <xdr:rowOff>244929</xdr:rowOff>
    </xdr:from>
    <xdr:to>
      <xdr:col>43</xdr:col>
      <xdr:colOff>52040</xdr:colOff>
      <xdr:row>744</xdr:row>
      <xdr:rowOff>147140</xdr:rowOff>
    </xdr:to>
    <xdr:sp macro="" textlink="">
      <xdr:nvSpPr>
        <xdr:cNvPr id="6" name="Text Box 2">
          <a:extLst>
            <a:ext uri="{FF2B5EF4-FFF2-40B4-BE49-F238E27FC236}">
              <a16:creationId xmlns:a16="http://schemas.microsoft.com/office/drawing/2014/main" id="{5D291FB2-CCDD-4CEA-88D2-297F73EE8701}"/>
            </a:ext>
          </a:extLst>
        </xdr:cNvPr>
        <xdr:cNvSpPr txBox="1">
          <a:spLocks noChangeArrowheads="1"/>
        </xdr:cNvSpPr>
      </xdr:nvSpPr>
      <xdr:spPr bwMode="auto">
        <a:xfrm>
          <a:off x="3279322" y="42467893"/>
          <a:ext cx="5549325" cy="96356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＜１３，９６６百万円＞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176893</xdr:colOff>
      <xdr:row>744</xdr:row>
      <xdr:rowOff>340180</xdr:rowOff>
    </xdr:from>
    <xdr:to>
      <xdr:col>41</xdr:col>
      <xdr:colOff>13607</xdr:colOff>
      <xdr:row>746</xdr:row>
      <xdr:rowOff>49299</xdr:rowOff>
    </xdr:to>
    <xdr:sp macro="" textlink="">
      <xdr:nvSpPr>
        <xdr:cNvPr id="8" name="Text Box 6">
          <a:extLst>
            <a:ext uri="{FF2B5EF4-FFF2-40B4-BE49-F238E27FC236}">
              <a16:creationId xmlns:a16="http://schemas.microsoft.com/office/drawing/2014/main" id="{2018B555-D570-4D96-A97B-3446DFBDE053}"/>
            </a:ext>
          </a:extLst>
        </xdr:cNvPr>
        <xdr:cNvSpPr txBox="1">
          <a:spLocks noChangeArrowheads="1"/>
        </xdr:cNvSpPr>
      </xdr:nvSpPr>
      <xdr:spPr bwMode="auto">
        <a:xfrm>
          <a:off x="3850822" y="43624501"/>
          <a:ext cx="4531178" cy="416691"/>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clientData/>
  </xdr:twoCellAnchor>
  <xdr:twoCellAnchor>
    <xdr:from>
      <xdr:col>16</xdr:col>
      <xdr:colOff>54429</xdr:colOff>
      <xdr:row>744</xdr:row>
      <xdr:rowOff>340180</xdr:rowOff>
    </xdr:from>
    <xdr:to>
      <xdr:col>43</xdr:col>
      <xdr:colOff>123156</xdr:colOff>
      <xdr:row>746</xdr:row>
      <xdr:rowOff>10682</xdr:rowOff>
    </xdr:to>
    <xdr:sp macro="" textlink="">
      <xdr:nvSpPr>
        <xdr:cNvPr id="9" name="AutoShape 7">
          <a:extLst>
            <a:ext uri="{FF2B5EF4-FFF2-40B4-BE49-F238E27FC236}">
              <a16:creationId xmlns:a16="http://schemas.microsoft.com/office/drawing/2014/main" id="{DBAD0D38-FAC5-409E-9743-E28EEDAF2F64}"/>
            </a:ext>
          </a:extLst>
        </xdr:cNvPr>
        <xdr:cNvSpPr>
          <a:spLocks noChangeArrowheads="1"/>
        </xdr:cNvSpPr>
      </xdr:nvSpPr>
      <xdr:spPr bwMode="auto">
        <a:xfrm>
          <a:off x="3320143" y="43624501"/>
          <a:ext cx="5579620" cy="3780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149678</xdr:colOff>
      <xdr:row>746</xdr:row>
      <xdr:rowOff>163286</xdr:rowOff>
    </xdr:from>
    <xdr:to>
      <xdr:col>20</xdr:col>
      <xdr:colOff>58882</xdr:colOff>
      <xdr:row>748</xdr:row>
      <xdr:rowOff>346223</xdr:rowOff>
    </xdr:to>
    <xdr:sp macro="" textlink="">
      <xdr:nvSpPr>
        <xdr:cNvPr id="10" name="AutoShape 3">
          <a:extLst>
            <a:ext uri="{FF2B5EF4-FFF2-40B4-BE49-F238E27FC236}">
              <a16:creationId xmlns:a16="http://schemas.microsoft.com/office/drawing/2014/main" id="{23B1E676-8FC4-4E30-BD69-1244AABCDB89}"/>
            </a:ext>
          </a:extLst>
        </xdr:cNvPr>
        <xdr:cNvSpPr>
          <a:spLocks noChangeArrowheads="1"/>
        </xdr:cNvSpPr>
      </xdr:nvSpPr>
      <xdr:spPr bwMode="auto">
        <a:xfrm>
          <a:off x="3619499" y="44155179"/>
          <a:ext cx="521526" cy="890508"/>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38</xdr:col>
      <xdr:colOff>111580</xdr:colOff>
      <xdr:row>746</xdr:row>
      <xdr:rowOff>152401</xdr:rowOff>
    </xdr:from>
    <xdr:to>
      <xdr:col>41</xdr:col>
      <xdr:colOff>20784</xdr:colOff>
      <xdr:row>748</xdr:row>
      <xdr:rowOff>335338</xdr:rowOff>
    </xdr:to>
    <xdr:sp macro="" textlink="">
      <xdr:nvSpPr>
        <xdr:cNvPr id="11" name="AutoShape 3">
          <a:extLst>
            <a:ext uri="{FF2B5EF4-FFF2-40B4-BE49-F238E27FC236}">
              <a16:creationId xmlns:a16="http://schemas.microsoft.com/office/drawing/2014/main" id="{954BAE65-3DC4-45E5-B528-61A674C144AB}"/>
            </a:ext>
          </a:extLst>
        </xdr:cNvPr>
        <xdr:cNvSpPr>
          <a:spLocks noChangeArrowheads="1"/>
        </xdr:cNvSpPr>
      </xdr:nvSpPr>
      <xdr:spPr bwMode="auto">
        <a:xfrm>
          <a:off x="7867651" y="44144294"/>
          <a:ext cx="521526" cy="890508"/>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9</xdr:col>
      <xdr:colOff>136072</xdr:colOff>
      <xdr:row>749</xdr:row>
      <xdr:rowOff>95250</xdr:rowOff>
    </xdr:from>
    <xdr:to>
      <xdr:col>27</xdr:col>
      <xdr:colOff>136800</xdr:colOff>
      <xdr:row>750</xdr:row>
      <xdr:rowOff>114043</xdr:rowOff>
    </xdr:to>
    <xdr:sp macro="" textlink="">
      <xdr:nvSpPr>
        <xdr:cNvPr id="12" name="Text Box 21">
          <a:extLst>
            <a:ext uri="{FF2B5EF4-FFF2-40B4-BE49-F238E27FC236}">
              <a16:creationId xmlns:a16="http://schemas.microsoft.com/office/drawing/2014/main" id="{B155FF51-9460-4C57-95EC-8A86216C0CED}"/>
            </a:ext>
          </a:extLst>
        </xdr:cNvPr>
        <xdr:cNvSpPr txBox="1">
          <a:spLocks noChangeArrowheads="1"/>
        </xdr:cNvSpPr>
      </xdr:nvSpPr>
      <xdr:spPr bwMode="auto">
        <a:xfrm>
          <a:off x="1973036" y="45148500"/>
          <a:ext cx="3674657" cy="372579"/>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163286</xdr:colOff>
      <xdr:row>749</xdr:row>
      <xdr:rowOff>95250</xdr:rowOff>
    </xdr:from>
    <xdr:to>
      <xdr:col>48</xdr:col>
      <xdr:colOff>164014</xdr:colOff>
      <xdr:row>750</xdr:row>
      <xdr:rowOff>114043</xdr:rowOff>
    </xdr:to>
    <xdr:sp macro="" textlink="">
      <xdr:nvSpPr>
        <xdr:cNvPr id="13" name="Text Box 21">
          <a:extLst>
            <a:ext uri="{FF2B5EF4-FFF2-40B4-BE49-F238E27FC236}">
              <a16:creationId xmlns:a16="http://schemas.microsoft.com/office/drawing/2014/main" id="{2475181B-551F-4563-AE25-663C9DA49FE2}"/>
            </a:ext>
          </a:extLst>
        </xdr:cNvPr>
        <xdr:cNvSpPr txBox="1">
          <a:spLocks noChangeArrowheads="1"/>
        </xdr:cNvSpPr>
      </xdr:nvSpPr>
      <xdr:spPr bwMode="auto">
        <a:xfrm>
          <a:off x="6286500" y="45148500"/>
          <a:ext cx="3674657" cy="372579"/>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122465</xdr:colOff>
      <xdr:row>750</xdr:row>
      <xdr:rowOff>81642</xdr:rowOff>
    </xdr:from>
    <xdr:to>
      <xdr:col>28</xdr:col>
      <xdr:colOff>76895</xdr:colOff>
      <xdr:row>753</xdr:row>
      <xdr:rowOff>166895</xdr:rowOff>
    </xdr:to>
    <xdr:sp macro="" textlink="">
      <xdr:nvSpPr>
        <xdr:cNvPr id="14" name="Text Box 1">
          <a:extLst>
            <a:ext uri="{FF2B5EF4-FFF2-40B4-BE49-F238E27FC236}">
              <a16:creationId xmlns:a16="http://schemas.microsoft.com/office/drawing/2014/main" id="{78E47CFE-8CB9-4C28-B115-914D30157FBC}"/>
            </a:ext>
          </a:extLst>
        </xdr:cNvPr>
        <xdr:cNvSpPr txBox="1">
          <a:spLocks noChangeArrowheads="1"/>
        </xdr:cNvSpPr>
      </xdr:nvSpPr>
      <xdr:spPr bwMode="auto">
        <a:xfrm>
          <a:off x="1755322" y="45488678"/>
          <a:ext cx="4036573" cy="114661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１２，９０３百万円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都道府県（全４５機関）</a:t>
          </a:r>
        </a:p>
      </xdr:txBody>
    </xdr:sp>
    <xdr:clientData/>
  </xdr:twoCellAnchor>
  <xdr:twoCellAnchor>
    <xdr:from>
      <xdr:col>30</xdr:col>
      <xdr:colOff>70758</xdr:colOff>
      <xdr:row>750</xdr:row>
      <xdr:rowOff>84364</xdr:rowOff>
    </xdr:from>
    <xdr:to>
      <xdr:col>49</xdr:col>
      <xdr:colOff>229295</xdr:colOff>
      <xdr:row>753</xdr:row>
      <xdr:rowOff>169617</xdr:rowOff>
    </xdr:to>
    <xdr:sp macro="" textlink="">
      <xdr:nvSpPr>
        <xdr:cNvPr id="15" name="Text Box 1">
          <a:extLst>
            <a:ext uri="{FF2B5EF4-FFF2-40B4-BE49-F238E27FC236}">
              <a16:creationId xmlns:a16="http://schemas.microsoft.com/office/drawing/2014/main" id="{843F0D67-5BEA-4461-A202-46C304B96B55}"/>
            </a:ext>
          </a:extLst>
        </xdr:cNvPr>
        <xdr:cNvSpPr txBox="1">
          <a:spLocks noChangeArrowheads="1"/>
        </xdr:cNvSpPr>
      </xdr:nvSpPr>
      <xdr:spPr bwMode="auto">
        <a:xfrm>
          <a:off x="6193972" y="45124007"/>
          <a:ext cx="4036573" cy="114661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0" tIns="45720" rIns="0" bIns="45720" anchor="ctr" upright="1"/>
        <a:lstStyle/>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１，０６３百万円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都道府県（全４７機関）</a:t>
          </a:r>
        </a:p>
      </xdr:txBody>
    </xdr:sp>
    <xdr:clientData/>
  </xdr:twoCellAnchor>
  <xdr:twoCellAnchor>
    <xdr:from>
      <xdr:col>31</xdr:col>
      <xdr:colOff>27214</xdr:colOff>
      <xdr:row>754</xdr:row>
      <xdr:rowOff>217714</xdr:rowOff>
    </xdr:from>
    <xdr:to>
      <xdr:col>49</xdr:col>
      <xdr:colOff>204673</xdr:colOff>
      <xdr:row>758</xdr:row>
      <xdr:rowOff>244929</xdr:rowOff>
    </xdr:to>
    <xdr:sp macro="" textlink="">
      <xdr:nvSpPr>
        <xdr:cNvPr id="16" name="Text Box 8">
          <a:extLst>
            <a:ext uri="{FF2B5EF4-FFF2-40B4-BE49-F238E27FC236}">
              <a16:creationId xmlns:a16="http://schemas.microsoft.com/office/drawing/2014/main" id="{991D71D7-412C-474D-B0DF-6975CE9551A4}"/>
            </a:ext>
          </a:extLst>
        </xdr:cNvPr>
        <xdr:cNvSpPr txBox="1">
          <a:spLocks noChangeArrowheads="1"/>
        </xdr:cNvSpPr>
      </xdr:nvSpPr>
      <xdr:spPr bwMode="auto">
        <a:xfrm>
          <a:off x="6354535" y="46672500"/>
          <a:ext cx="3851388" cy="2068286"/>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④認定こども園等への円滑な移行のための準備支援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⑤園務改善のためのＩＣＴ化支援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30</xdr:col>
      <xdr:colOff>108857</xdr:colOff>
      <xdr:row>753</xdr:row>
      <xdr:rowOff>299358</xdr:rowOff>
    </xdr:from>
    <xdr:to>
      <xdr:col>49</xdr:col>
      <xdr:colOff>308743</xdr:colOff>
      <xdr:row>757</xdr:row>
      <xdr:rowOff>639537</xdr:rowOff>
    </xdr:to>
    <xdr:sp macro="" textlink="">
      <xdr:nvSpPr>
        <xdr:cNvPr id="17" name="AutoShape 9">
          <a:extLst>
            <a:ext uri="{FF2B5EF4-FFF2-40B4-BE49-F238E27FC236}">
              <a16:creationId xmlns:a16="http://schemas.microsoft.com/office/drawing/2014/main" id="{08007772-B426-4CB9-9F49-3BF858F4D580}"/>
            </a:ext>
          </a:extLst>
        </xdr:cNvPr>
        <xdr:cNvSpPr>
          <a:spLocks noChangeArrowheads="1"/>
        </xdr:cNvSpPr>
      </xdr:nvSpPr>
      <xdr:spPr bwMode="auto">
        <a:xfrm>
          <a:off x="6232071" y="46400358"/>
          <a:ext cx="4077922" cy="20682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149679</xdr:colOff>
      <xdr:row>754</xdr:row>
      <xdr:rowOff>81642</xdr:rowOff>
    </xdr:from>
    <xdr:to>
      <xdr:col>28</xdr:col>
      <xdr:colOff>136071</xdr:colOff>
      <xdr:row>756</xdr:row>
      <xdr:rowOff>517071</xdr:rowOff>
    </xdr:to>
    <xdr:sp macro="" textlink="">
      <xdr:nvSpPr>
        <xdr:cNvPr id="18" name="AutoShape 9">
          <a:extLst>
            <a:ext uri="{FF2B5EF4-FFF2-40B4-BE49-F238E27FC236}">
              <a16:creationId xmlns:a16="http://schemas.microsoft.com/office/drawing/2014/main" id="{894692E7-73F9-463D-BD2C-9008AA6F2C25}"/>
            </a:ext>
          </a:extLst>
        </xdr:cNvPr>
        <xdr:cNvSpPr>
          <a:spLocks noChangeArrowheads="1"/>
        </xdr:cNvSpPr>
      </xdr:nvSpPr>
      <xdr:spPr bwMode="auto">
        <a:xfrm>
          <a:off x="1782536" y="46903821"/>
          <a:ext cx="4068535"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176893</xdr:colOff>
      <xdr:row>754</xdr:row>
      <xdr:rowOff>204106</xdr:rowOff>
    </xdr:from>
    <xdr:to>
      <xdr:col>27</xdr:col>
      <xdr:colOff>155596</xdr:colOff>
      <xdr:row>757</xdr:row>
      <xdr:rowOff>149679</xdr:rowOff>
    </xdr:to>
    <xdr:sp macro="" textlink="">
      <xdr:nvSpPr>
        <xdr:cNvPr id="19" name="Text Box 8">
          <a:extLst>
            <a:ext uri="{FF2B5EF4-FFF2-40B4-BE49-F238E27FC236}">
              <a16:creationId xmlns:a16="http://schemas.microsoft.com/office/drawing/2014/main" id="{A1C54088-A2B5-4C6B-8E62-9CDD5AAA6BCE}"/>
            </a:ext>
          </a:extLst>
        </xdr:cNvPr>
        <xdr:cNvSpPr txBox="1">
          <a:spLocks noChangeArrowheads="1"/>
        </xdr:cNvSpPr>
      </xdr:nvSpPr>
      <xdr:spPr bwMode="auto">
        <a:xfrm>
          <a:off x="2013857" y="46658892"/>
          <a:ext cx="3652632" cy="1319894"/>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③防犯対策工事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5" zoomScaleNormal="75" zoomScaleSheetLayoutView="75"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111</v>
      </c>
      <c r="AT2" s="944"/>
      <c r="AU2" s="944"/>
      <c r="AV2" s="52" t="str">
        <f>IF(AW2="", "", "-")</f>
        <v/>
      </c>
      <c r="AW2" s="915"/>
      <c r="AX2" s="915"/>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3"/>
      <c r="AA5" s="543"/>
      <c r="AB5" s="543"/>
      <c r="AC5" s="543"/>
      <c r="AD5" s="544"/>
      <c r="AE5" s="700" t="s">
        <v>625</v>
      </c>
      <c r="AF5" s="700"/>
      <c r="AG5" s="700"/>
      <c r="AH5" s="700"/>
      <c r="AI5" s="700"/>
      <c r="AJ5" s="700"/>
      <c r="AK5" s="700"/>
      <c r="AL5" s="700"/>
      <c r="AM5" s="700"/>
      <c r="AN5" s="700"/>
      <c r="AO5" s="700"/>
      <c r="AP5" s="701"/>
      <c r="AQ5" s="702" t="s">
        <v>665</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少子化社会対策</v>
      </c>
      <c r="H8" s="721"/>
      <c r="I8" s="721"/>
      <c r="J8" s="721"/>
      <c r="K8" s="721"/>
      <c r="L8" s="721"/>
      <c r="M8" s="721"/>
      <c r="N8" s="721"/>
      <c r="O8" s="721"/>
      <c r="P8" s="721"/>
      <c r="Q8" s="721"/>
      <c r="R8" s="721"/>
      <c r="S8" s="721"/>
      <c r="T8" s="721"/>
      <c r="U8" s="721"/>
      <c r="V8" s="721"/>
      <c r="W8" s="721"/>
      <c r="X8" s="946"/>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77.75" customHeight="1" x14ac:dyDescent="0.15">
      <c r="A10" s="661" t="s">
        <v>30</v>
      </c>
      <c r="B10" s="662"/>
      <c r="C10" s="662"/>
      <c r="D10" s="662"/>
      <c r="E10" s="662"/>
      <c r="F10" s="662"/>
      <c r="G10" s="755" t="s">
        <v>669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5136</v>
      </c>
      <c r="Q13" s="659"/>
      <c r="R13" s="659"/>
      <c r="S13" s="659"/>
      <c r="T13" s="659"/>
      <c r="U13" s="659"/>
      <c r="V13" s="660"/>
      <c r="W13" s="658">
        <v>4148</v>
      </c>
      <c r="X13" s="659"/>
      <c r="Y13" s="659"/>
      <c r="Z13" s="659"/>
      <c r="AA13" s="659"/>
      <c r="AB13" s="659"/>
      <c r="AC13" s="660"/>
      <c r="AD13" s="658">
        <v>3348</v>
      </c>
      <c r="AE13" s="659"/>
      <c r="AF13" s="659"/>
      <c r="AG13" s="659"/>
      <c r="AH13" s="659"/>
      <c r="AI13" s="659"/>
      <c r="AJ13" s="660"/>
      <c r="AK13" s="658">
        <v>4505</v>
      </c>
      <c r="AL13" s="659"/>
      <c r="AM13" s="659"/>
      <c r="AN13" s="659"/>
      <c r="AO13" s="659"/>
      <c r="AP13" s="659"/>
      <c r="AQ13" s="660"/>
      <c r="AR13" s="923">
        <v>18600</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v>8564</v>
      </c>
      <c r="Q14" s="659"/>
      <c r="R14" s="659"/>
      <c r="S14" s="659"/>
      <c r="T14" s="659"/>
      <c r="U14" s="659"/>
      <c r="V14" s="660"/>
      <c r="W14" s="658">
        <v>16537</v>
      </c>
      <c r="X14" s="659"/>
      <c r="Y14" s="659"/>
      <c r="Z14" s="659"/>
      <c r="AA14" s="659"/>
      <c r="AB14" s="659"/>
      <c r="AC14" s="660"/>
      <c r="AD14" s="658">
        <v>10829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6401</v>
      </c>
      <c r="Q15" s="659"/>
      <c r="R15" s="659"/>
      <c r="S15" s="659"/>
      <c r="T15" s="659"/>
      <c r="U15" s="659"/>
      <c r="V15" s="660"/>
      <c r="W15" s="658">
        <v>9674</v>
      </c>
      <c r="X15" s="659"/>
      <c r="Y15" s="659"/>
      <c r="Z15" s="659"/>
      <c r="AA15" s="659"/>
      <c r="AB15" s="659"/>
      <c r="AC15" s="660"/>
      <c r="AD15" s="658">
        <v>17865</v>
      </c>
      <c r="AE15" s="659"/>
      <c r="AF15" s="659"/>
      <c r="AG15" s="659"/>
      <c r="AH15" s="659"/>
      <c r="AI15" s="659"/>
      <c r="AJ15" s="660"/>
      <c r="AK15" s="658">
        <v>13490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-9674</v>
      </c>
      <c r="Q16" s="659"/>
      <c r="R16" s="659"/>
      <c r="S16" s="659"/>
      <c r="T16" s="659"/>
      <c r="U16" s="659"/>
      <c r="V16" s="660"/>
      <c r="W16" s="658">
        <v>-17865</v>
      </c>
      <c r="X16" s="659"/>
      <c r="Y16" s="659"/>
      <c r="Z16" s="659"/>
      <c r="AA16" s="659"/>
      <c r="AB16" s="659"/>
      <c r="AC16" s="660"/>
      <c r="AD16" s="658">
        <v>-13490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568</v>
      </c>
      <c r="Q17" s="659"/>
      <c r="R17" s="659"/>
      <c r="S17" s="659"/>
      <c r="T17" s="659"/>
      <c r="U17" s="659"/>
      <c r="V17" s="660"/>
      <c r="W17" s="658" t="s">
        <v>568</v>
      </c>
      <c r="X17" s="659"/>
      <c r="Y17" s="659"/>
      <c r="Z17" s="659"/>
      <c r="AA17" s="659"/>
      <c r="AB17" s="659"/>
      <c r="AC17" s="660"/>
      <c r="AD17" s="658" t="s">
        <v>626</v>
      </c>
      <c r="AE17" s="659"/>
      <c r="AF17" s="659"/>
      <c r="AG17" s="659"/>
      <c r="AH17" s="659"/>
      <c r="AI17" s="659"/>
      <c r="AJ17" s="660"/>
      <c r="AK17" s="658"/>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9">
        <f>SUM(P13:V17)</f>
        <v>10427</v>
      </c>
      <c r="Q18" s="880"/>
      <c r="R18" s="880"/>
      <c r="S18" s="880"/>
      <c r="T18" s="880"/>
      <c r="U18" s="880"/>
      <c r="V18" s="881"/>
      <c r="W18" s="879">
        <f>SUM(W13:AC17)</f>
        <v>12494</v>
      </c>
      <c r="X18" s="880"/>
      <c r="Y18" s="880"/>
      <c r="Z18" s="880"/>
      <c r="AA18" s="880"/>
      <c r="AB18" s="880"/>
      <c r="AC18" s="881"/>
      <c r="AD18" s="879">
        <f>SUM(AD13:AJ17)</f>
        <v>18552</v>
      </c>
      <c r="AE18" s="880"/>
      <c r="AF18" s="880"/>
      <c r="AG18" s="880"/>
      <c r="AH18" s="880"/>
      <c r="AI18" s="880"/>
      <c r="AJ18" s="881"/>
      <c r="AK18" s="879">
        <f>SUM(AK13:AQ17)</f>
        <v>17995</v>
      </c>
      <c r="AL18" s="880"/>
      <c r="AM18" s="880"/>
      <c r="AN18" s="880"/>
      <c r="AO18" s="880"/>
      <c r="AP18" s="880"/>
      <c r="AQ18" s="881"/>
      <c r="AR18" s="879">
        <f>SUM(AR13:AX17)</f>
        <v>18600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9501</v>
      </c>
      <c r="Q19" s="659"/>
      <c r="R19" s="659"/>
      <c r="S19" s="659"/>
      <c r="T19" s="659"/>
      <c r="U19" s="659"/>
      <c r="V19" s="660"/>
      <c r="W19" s="658">
        <v>11995</v>
      </c>
      <c r="X19" s="659"/>
      <c r="Y19" s="659"/>
      <c r="Z19" s="659"/>
      <c r="AA19" s="659"/>
      <c r="AB19" s="659"/>
      <c r="AC19" s="660"/>
      <c r="AD19" s="658">
        <v>13966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0.91119209743934015</v>
      </c>
      <c r="Q20" s="318"/>
      <c r="R20" s="318"/>
      <c r="S20" s="318"/>
      <c r="T20" s="318"/>
      <c r="U20" s="318"/>
      <c r="V20" s="318"/>
      <c r="W20" s="318">
        <f t="shared" ref="W20" si="0">IF(W18=0, "-", SUM(W19)/W18)</f>
        <v>0.96006082919801505</v>
      </c>
      <c r="X20" s="318"/>
      <c r="Y20" s="318"/>
      <c r="Z20" s="318"/>
      <c r="AA20" s="318"/>
      <c r="AB20" s="318"/>
      <c r="AC20" s="318"/>
      <c r="AD20" s="318">
        <f t="shared" ref="AD20" si="1">IF(AD18=0, "-", SUM(AD19)/AD18)</f>
        <v>0.75280293229840445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50"/>
      <c r="G21" s="316" t="s">
        <v>478</v>
      </c>
      <c r="H21" s="317"/>
      <c r="I21" s="317"/>
      <c r="J21" s="317"/>
      <c r="K21" s="317"/>
      <c r="L21" s="317"/>
      <c r="M21" s="317"/>
      <c r="N21" s="317"/>
      <c r="O21" s="317"/>
      <c r="P21" s="318">
        <f>IF(P19=0, "-", SUM(P19)/SUM(P13,P14))</f>
        <v>0.69350364963503652</v>
      </c>
      <c r="Q21" s="318"/>
      <c r="R21" s="318"/>
      <c r="S21" s="318"/>
      <c r="T21" s="318"/>
      <c r="U21" s="318"/>
      <c r="V21" s="318"/>
      <c r="W21" s="318">
        <f t="shared" ref="W21" si="2">IF(W19=0, "-", SUM(W19)/SUM(W13,W14))</f>
        <v>0.57988880831520428</v>
      </c>
      <c r="X21" s="318"/>
      <c r="Y21" s="318"/>
      <c r="Z21" s="318"/>
      <c r="AA21" s="318"/>
      <c r="AB21" s="318"/>
      <c r="AC21" s="318"/>
      <c r="AD21" s="318">
        <f t="shared" ref="AD21" si="3">IF(AD19=0, "-", SUM(AD19)/SUM(AD13,AD14))</f>
        <v>0.98511673837906466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6.5" customHeight="1" x14ac:dyDescent="0.15">
      <c r="A23" s="971"/>
      <c r="B23" s="972"/>
      <c r="C23" s="972"/>
      <c r="D23" s="972"/>
      <c r="E23" s="972"/>
      <c r="F23" s="973"/>
      <c r="G23" s="956" t="s">
        <v>662</v>
      </c>
      <c r="H23" s="957"/>
      <c r="I23" s="957"/>
      <c r="J23" s="957"/>
      <c r="K23" s="957"/>
      <c r="L23" s="957"/>
      <c r="M23" s="957"/>
      <c r="N23" s="957"/>
      <c r="O23" s="958"/>
      <c r="P23" s="923">
        <v>3424</v>
      </c>
      <c r="Q23" s="924"/>
      <c r="R23" s="924"/>
      <c r="S23" s="924"/>
      <c r="T23" s="924"/>
      <c r="U23" s="924"/>
      <c r="V23" s="941"/>
      <c r="W23" s="923">
        <v>17500</v>
      </c>
      <c r="X23" s="924"/>
      <c r="Y23" s="924"/>
      <c r="Z23" s="924"/>
      <c r="AA23" s="924"/>
      <c r="AB23" s="924"/>
      <c r="AC23" s="941"/>
      <c r="AD23" s="978" t="s">
        <v>668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46.5" customHeight="1" x14ac:dyDescent="0.15">
      <c r="A24" s="971"/>
      <c r="B24" s="972"/>
      <c r="C24" s="972"/>
      <c r="D24" s="972"/>
      <c r="E24" s="972"/>
      <c r="F24" s="973"/>
      <c r="G24" s="959" t="s">
        <v>579</v>
      </c>
      <c r="H24" s="960"/>
      <c r="I24" s="960"/>
      <c r="J24" s="960"/>
      <c r="K24" s="960"/>
      <c r="L24" s="960"/>
      <c r="M24" s="960"/>
      <c r="N24" s="960"/>
      <c r="O24" s="961"/>
      <c r="P24" s="658">
        <v>1081</v>
      </c>
      <c r="Q24" s="659"/>
      <c r="R24" s="659"/>
      <c r="S24" s="659"/>
      <c r="T24" s="659"/>
      <c r="U24" s="659"/>
      <c r="V24" s="660"/>
      <c r="W24" s="658">
        <v>1100</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8">
        <f>AK13</f>
        <v>4505</v>
      </c>
      <c r="Q29" s="659"/>
      <c r="R29" s="659"/>
      <c r="S29" s="659"/>
      <c r="T29" s="659"/>
      <c r="U29" s="659"/>
      <c r="V29" s="660"/>
      <c r="W29" s="937">
        <f>AR13</f>
        <v>18600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9" t="s">
        <v>524</v>
      </c>
      <c r="AN30" s="919"/>
      <c r="AO30" s="919"/>
      <c r="AP30" s="859"/>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568</v>
      </c>
      <c r="AV31" s="199"/>
      <c r="AW31" s="398" t="s">
        <v>300</v>
      </c>
      <c r="AX31" s="399"/>
    </row>
    <row r="32" spans="1:50" ht="32.25" customHeight="1" x14ac:dyDescent="0.15">
      <c r="A32" s="403"/>
      <c r="B32" s="401"/>
      <c r="C32" s="401"/>
      <c r="D32" s="401"/>
      <c r="E32" s="401"/>
      <c r="F32" s="402"/>
      <c r="G32" s="564" t="s">
        <v>580</v>
      </c>
      <c r="H32" s="565"/>
      <c r="I32" s="565"/>
      <c r="J32" s="565"/>
      <c r="K32" s="565"/>
      <c r="L32" s="565"/>
      <c r="M32" s="565"/>
      <c r="N32" s="565"/>
      <c r="O32" s="566"/>
      <c r="P32" s="105" t="s">
        <v>661</v>
      </c>
      <c r="Q32" s="105"/>
      <c r="R32" s="105"/>
      <c r="S32" s="105"/>
      <c r="T32" s="105"/>
      <c r="U32" s="105"/>
      <c r="V32" s="105"/>
      <c r="W32" s="105"/>
      <c r="X32" s="106"/>
      <c r="Y32" s="471" t="s">
        <v>12</v>
      </c>
      <c r="Z32" s="531"/>
      <c r="AA32" s="532"/>
      <c r="AB32" s="461" t="s">
        <v>581</v>
      </c>
      <c r="AC32" s="461"/>
      <c r="AD32" s="461"/>
      <c r="AE32" s="218">
        <v>5081</v>
      </c>
      <c r="AF32" s="219"/>
      <c r="AG32" s="219"/>
      <c r="AH32" s="219"/>
      <c r="AI32" s="218">
        <v>6160</v>
      </c>
      <c r="AJ32" s="219"/>
      <c r="AK32" s="219"/>
      <c r="AL32" s="219"/>
      <c r="AM32" s="218"/>
      <c r="AN32" s="219"/>
      <c r="AO32" s="219"/>
      <c r="AP32" s="219"/>
      <c r="AQ32" s="340" t="s">
        <v>568</v>
      </c>
      <c r="AR32" s="207"/>
      <c r="AS32" s="207"/>
      <c r="AT32" s="341"/>
      <c r="AU32" s="219" t="s">
        <v>568</v>
      </c>
      <c r="AV32" s="219"/>
      <c r="AW32" s="219"/>
      <c r="AX32" s="221"/>
    </row>
    <row r="33" spans="1:50" ht="32.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4001</v>
      </c>
      <c r="AF33" s="219"/>
      <c r="AG33" s="219"/>
      <c r="AH33" s="219"/>
      <c r="AI33" s="218">
        <v>5081</v>
      </c>
      <c r="AJ33" s="219"/>
      <c r="AK33" s="219"/>
      <c r="AL33" s="219"/>
      <c r="AM33" s="218">
        <v>6160</v>
      </c>
      <c r="AN33" s="219"/>
      <c r="AO33" s="219"/>
      <c r="AP33" s="219"/>
      <c r="AQ33" s="340" t="s">
        <v>568</v>
      </c>
      <c r="AR33" s="207"/>
      <c r="AS33" s="207"/>
      <c r="AT33" s="341"/>
      <c r="AU33" s="219" t="s">
        <v>568</v>
      </c>
      <c r="AV33" s="219"/>
      <c r="AW33" s="219"/>
      <c r="AX33" s="221"/>
    </row>
    <row r="34" spans="1:50" ht="32.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126.99325168707823</v>
      </c>
      <c r="AF34" s="219"/>
      <c r="AG34" s="219"/>
      <c r="AH34" s="219"/>
      <c r="AI34" s="218">
        <v>121</v>
      </c>
      <c r="AJ34" s="219"/>
      <c r="AK34" s="219"/>
      <c r="AL34" s="219"/>
      <c r="AM34" s="218" t="s">
        <v>627</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568</v>
      </c>
      <c r="AV38" s="199"/>
      <c r="AW38" s="398" t="s">
        <v>300</v>
      </c>
      <c r="AX38" s="399"/>
    </row>
    <row r="39" spans="1:50" ht="35.25" customHeight="1" x14ac:dyDescent="0.15">
      <c r="A39" s="403"/>
      <c r="B39" s="401"/>
      <c r="C39" s="401"/>
      <c r="D39" s="401"/>
      <c r="E39" s="401"/>
      <c r="F39" s="402"/>
      <c r="G39" s="564" t="s">
        <v>628</v>
      </c>
      <c r="H39" s="565"/>
      <c r="I39" s="565"/>
      <c r="J39" s="565"/>
      <c r="K39" s="565"/>
      <c r="L39" s="565"/>
      <c r="M39" s="565"/>
      <c r="N39" s="565"/>
      <c r="O39" s="566"/>
      <c r="P39" s="105" t="s">
        <v>664</v>
      </c>
      <c r="Q39" s="105"/>
      <c r="R39" s="105"/>
      <c r="S39" s="105"/>
      <c r="T39" s="105"/>
      <c r="U39" s="105"/>
      <c r="V39" s="105"/>
      <c r="W39" s="105"/>
      <c r="X39" s="106"/>
      <c r="Y39" s="471" t="s">
        <v>12</v>
      </c>
      <c r="Z39" s="531"/>
      <c r="AA39" s="532"/>
      <c r="AB39" s="461" t="s">
        <v>585</v>
      </c>
      <c r="AC39" s="461"/>
      <c r="AD39" s="461"/>
      <c r="AE39" s="218">
        <v>82</v>
      </c>
      <c r="AF39" s="219"/>
      <c r="AG39" s="219"/>
      <c r="AH39" s="219"/>
      <c r="AI39" s="218" t="s">
        <v>568</v>
      </c>
      <c r="AJ39" s="219"/>
      <c r="AK39" s="219"/>
      <c r="AL39" s="219"/>
      <c r="AM39" s="218" t="s">
        <v>626</v>
      </c>
      <c r="AN39" s="219"/>
      <c r="AO39" s="219"/>
      <c r="AP39" s="219"/>
      <c r="AQ39" s="340" t="s">
        <v>568</v>
      </c>
      <c r="AR39" s="207"/>
      <c r="AS39" s="207"/>
      <c r="AT39" s="341"/>
      <c r="AU39" s="219" t="s">
        <v>568</v>
      </c>
      <c r="AV39" s="219"/>
      <c r="AW39" s="219"/>
      <c r="AX39" s="221"/>
    </row>
    <row r="40" spans="1:50" ht="35.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78.900000000000006</v>
      </c>
      <c r="AF40" s="219"/>
      <c r="AG40" s="219"/>
      <c r="AH40" s="219"/>
      <c r="AI40" s="218" t="s">
        <v>568</v>
      </c>
      <c r="AJ40" s="219"/>
      <c r="AK40" s="219"/>
      <c r="AL40" s="219"/>
      <c r="AM40" s="218" t="s">
        <v>626</v>
      </c>
      <c r="AN40" s="219"/>
      <c r="AO40" s="219"/>
      <c r="AP40" s="219"/>
      <c r="AQ40" s="340" t="s">
        <v>568</v>
      </c>
      <c r="AR40" s="207"/>
      <c r="AS40" s="207"/>
      <c r="AT40" s="341"/>
      <c r="AU40" s="219" t="s">
        <v>568</v>
      </c>
      <c r="AV40" s="219"/>
      <c r="AW40" s="219"/>
      <c r="AX40" s="221"/>
    </row>
    <row r="41" spans="1:50" ht="35.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103.9</v>
      </c>
      <c r="AF41" s="219"/>
      <c r="AG41" s="219"/>
      <c r="AH41" s="219"/>
      <c r="AI41" s="218" t="s">
        <v>568</v>
      </c>
      <c r="AJ41" s="219"/>
      <c r="AK41" s="219"/>
      <c r="AL41" s="219"/>
      <c r="AM41" s="218" t="s">
        <v>629</v>
      </c>
      <c r="AN41" s="219"/>
      <c r="AO41" s="219"/>
      <c r="AP41" s="219"/>
      <c r="AQ41" s="340" t="s">
        <v>568</v>
      </c>
      <c r="AR41" s="207"/>
      <c r="AS41" s="207"/>
      <c r="AT41" s="341"/>
      <c r="AU41" s="219" t="s">
        <v>568</v>
      </c>
      <c r="AV41" s="219"/>
      <c r="AW41" s="219"/>
      <c r="AX41" s="221"/>
    </row>
    <row r="42" spans="1:50" ht="23.25" customHeight="1" x14ac:dyDescent="0.15">
      <c r="A42" s="226" t="s">
        <v>501</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47</v>
      </c>
      <c r="AF101" s="219"/>
      <c r="AG101" s="219"/>
      <c r="AH101" s="220"/>
      <c r="AI101" s="218">
        <v>47</v>
      </c>
      <c r="AJ101" s="219"/>
      <c r="AK101" s="219"/>
      <c r="AL101" s="220"/>
      <c r="AM101" s="218">
        <v>47</v>
      </c>
      <c r="AN101" s="219"/>
      <c r="AO101" s="219"/>
      <c r="AP101" s="220"/>
      <c r="AQ101" s="218" t="s">
        <v>627</v>
      </c>
      <c r="AR101" s="219"/>
      <c r="AS101" s="219"/>
      <c r="AT101" s="220"/>
      <c r="AU101" s="218" t="s">
        <v>629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568</v>
      </c>
      <c r="AF102" s="418"/>
      <c r="AG102" s="418"/>
      <c r="AH102" s="418"/>
      <c r="AI102" s="418" t="s">
        <v>568</v>
      </c>
      <c r="AJ102" s="418"/>
      <c r="AK102" s="418"/>
      <c r="AL102" s="418"/>
      <c r="AM102" s="418">
        <v>47</v>
      </c>
      <c r="AN102" s="418"/>
      <c r="AO102" s="418"/>
      <c r="AP102" s="418"/>
      <c r="AQ102" s="273">
        <v>47</v>
      </c>
      <c r="AR102" s="274"/>
      <c r="AS102" s="274"/>
      <c r="AT102" s="319"/>
      <c r="AU102" s="273" t="s">
        <v>626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t="s">
        <v>631</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2" t="s">
        <v>519</v>
      </c>
      <c r="AR115" s="593"/>
      <c r="AS115" s="593"/>
      <c r="AT115" s="593"/>
      <c r="AU115" s="593"/>
      <c r="AV115" s="593"/>
      <c r="AW115" s="593"/>
      <c r="AX115" s="594"/>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202</v>
      </c>
      <c r="AF116" s="418"/>
      <c r="AG116" s="418"/>
      <c r="AH116" s="418"/>
      <c r="AI116" s="418">
        <v>255</v>
      </c>
      <c r="AJ116" s="418"/>
      <c r="AK116" s="418"/>
      <c r="AL116" s="418"/>
      <c r="AM116" s="418">
        <v>297</v>
      </c>
      <c r="AN116" s="418"/>
      <c r="AO116" s="418"/>
      <c r="AP116" s="418"/>
      <c r="AQ116" s="218">
        <v>383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663</v>
      </c>
      <c r="AN117" s="551"/>
      <c r="AO117" s="551"/>
      <c r="AP117" s="551"/>
      <c r="AQ117" s="551" t="s">
        <v>630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2" t="s">
        <v>519</v>
      </c>
      <c r="AR118" s="593"/>
      <c r="AS118" s="593"/>
      <c r="AT118" s="593"/>
      <c r="AU118" s="593"/>
      <c r="AV118" s="593"/>
      <c r="AW118" s="593"/>
      <c r="AX118" s="594"/>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2" t="s">
        <v>519</v>
      </c>
      <c r="AR121" s="593"/>
      <c r="AS121" s="593"/>
      <c r="AT121" s="593"/>
      <c r="AU121" s="593"/>
      <c r="AV121" s="593"/>
      <c r="AW121" s="593"/>
      <c r="AX121" s="594"/>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2" t="s">
        <v>519</v>
      </c>
      <c r="AR124" s="593"/>
      <c r="AS124" s="593"/>
      <c r="AT124" s="593"/>
      <c r="AU124" s="593"/>
      <c r="AV124" s="593"/>
      <c r="AW124" s="593"/>
      <c r="AX124" s="594"/>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2" t="s">
        <v>519</v>
      </c>
      <c r="AR127" s="593"/>
      <c r="AS127" s="593"/>
      <c r="AT127" s="593"/>
      <c r="AU127" s="593"/>
      <c r="AV127" s="593"/>
      <c r="AW127" s="593"/>
      <c r="AX127" s="594"/>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82</v>
      </c>
      <c r="AF134" s="207"/>
      <c r="AG134" s="207"/>
      <c r="AH134" s="207"/>
      <c r="AI134" s="206" t="s">
        <v>568</v>
      </c>
      <c r="AJ134" s="207"/>
      <c r="AK134" s="207"/>
      <c r="AL134" s="207"/>
      <c r="AM134" s="206" t="s">
        <v>626</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t="s">
        <v>632</v>
      </c>
      <c r="AN135" s="207"/>
      <c r="AO135" s="207"/>
      <c r="AP135" s="207"/>
      <c r="AQ135" s="206"/>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899"/>
      <c r="G430" s="900" t="s">
        <v>374</v>
      </c>
      <c r="H430" s="123"/>
      <c r="I430" s="123"/>
      <c r="J430" s="901" t="s">
        <v>599</v>
      </c>
      <c r="K430" s="902"/>
      <c r="L430" s="902"/>
      <c r="M430" s="902"/>
      <c r="N430" s="902"/>
      <c r="O430" s="902"/>
      <c r="P430" s="902"/>
      <c r="Q430" s="902"/>
      <c r="R430" s="902"/>
      <c r="S430" s="902"/>
      <c r="T430" s="903"/>
      <c r="U430" s="589" t="s">
        <v>569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1" t="s">
        <v>569</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601</v>
      </c>
      <c r="AF433" s="207"/>
      <c r="AG433" s="207"/>
      <c r="AH433" s="341"/>
      <c r="AI433" s="340" t="s">
        <v>599</v>
      </c>
      <c r="AJ433" s="207"/>
      <c r="AK433" s="207"/>
      <c r="AL433" s="207"/>
      <c r="AM433" s="340" t="s">
        <v>568</v>
      </c>
      <c r="AN433" s="207"/>
      <c r="AO433" s="207"/>
      <c r="AP433" s="341"/>
      <c r="AQ433" s="340" t="s">
        <v>599</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602</v>
      </c>
      <c r="AF434" s="207"/>
      <c r="AG434" s="207"/>
      <c r="AH434" s="341"/>
      <c r="AI434" s="340" t="s">
        <v>599</v>
      </c>
      <c r="AJ434" s="207"/>
      <c r="AK434" s="207"/>
      <c r="AL434" s="207"/>
      <c r="AM434" s="340" t="s">
        <v>568</v>
      </c>
      <c r="AN434" s="207"/>
      <c r="AO434" s="207"/>
      <c r="AP434" s="341"/>
      <c r="AQ434" s="340" t="s">
        <v>599</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599</v>
      </c>
      <c r="AF435" s="207"/>
      <c r="AG435" s="207"/>
      <c r="AH435" s="341"/>
      <c r="AI435" s="340" t="s">
        <v>599</v>
      </c>
      <c r="AJ435" s="207"/>
      <c r="AK435" s="207"/>
      <c r="AL435" s="207"/>
      <c r="AM435" s="340" t="s">
        <v>568</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1" t="s">
        <v>600</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599</v>
      </c>
      <c r="AF458" s="207"/>
      <c r="AG458" s="207"/>
      <c r="AH458" s="207"/>
      <c r="AI458" s="340" t="s">
        <v>599</v>
      </c>
      <c r="AJ458" s="207"/>
      <c r="AK458" s="207"/>
      <c r="AL458" s="207"/>
      <c r="AM458" s="340" t="s">
        <v>568</v>
      </c>
      <c r="AN458" s="207"/>
      <c r="AO458" s="207"/>
      <c r="AP458" s="341"/>
      <c r="AQ458" s="340" t="s">
        <v>599</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599</v>
      </c>
      <c r="AF459" s="207"/>
      <c r="AG459" s="207"/>
      <c r="AH459" s="341"/>
      <c r="AI459" s="340" t="s">
        <v>599</v>
      </c>
      <c r="AJ459" s="207"/>
      <c r="AK459" s="207"/>
      <c r="AL459" s="207"/>
      <c r="AM459" s="340" t="s">
        <v>568</v>
      </c>
      <c r="AN459" s="207"/>
      <c r="AO459" s="207"/>
      <c r="AP459" s="341"/>
      <c r="AQ459" s="340" t="s">
        <v>599</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599</v>
      </c>
      <c r="AF460" s="207"/>
      <c r="AG460" s="207"/>
      <c r="AH460" s="341"/>
      <c r="AI460" s="340" t="s">
        <v>599</v>
      </c>
      <c r="AJ460" s="207"/>
      <c r="AK460" s="207"/>
      <c r="AL460" s="207"/>
      <c r="AM460" s="340" t="s">
        <v>568</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0.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620</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620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620</v>
      </c>
      <c r="AE704" s="784"/>
      <c r="AF704" s="784"/>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657</v>
      </c>
      <c r="AE705" s="716"/>
      <c r="AF705" s="716"/>
      <c r="AG705" s="125" t="s">
        <v>568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658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658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620</v>
      </c>
      <c r="AE708" s="606"/>
      <c r="AF708" s="606"/>
      <c r="AG708" s="743" t="s">
        <v>606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657</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620</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657</v>
      </c>
      <c r="AE712" s="784"/>
      <c r="AF712" s="784"/>
      <c r="AG712" s="811" t="s">
        <v>568</v>
      </c>
      <c r="AH712" s="812"/>
      <c r="AI712" s="812"/>
      <c r="AJ712" s="812"/>
      <c r="AK712" s="812"/>
      <c r="AL712" s="812"/>
      <c r="AM712" s="812"/>
      <c r="AN712" s="812"/>
      <c r="AO712" s="812"/>
      <c r="AP712" s="812"/>
      <c r="AQ712" s="812"/>
      <c r="AR712" s="812"/>
      <c r="AS712" s="812"/>
      <c r="AT712" s="812"/>
      <c r="AU712" s="812"/>
      <c r="AV712" s="812"/>
      <c r="AW712" s="812"/>
      <c r="AX712" s="813"/>
    </row>
    <row r="713" spans="1:50" ht="104.25" customHeight="1" x14ac:dyDescent="0.15">
      <c r="A713" s="643"/>
      <c r="B713" s="645"/>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620</v>
      </c>
      <c r="AE713" s="329"/>
      <c r="AF713" s="664"/>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657</v>
      </c>
      <c r="AE714" s="809"/>
      <c r="AF714" s="810"/>
      <c r="AG714" s="737" t="s">
        <v>568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620</v>
      </c>
      <c r="AE715" s="606"/>
      <c r="AF715" s="657"/>
      <c r="AG715" s="743" t="s">
        <v>610</v>
      </c>
      <c r="AH715" s="744"/>
      <c r="AI715" s="744"/>
      <c r="AJ715" s="744"/>
      <c r="AK715" s="744"/>
      <c r="AL715" s="744"/>
      <c r="AM715" s="744"/>
      <c r="AN715" s="744"/>
      <c r="AO715" s="744"/>
      <c r="AP715" s="744"/>
      <c r="AQ715" s="744"/>
      <c r="AR715" s="744"/>
      <c r="AS715" s="744"/>
      <c r="AT715" s="744"/>
      <c r="AU715" s="744"/>
      <c r="AV715" s="744"/>
      <c r="AW715" s="744"/>
      <c r="AX715" s="745"/>
    </row>
    <row r="716" spans="1:50" ht="6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620</v>
      </c>
      <c r="AE716" s="628"/>
      <c r="AF716" s="628"/>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657</v>
      </c>
      <c r="AE719" s="606"/>
      <c r="AF719" s="606"/>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659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84" customHeight="1" thickBot="1" x14ac:dyDescent="0.2">
      <c r="A729" s="635" t="s">
        <v>666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38" customHeight="1" thickBot="1" x14ac:dyDescent="0.2">
      <c r="A731" s="800" t="s">
        <v>256</v>
      </c>
      <c r="B731" s="801"/>
      <c r="C731" s="801"/>
      <c r="D731" s="801"/>
      <c r="E731" s="802"/>
      <c r="F731" s="730" t="s">
        <v>670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506</v>
      </c>
      <c r="B733" s="675"/>
      <c r="C733" s="675"/>
      <c r="D733" s="675"/>
      <c r="E733" s="676"/>
      <c r="F733" s="638" t="s">
        <v>667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546</v>
      </c>
      <c r="B737" s="210"/>
      <c r="C737" s="210"/>
      <c r="D737" s="211"/>
      <c r="E737" s="994" t="s">
        <v>614</v>
      </c>
      <c r="F737" s="994"/>
      <c r="G737" s="994"/>
      <c r="H737" s="994"/>
      <c r="I737" s="994"/>
      <c r="J737" s="994"/>
      <c r="K737" s="994"/>
      <c r="L737" s="994"/>
      <c r="M737" s="994"/>
      <c r="N737" s="365" t="s">
        <v>539</v>
      </c>
      <c r="O737" s="365"/>
      <c r="P737" s="365"/>
      <c r="Q737" s="365"/>
      <c r="R737" s="994" t="s">
        <v>615</v>
      </c>
      <c r="S737" s="994"/>
      <c r="T737" s="994"/>
      <c r="U737" s="994"/>
      <c r="V737" s="994"/>
      <c r="W737" s="994"/>
      <c r="X737" s="994"/>
      <c r="Y737" s="994"/>
      <c r="Z737" s="994"/>
      <c r="AA737" s="365" t="s">
        <v>538</v>
      </c>
      <c r="AB737" s="365"/>
      <c r="AC737" s="365"/>
      <c r="AD737" s="365"/>
      <c r="AE737" s="994" t="s">
        <v>616</v>
      </c>
      <c r="AF737" s="994"/>
      <c r="AG737" s="994"/>
      <c r="AH737" s="994"/>
      <c r="AI737" s="994"/>
      <c r="AJ737" s="994"/>
      <c r="AK737" s="994"/>
      <c r="AL737" s="994"/>
      <c r="AM737" s="994"/>
      <c r="AN737" s="365" t="s">
        <v>537</v>
      </c>
      <c r="AO737" s="365"/>
      <c r="AP737" s="365"/>
      <c r="AQ737" s="365"/>
      <c r="AR737" s="986" t="s">
        <v>617</v>
      </c>
      <c r="AS737" s="987"/>
      <c r="AT737" s="987"/>
      <c r="AU737" s="987"/>
      <c r="AV737" s="987"/>
      <c r="AW737" s="987"/>
      <c r="AX737" s="988"/>
      <c r="AY737" s="89"/>
      <c r="AZ737" s="89"/>
    </row>
    <row r="738" spans="1:52" ht="24.75" customHeight="1" x14ac:dyDescent="0.15">
      <c r="A738" s="995" t="s">
        <v>536</v>
      </c>
      <c r="B738" s="210"/>
      <c r="C738" s="210"/>
      <c r="D738" s="211"/>
      <c r="E738" s="994" t="s">
        <v>615</v>
      </c>
      <c r="F738" s="994"/>
      <c r="G738" s="994"/>
      <c r="H738" s="994"/>
      <c r="I738" s="994"/>
      <c r="J738" s="994"/>
      <c r="K738" s="994"/>
      <c r="L738" s="994"/>
      <c r="M738" s="994"/>
      <c r="N738" s="365" t="s">
        <v>535</v>
      </c>
      <c r="O738" s="365"/>
      <c r="P738" s="365"/>
      <c r="Q738" s="365"/>
      <c r="R738" s="994" t="s">
        <v>618</v>
      </c>
      <c r="S738" s="994"/>
      <c r="T738" s="994"/>
      <c r="U738" s="994"/>
      <c r="V738" s="994"/>
      <c r="W738" s="994"/>
      <c r="X738" s="994"/>
      <c r="Y738" s="994"/>
      <c r="Z738" s="994"/>
      <c r="AA738" s="365" t="s">
        <v>534</v>
      </c>
      <c r="AB738" s="365"/>
      <c r="AC738" s="365"/>
      <c r="AD738" s="365"/>
      <c r="AE738" s="994" t="s">
        <v>619</v>
      </c>
      <c r="AF738" s="994"/>
      <c r="AG738" s="994"/>
      <c r="AH738" s="994"/>
      <c r="AI738" s="994"/>
      <c r="AJ738" s="994"/>
      <c r="AK738" s="994"/>
      <c r="AL738" s="994"/>
      <c r="AM738" s="994"/>
      <c r="AN738" s="365" t="s">
        <v>530</v>
      </c>
      <c r="AO738" s="365"/>
      <c r="AP738" s="365"/>
      <c r="AQ738" s="365"/>
      <c r="AR738" s="986">
        <v>115</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c r="J739" s="989"/>
      <c r="K739" s="93" t="str">
        <f>IF(OR(I739="　", I739=""), "", "-")</f>
        <v/>
      </c>
      <c r="L739" s="990">
        <v>117</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505</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656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50.25" customHeight="1" x14ac:dyDescent="0.15">
      <c r="A781" s="632"/>
      <c r="B781" s="633"/>
      <c r="C781" s="633"/>
      <c r="D781" s="633"/>
      <c r="E781" s="633"/>
      <c r="F781" s="634"/>
      <c r="G781" s="671" t="s">
        <v>633</v>
      </c>
      <c r="H781" s="672"/>
      <c r="I781" s="672"/>
      <c r="J781" s="672"/>
      <c r="K781" s="673"/>
      <c r="L781" s="665" t="s">
        <v>634</v>
      </c>
      <c r="M781" s="666"/>
      <c r="N781" s="666"/>
      <c r="O781" s="666"/>
      <c r="P781" s="666"/>
      <c r="Q781" s="666"/>
      <c r="R781" s="666"/>
      <c r="S781" s="666"/>
      <c r="T781" s="666"/>
      <c r="U781" s="666"/>
      <c r="V781" s="666"/>
      <c r="W781" s="666"/>
      <c r="X781" s="667"/>
      <c r="Y781" s="388">
        <v>1559</v>
      </c>
      <c r="Z781" s="389"/>
      <c r="AA781" s="389"/>
      <c r="AB781" s="806"/>
      <c r="AC781" s="671" t="s">
        <v>633</v>
      </c>
      <c r="AD781" s="672"/>
      <c r="AE781" s="672"/>
      <c r="AF781" s="672"/>
      <c r="AG781" s="673"/>
      <c r="AH781" s="665" t="s">
        <v>635</v>
      </c>
      <c r="AI781" s="666"/>
      <c r="AJ781" s="666"/>
      <c r="AK781" s="666"/>
      <c r="AL781" s="666"/>
      <c r="AM781" s="666"/>
      <c r="AN781" s="666"/>
      <c r="AO781" s="666"/>
      <c r="AP781" s="666"/>
      <c r="AQ781" s="666"/>
      <c r="AR781" s="666"/>
      <c r="AS781" s="666"/>
      <c r="AT781" s="667"/>
      <c r="AU781" s="388">
        <v>106</v>
      </c>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1559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106</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639</v>
      </c>
      <c r="D837" s="347"/>
      <c r="E837" s="347"/>
      <c r="F837" s="347"/>
      <c r="G837" s="347"/>
      <c r="H837" s="347"/>
      <c r="I837" s="347"/>
      <c r="J837" s="348">
        <v>7000020010006</v>
      </c>
      <c r="K837" s="349"/>
      <c r="L837" s="349"/>
      <c r="M837" s="349"/>
      <c r="N837" s="349"/>
      <c r="O837" s="349"/>
      <c r="P837" s="362" t="s">
        <v>650</v>
      </c>
      <c r="Q837" s="350"/>
      <c r="R837" s="350"/>
      <c r="S837" s="350"/>
      <c r="T837" s="350"/>
      <c r="U837" s="350"/>
      <c r="V837" s="350"/>
      <c r="W837" s="350"/>
      <c r="X837" s="350"/>
      <c r="Y837" s="351">
        <v>1559</v>
      </c>
      <c r="Z837" s="352"/>
      <c r="AA837" s="352"/>
      <c r="AB837" s="353"/>
      <c r="AC837" s="363" t="s">
        <v>648</v>
      </c>
      <c r="AD837" s="371"/>
      <c r="AE837" s="371"/>
      <c r="AF837" s="371"/>
      <c r="AG837" s="371"/>
      <c r="AH837" s="372" t="s">
        <v>626</v>
      </c>
      <c r="AI837" s="373"/>
      <c r="AJ837" s="373"/>
      <c r="AK837" s="373"/>
      <c r="AL837" s="357" t="s">
        <v>649</v>
      </c>
      <c r="AM837" s="358"/>
      <c r="AN837" s="358"/>
      <c r="AO837" s="359"/>
      <c r="AP837" s="360" t="s">
        <v>626</v>
      </c>
      <c r="AQ837" s="360"/>
      <c r="AR837" s="360"/>
      <c r="AS837" s="360"/>
      <c r="AT837" s="360"/>
      <c r="AU837" s="360"/>
      <c r="AV837" s="360"/>
      <c r="AW837" s="360"/>
      <c r="AX837" s="360"/>
    </row>
    <row r="838" spans="1:50" ht="45" customHeight="1" x14ac:dyDescent="0.15">
      <c r="A838" s="376">
        <v>2</v>
      </c>
      <c r="B838" s="376">
        <v>1</v>
      </c>
      <c r="C838" s="361" t="s">
        <v>643</v>
      </c>
      <c r="D838" s="347"/>
      <c r="E838" s="347"/>
      <c r="F838" s="347"/>
      <c r="G838" s="347"/>
      <c r="H838" s="347"/>
      <c r="I838" s="347"/>
      <c r="J838" s="348">
        <v>4000020270008</v>
      </c>
      <c r="K838" s="349"/>
      <c r="L838" s="349"/>
      <c r="M838" s="349"/>
      <c r="N838" s="349"/>
      <c r="O838" s="349"/>
      <c r="P838" s="908" t="s">
        <v>650</v>
      </c>
      <c r="Q838" s="909"/>
      <c r="R838" s="909"/>
      <c r="S838" s="909"/>
      <c r="T838" s="909"/>
      <c r="U838" s="909"/>
      <c r="V838" s="909"/>
      <c r="W838" s="909"/>
      <c r="X838" s="910"/>
      <c r="Y838" s="351">
        <v>1282</v>
      </c>
      <c r="Z838" s="352"/>
      <c r="AA838" s="352"/>
      <c r="AB838" s="353"/>
      <c r="AC838" s="363" t="s">
        <v>648</v>
      </c>
      <c r="AD838" s="371"/>
      <c r="AE838" s="371"/>
      <c r="AF838" s="371"/>
      <c r="AG838" s="371"/>
      <c r="AH838" s="372" t="s">
        <v>626</v>
      </c>
      <c r="AI838" s="373"/>
      <c r="AJ838" s="373"/>
      <c r="AK838" s="373"/>
      <c r="AL838" s="357" t="s">
        <v>649</v>
      </c>
      <c r="AM838" s="358"/>
      <c r="AN838" s="358"/>
      <c r="AO838" s="359"/>
      <c r="AP838" s="360" t="s">
        <v>626</v>
      </c>
      <c r="AQ838" s="360"/>
      <c r="AR838" s="360"/>
      <c r="AS838" s="360"/>
      <c r="AT838" s="360"/>
      <c r="AU838" s="360"/>
      <c r="AV838" s="360"/>
      <c r="AW838" s="360"/>
      <c r="AX838" s="360"/>
    </row>
    <row r="839" spans="1:50" ht="45" customHeight="1" x14ac:dyDescent="0.15">
      <c r="A839" s="376">
        <v>3</v>
      </c>
      <c r="B839" s="376">
        <v>1</v>
      </c>
      <c r="C839" s="361" t="s">
        <v>641</v>
      </c>
      <c r="D839" s="347"/>
      <c r="E839" s="347"/>
      <c r="F839" s="347"/>
      <c r="G839" s="347"/>
      <c r="H839" s="347"/>
      <c r="I839" s="347"/>
      <c r="J839" s="348">
        <v>6000020400009</v>
      </c>
      <c r="K839" s="349"/>
      <c r="L839" s="349"/>
      <c r="M839" s="349"/>
      <c r="N839" s="349"/>
      <c r="O839" s="349"/>
      <c r="P839" s="908" t="s">
        <v>650</v>
      </c>
      <c r="Q839" s="909"/>
      <c r="R839" s="909"/>
      <c r="S839" s="909"/>
      <c r="T839" s="909"/>
      <c r="U839" s="909"/>
      <c r="V839" s="909"/>
      <c r="W839" s="909"/>
      <c r="X839" s="910"/>
      <c r="Y839" s="351">
        <v>989</v>
      </c>
      <c r="Z839" s="352"/>
      <c r="AA839" s="352"/>
      <c r="AB839" s="353"/>
      <c r="AC839" s="363" t="s">
        <v>648</v>
      </c>
      <c r="AD839" s="371"/>
      <c r="AE839" s="371"/>
      <c r="AF839" s="371"/>
      <c r="AG839" s="371"/>
      <c r="AH839" s="372" t="s">
        <v>626</v>
      </c>
      <c r="AI839" s="373"/>
      <c r="AJ839" s="373"/>
      <c r="AK839" s="373"/>
      <c r="AL839" s="357" t="s">
        <v>649</v>
      </c>
      <c r="AM839" s="358"/>
      <c r="AN839" s="358"/>
      <c r="AO839" s="359"/>
      <c r="AP839" s="360" t="s">
        <v>626</v>
      </c>
      <c r="AQ839" s="360"/>
      <c r="AR839" s="360"/>
      <c r="AS839" s="360"/>
      <c r="AT839" s="360"/>
      <c r="AU839" s="360"/>
      <c r="AV839" s="360"/>
      <c r="AW839" s="360"/>
      <c r="AX839" s="360"/>
    </row>
    <row r="840" spans="1:50" ht="45" customHeight="1" x14ac:dyDescent="0.15">
      <c r="A840" s="376">
        <v>4</v>
      </c>
      <c r="B840" s="376">
        <v>1</v>
      </c>
      <c r="C840" s="361" t="s">
        <v>651</v>
      </c>
      <c r="D840" s="347"/>
      <c r="E840" s="347"/>
      <c r="F840" s="347"/>
      <c r="G840" s="347"/>
      <c r="H840" s="347"/>
      <c r="I840" s="347"/>
      <c r="J840" s="348">
        <v>1000020230006</v>
      </c>
      <c r="K840" s="349"/>
      <c r="L840" s="349"/>
      <c r="M840" s="349"/>
      <c r="N840" s="349"/>
      <c r="O840" s="349"/>
      <c r="P840" s="908" t="s">
        <v>650</v>
      </c>
      <c r="Q840" s="909"/>
      <c r="R840" s="909"/>
      <c r="S840" s="909"/>
      <c r="T840" s="909"/>
      <c r="U840" s="909"/>
      <c r="V840" s="909"/>
      <c r="W840" s="909"/>
      <c r="X840" s="910"/>
      <c r="Y840" s="351">
        <v>691</v>
      </c>
      <c r="Z840" s="352"/>
      <c r="AA840" s="352"/>
      <c r="AB840" s="353"/>
      <c r="AC840" s="363" t="s">
        <v>648</v>
      </c>
      <c r="AD840" s="371"/>
      <c r="AE840" s="371"/>
      <c r="AF840" s="371"/>
      <c r="AG840" s="371"/>
      <c r="AH840" s="372" t="s">
        <v>626</v>
      </c>
      <c r="AI840" s="373"/>
      <c r="AJ840" s="373"/>
      <c r="AK840" s="373"/>
      <c r="AL840" s="357" t="s">
        <v>649</v>
      </c>
      <c r="AM840" s="358"/>
      <c r="AN840" s="358"/>
      <c r="AO840" s="359"/>
      <c r="AP840" s="360" t="s">
        <v>626</v>
      </c>
      <c r="AQ840" s="360"/>
      <c r="AR840" s="360"/>
      <c r="AS840" s="360"/>
      <c r="AT840" s="360"/>
      <c r="AU840" s="360"/>
      <c r="AV840" s="360"/>
      <c r="AW840" s="360"/>
      <c r="AX840" s="360"/>
    </row>
    <row r="841" spans="1:50" ht="45" customHeight="1" x14ac:dyDescent="0.15">
      <c r="A841" s="376">
        <v>5</v>
      </c>
      <c r="B841" s="376">
        <v>1</v>
      </c>
      <c r="C841" s="361" t="s">
        <v>644</v>
      </c>
      <c r="D841" s="347"/>
      <c r="E841" s="347"/>
      <c r="F841" s="347"/>
      <c r="G841" s="347"/>
      <c r="H841" s="347"/>
      <c r="I841" s="347"/>
      <c r="J841" s="348">
        <v>4000020120006</v>
      </c>
      <c r="K841" s="349"/>
      <c r="L841" s="349"/>
      <c r="M841" s="349"/>
      <c r="N841" s="349"/>
      <c r="O841" s="349"/>
      <c r="P841" s="908" t="s">
        <v>650</v>
      </c>
      <c r="Q841" s="909"/>
      <c r="R841" s="909"/>
      <c r="S841" s="909"/>
      <c r="T841" s="909"/>
      <c r="U841" s="909"/>
      <c r="V841" s="909"/>
      <c r="W841" s="909"/>
      <c r="X841" s="910"/>
      <c r="Y841" s="351">
        <v>676</v>
      </c>
      <c r="Z841" s="352"/>
      <c r="AA841" s="352"/>
      <c r="AB841" s="353"/>
      <c r="AC841" s="363" t="s">
        <v>648</v>
      </c>
      <c r="AD841" s="371"/>
      <c r="AE841" s="371"/>
      <c r="AF841" s="371"/>
      <c r="AG841" s="371"/>
      <c r="AH841" s="372" t="s">
        <v>626</v>
      </c>
      <c r="AI841" s="373"/>
      <c r="AJ841" s="373"/>
      <c r="AK841" s="373"/>
      <c r="AL841" s="357" t="s">
        <v>649</v>
      </c>
      <c r="AM841" s="358"/>
      <c r="AN841" s="358"/>
      <c r="AO841" s="359"/>
      <c r="AP841" s="360" t="s">
        <v>626</v>
      </c>
      <c r="AQ841" s="360"/>
      <c r="AR841" s="360"/>
      <c r="AS841" s="360"/>
      <c r="AT841" s="360"/>
      <c r="AU841" s="360"/>
      <c r="AV841" s="360"/>
      <c r="AW841" s="360"/>
      <c r="AX841" s="360"/>
    </row>
    <row r="842" spans="1:50" ht="45" customHeight="1" x14ac:dyDescent="0.15">
      <c r="A842" s="376">
        <v>6</v>
      </c>
      <c r="B842" s="376">
        <v>1</v>
      </c>
      <c r="C842" s="361" t="s">
        <v>652</v>
      </c>
      <c r="D842" s="347"/>
      <c r="E842" s="347"/>
      <c r="F842" s="347"/>
      <c r="G842" s="347"/>
      <c r="H842" s="347"/>
      <c r="I842" s="347"/>
      <c r="J842" s="348">
        <v>5000020150002</v>
      </c>
      <c r="K842" s="349"/>
      <c r="L842" s="349"/>
      <c r="M842" s="349"/>
      <c r="N842" s="349"/>
      <c r="O842" s="349"/>
      <c r="P842" s="908" t="s">
        <v>650</v>
      </c>
      <c r="Q842" s="909"/>
      <c r="R842" s="909"/>
      <c r="S842" s="909"/>
      <c r="T842" s="909"/>
      <c r="U842" s="909"/>
      <c r="V842" s="909"/>
      <c r="W842" s="909"/>
      <c r="X842" s="910"/>
      <c r="Y842" s="351">
        <v>550</v>
      </c>
      <c r="Z842" s="352"/>
      <c r="AA842" s="352"/>
      <c r="AB842" s="353"/>
      <c r="AC842" s="363" t="s">
        <v>648</v>
      </c>
      <c r="AD842" s="371"/>
      <c r="AE842" s="371"/>
      <c r="AF842" s="371"/>
      <c r="AG842" s="371"/>
      <c r="AH842" s="372" t="s">
        <v>626</v>
      </c>
      <c r="AI842" s="373"/>
      <c r="AJ842" s="373"/>
      <c r="AK842" s="373"/>
      <c r="AL842" s="357" t="s">
        <v>649</v>
      </c>
      <c r="AM842" s="358"/>
      <c r="AN842" s="358"/>
      <c r="AO842" s="359"/>
      <c r="AP842" s="360" t="s">
        <v>626</v>
      </c>
      <c r="AQ842" s="360"/>
      <c r="AR842" s="360"/>
      <c r="AS842" s="360"/>
      <c r="AT842" s="360"/>
      <c r="AU842" s="360"/>
      <c r="AV842" s="360"/>
      <c r="AW842" s="360"/>
      <c r="AX842" s="360"/>
    </row>
    <row r="843" spans="1:50" ht="45" customHeight="1" x14ac:dyDescent="0.15">
      <c r="A843" s="376">
        <v>7</v>
      </c>
      <c r="B843" s="376">
        <v>1</v>
      </c>
      <c r="C843" s="361" t="s">
        <v>642</v>
      </c>
      <c r="D843" s="347"/>
      <c r="E843" s="347"/>
      <c r="F843" s="347"/>
      <c r="G843" s="347"/>
      <c r="H843" s="347"/>
      <c r="I843" s="347"/>
      <c r="J843" s="348">
        <v>1000020110001</v>
      </c>
      <c r="K843" s="349"/>
      <c r="L843" s="349"/>
      <c r="M843" s="349"/>
      <c r="N843" s="349"/>
      <c r="O843" s="349"/>
      <c r="P843" s="908" t="s">
        <v>650</v>
      </c>
      <c r="Q843" s="909"/>
      <c r="R843" s="909"/>
      <c r="S843" s="909"/>
      <c r="T843" s="909"/>
      <c r="U843" s="909"/>
      <c r="V843" s="909"/>
      <c r="W843" s="909"/>
      <c r="X843" s="910"/>
      <c r="Y843" s="351">
        <v>525</v>
      </c>
      <c r="Z843" s="352"/>
      <c r="AA843" s="352"/>
      <c r="AB843" s="353"/>
      <c r="AC843" s="363" t="s">
        <v>648</v>
      </c>
      <c r="AD843" s="371"/>
      <c r="AE843" s="371"/>
      <c r="AF843" s="371"/>
      <c r="AG843" s="371"/>
      <c r="AH843" s="372" t="s">
        <v>626</v>
      </c>
      <c r="AI843" s="373"/>
      <c r="AJ843" s="373"/>
      <c r="AK843" s="373"/>
      <c r="AL843" s="357" t="s">
        <v>649</v>
      </c>
      <c r="AM843" s="358"/>
      <c r="AN843" s="358"/>
      <c r="AO843" s="359"/>
      <c r="AP843" s="360" t="s">
        <v>626</v>
      </c>
      <c r="AQ843" s="360"/>
      <c r="AR843" s="360"/>
      <c r="AS843" s="360"/>
      <c r="AT843" s="360"/>
      <c r="AU843" s="360"/>
      <c r="AV843" s="360"/>
      <c r="AW843" s="360"/>
      <c r="AX843" s="360"/>
    </row>
    <row r="844" spans="1:50" ht="45" customHeight="1" x14ac:dyDescent="0.15">
      <c r="A844" s="376">
        <v>8</v>
      </c>
      <c r="B844" s="376">
        <v>1</v>
      </c>
      <c r="C844" s="361" t="s">
        <v>653</v>
      </c>
      <c r="D844" s="347"/>
      <c r="E844" s="347"/>
      <c r="F844" s="347"/>
      <c r="G844" s="347"/>
      <c r="H844" s="347"/>
      <c r="I844" s="347"/>
      <c r="J844" s="348">
        <v>7000020100005</v>
      </c>
      <c r="K844" s="349"/>
      <c r="L844" s="349"/>
      <c r="M844" s="349"/>
      <c r="N844" s="349"/>
      <c r="O844" s="349"/>
      <c r="P844" s="908" t="s">
        <v>650</v>
      </c>
      <c r="Q844" s="909"/>
      <c r="R844" s="909"/>
      <c r="S844" s="909"/>
      <c r="T844" s="909"/>
      <c r="U844" s="909"/>
      <c r="V844" s="909"/>
      <c r="W844" s="909"/>
      <c r="X844" s="910"/>
      <c r="Y844" s="351">
        <v>475</v>
      </c>
      <c r="Z844" s="352"/>
      <c r="AA844" s="352"/>
      <c r="AB844" s="353"/>
      <c r="AC844" s="363" t="s">
        <v>648</v>
      </c>
      <c r="AD844" s="371"/>
      <c r="AE844" s="371"/>
      <c r="AF844" s="371"/>
      <c r="AG844" s="371"/>
      <c r="AH844" s="372" t="s">
        <v>626</v>
      </c>
      <c r="AI844" s="373"/>
      <c r="AJ844" s="373"/>
      <c r="AK844" s="373"/>
      <c r="AL844" s="357" t="s">
        <v>649</v>
      </c>
      <c r="AM844" s="358"/>
      <c r="AN844" s="358"/>
      <c r="AO844" s="359"/>
      <c r="AP844" s="360" t="s">
        <v>626</v>
      </c>
      <c r="AQ844" s="360"/>
      <c r="AR844" s="360"/>
      <c r="AS844" s="360"/>
      <c r="AT844" s="360"/>
      <c r="AU844" s="360"/>
      <c r="AV844" s="360"/>
      <c r="AW844" s="360"/>
      <c r="AX844" s="360"/>
    </row>
    <row r="845" spans="1:50" ht="45" customHeight="1" x14ac:dyDescent="0.15">
      <c r="A845" s="376">
        <v>9</v>
      </c>
      <c r="B845" s="376">
        <v>1</v>
      </c>
      <c r="C845" s="361" t="s">
        <v>654</v>
      </c>
      <c r="D845" s="347"/>
      <c r="E845" s="347"/>
      <c r="F845" s="347"/>
      <c r="G845" s="347"/>
      <c r="H845" s="347"/>
      <c r="I845" s="347"/>
      <c r="J845" s="348">
        <v>7000020070009</v>
      </c>
      <c r="K845" s="349"/>
      <c r="L845" s="349"/>
      <c r="M845" s="349"/>
      <c r="N845" s="349"/>
      <c r="O845" s="349"/>
      <c r="P845" s="908" t="s">
        <v>650</v>
      </c>
      <c r="Q845" s="909"/>
      <c r="R845" s="909"/>
      <c r="S845" s="909"/>
      <c r="T845" s="909"/>
      <c r="U845" s="909"/>
      <c r="V845" s="909"/>
      <c r="W845" s="909"/>
      <c r="X845" s="910"/>
      <c r="Y845" s="351">
        <v>409</v>
      </c>
      <c r="Z845" s="352"/>
      <c r="AA845" s="352"/>
      <c r="AB845" s="353"/>
      <c r="AC845" s="363" t="s">
        <v>648</v>
      </c>
      <c r="AD845" s="371"/>
      <c r="AE845" s="371"/>
      <c r="AF845" s="371"/>
      <c r="AG845" s="371"/>
      <c r="AH845" s="372" t="s">
        <v>626</v>
      </c>
      <c r="AI845" s="373"/>
      <c r="AJ845" s="373"/>
      <c r="AK845" s="373"/>
      <c r="AL845" s="357" t="s">
        <v>649</v>
      </c>
      <c r="AM845" s="358"/>
      <c r="AN845" s="358"/>
      <c r="AO845" s="359"/>
      <c r="AP845" s="360" t="s">
        <v>626</v>
      </c>
      <c r="AQ845" s="360"/>
      <c r="AR845" s="360"/>
      <c r="AS845" s="360"/>
      <c r="AT845" s="360"/>
      <c r="AU845" s="360"/>
      <c r="AV845" s="360"/>
      <c r="AW845" s="360"/>
      <c r="AX845" s="360"/>
    </row>
    <row r="846" spans="1:50" ht="45" customHeight="1" x14ac:dyDescent="0.15">
      <c r="A846" s="376">
        <v>10</v>
      </c>
      <c r="B846" s="376">
        <v>1</v>
      </c>
      <c r="C846" s="361" t="s">
        <v>655</v>
      </c>
      <c r="D846" s="347"/>
      <c r="E846" s="347"/>
      <c r="F846" s="347"/>
      <c r="G846" s="347"/>
      <c r="H846" s="347"/>
      <c r="I846" s="347"/>
      <c r="J846" s="348">
        <v>7000020340006</v>
      </c>
      <c r="K846" s="349"/>
      <c r="L846" s="349"/>
      <c r="M846" s="349"/>
      <c r="N846" s="349"/>
      <c r="O846" s="349"/>
      <c r="P846" s="908" t="s">
        <v>650</v>
      </c>
      <c r="Q846" s="909"/>
      <c r="R846" s="909"/>
      <c r="S846" s="909"/>
      <c r="T846" s="909"/>
      <c r="U846" s="909"/>
      <c r="V846" s="909"/>
      <c r="W846" s="909"/>
      <c r="X846" s="910"/>
      <c r="Y846" s="351">
        <v>378</v>
      </c>
      <c r="Z846" s="352"/>
      <c r="AA846" s="352"/>
      <c r="AB846" s="353"/>
      <c r="AC846" s="363" t="s">
        <v>648</v>
      </c>
      <c r="AD846" s="371"/>
      <c r="AE846" s="371"/>
      <c r="AF846" s="371"/>
      <c r="AG846" s="371"/>
      <c r="AH846" s="372" t="s">
        <v>626</v>
      </c>
      <c r="AI846" s="373"/>
      <c r="AJ846" s="373"/>
      <c r="AK846" s="373"/>
      <c r="AL846" s="357" t="s">
        <v>649</v>
      </c>
      <c r="AM846" s="358"/>
      <c r="AN846" s="358"/>
      <c r="AO846" s="359"/>
      <c r="AP846" s="360" t="s">
        <v>626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123" customHeight="1" x14ac:dyDescent="0.15">
      <c r="A870" s="376">
        <v>1</v>
      </c>
      <c r="B870" s="376">
        <v>1</v>
      </c>
      <c r="C870" s="361" t="s">
        <v>637</v>
      </c>
      <c r="D870" s="347"/>
      <c r="E870" s="347"/>
      <c r="F870" s="347"/>
      <c r="G870" s="347"/>
      <c r="H870" s="347"/>
      <c r="I870" s="347"/>
      <c r="J870" s="348">
        <v>8000020130001</v>
      </c>
      <c r="K870" s="349"/>
      <c r="L870" s="349"/>
      <c r="M870" s="349"/>
      <c r="N870" s="349"/>
      <c r="O870" s="349"/>
      <c r="P870" s="362" t="s">
        <v>647</v>
      </c>
      <c r="Q870" s="350"/>
      <c r="R870" s="350"/>
      <c r="S870" s="350"/>
      <c r="T870" s="350"/>
      <c r="U870" s="350"/>
      <c r="V870" s="350"/>
      <c r="W870" s="350"/>
      <c r="X870" s="350"/>
      <c r="Y870" s="351">
        <v>106</v>
      </c>
      <c r="Z870" s="352"/>
      <c r="AA870" s="352"/>
      <c r="AB870" s="353"/>
      <c r="AC870" s="363" t="s">
        <v>648</v>
      </c>
      <c r="AD870" s="371"/>
      <c r="AE870" s="371"/>
      <c r="AF870" s="371"/>
      <c r="AG870" s="371"/>
      <c r="AH870" s="372" t="s">
        <v>649</v>
      </c>
      <c r="AI870" s="373"/>
      <c r="AJ870" s="373"/>
      <c r="AK870" s="373"/>
      <c r="AL870" s="357" t="s">
        <v>626</v>
      </c>
      <c r="AM870" s="358"/>
      <c r="AN870" s="358"/>
      <c r="AO870" s="359"/>
      <c r="AP870" s="360" t="s">
        <v>626</v>
      </c>
      <c r="AQ870" s="360"/>
      <c r="AR870" s="360"/>
      <c r="AS870" s="360"/>
      <c r="AT870" s="360"/>
      <c r="AU870" s="360"/>
      <c r="AV870" s="360"/>
      <c r="AW870" s="360"/>
      <c r="AX870" s="360"/>
    </row>
    <row r="871" spans="1:50" ht="123" customHeight="1" x14ac:dyDescent="0.15">
      <c r="A871" s="376">
        <v>2</v>
      </c>
      <c r="B871" s="376">
        <v>1</v>
      </c>
      <c r="C871" s="361" t="s">
        <v>638</v>
      </c>
      <c r="D871" s="347"/>
      <c r="E871" s="347"/>
      <c r="F871" s="347"/>
      <c r="G871" s="347"/>
      <c r="H871" s="347"/>
      <c r="I871" s="347"/>
      <c r="J871" s="348">
        <v>1000020140007</v>
      </c>
      <c r="K871" s="349"/>
      <c r="L871" s="349"/>
      <c r="M871" s="349"/>
      <c r="N871" s="349"/>
      <c r="O871" s="349"/>
      <c r="P871" s="362" t="s">
        <v>647</v>
      </c>
      <c r="Q871" s="350"/>
      <c r="R871" s="350"/>
      <c r="S871" s="350"/>
      <c r="T871" s="350"/>
      <c r="U871" s="350"/>
      <c r="V871" s="350"/>
      <c r="W871" s="350"/>
      <c r="X871" s="350"/>
      <c r="Y871" s="351">
        <v>99</v>
      </c>
      <c r="Z871" s="352"/>
      <c r="AA871" s="352"/>
      <c r="AB871" s="353"/>
      <c r="AC871" s="363" t="s">
        <v>648</v>
      </c>
      <c r="AD871" s="371"/>
      <c r="AE871" s="371"/>
      <c r="AF871" s="371"/>
      <c r="AG871" s="371"/>
      <c r="AH871" s="372" t="s">
        <v>649</v>
      </c>
      <c r="AI871" s="373"/>
      <c r="AJ871" s="373"/>
      <c r="AK871" s="373"/>
      <c r="AL871" s="357" t="s">
        <v>626</v>
      </c>
      <c r="AM871" s="358"/>
      <c r="AN871" s="358"/>
      <c r="AO871" s="359"/>
      <c r="AP871" s="360" t="s">
        <v>626</v>
      </c>
      <c r="AQ871" s="360"/>
      <c r="AR871" s="360"/>
      <c r="AS871" s="360"/>
      <c r="AT871" s="360"/>
      <c r="AU871" s="360"/>
      <c r="AV871" s="360"/>
      <c r="AW871" s="360"/>
      <c r="AX871" s="360"/>
    </row>
    <row r="872" spans="1:50" ht="123" customHeight="1" x14ac:dyDescent="0.15">
      <c r="A872" s="376">
        <v>3</v>
      </c>
      <c r="B872" s="376">
        <v>1</v>
      </c>
      <c r="C872" s="361" t="s">
        <v>639</v>
      </c>
      <c r="D872" s="347"/>
      <c r="E872" s="347"/>
      <c r="F872" s="347"/>
      <c r="G872" s="347"/>
      <c r="H872" s="347"/>
      <c r="I872" s="347"/>
      <c r="J872" s="348">
        <v>7000020010006</v>
      </c>
      <c r="K872" s="349"/>
      <c r="L872" s="349"/>
      <c r="M872" s="349"/>
      <c r="N872" s="349"/>
      <c r="O872" s="349"/>
      <c r="P872" s="362" t="s">
        <v>647</v>
      </c>
      <c r="Q872" s="350"/>
      <c r="R872" s="350"/>
      <c r="S872" s="350"/>
      <c r="T872" s="350"/>
      <c r="U872" s="350"/>
      <c r="V872" s="350"/>
      <c r="W872" s="350"/>
      <c r="X872" s="350"/>
      <c r="Y872" s="351">
        <v>94</v>
      </c>
      <c r="Z872" s="352"/>
      <c r="AA872" s="352"/>
      <c r="AB872" s="353"/>
      <c r="AC872" s="363" t="s">
        <v>648</v>
      </c>
      <c r="AD872" s="371"/>
      <c r="AE872" s="371"/>
      <c r="AF872" s="371"/>
      <c r="AG872" s="371"/>
      <c r="AH872" s="372" t="s">
        <v>649</v>
      </c>
      <c r="AI872" s="373"/>
      <c r="AJ872" s="373"/>
      <c r="AK872" s="373"/>
      <c r="AL872" s="357" t="s">
        <v>626</v>
      </c>
      <c r="AM872" s="358"/>
      <c r="AN872" s="358"/>
      <c r="AO872" s="359"/>
      <c r="AP872" s="360" t="s">
        <v>626</v>
      </c>
      <c r="AQ872" s="360"/>
      <c r="AR872" s="360"/>
      <c r="AS872" s="360"/>
      <c r="AT872" s="360"/>
      <c r="AU872" s="360"/>
      <c r="AV872" s="360"/>
      <c r="AW872" s="360"/>
      <c r="AX872" s="360"/>
    </row>
    <row r="873" spans="1:50" ht="123" customHeight="1" x14ac:dyDescent="0.15">
      <c r="A873" s="376">
        <v>4</v>
      </c>
      <c r="B873" s="376">
        <v>1</v>
      </c>
      <c r="C873" s="361" t="s">
        <v>640</v>
      </c>
      <c r="D873" s="347"/>
      <c r="E873" s="347"/>
      <c r="F873" s="347"/>
      <c r="G873" s="347"/>
      <c r="H873" s="347"/>
      <c r="I873" s="347"/>
      <c r="J873" s="348">
        <v>8000020280003</v>
      </c>
      <c r="K873" s="349"/>
      <c r="L873" s="349"/>
      <c r="M873" s="349"/>
      <c r="N873" s="349"/>
      <c r="O873" s="349"/>
      <c r="P873" s="362" t="s">
        <v>647</v>
      </c>
      <c r="Q873" s="350"/>
      <c r="R873" s="350"/>
      <c r="S873" s="350"/>
      <c r="T873" s="350"/>
      <c r="U873" s="350"/>
      <c r="V873" s="350"/>
      <c r="W873" s="350"/>
      <c r="X873" s="350"/>
      <c r="Y873" s="351">
        <v>76</v>
      </c>
      <c r="Z873" s="352"/>
      <c r="AA873" s="352"/>
      <c r="AB873" s="353"/>
      <c r="AC873" s="363" t="s">
        <v>648</v>
      </c>
      <c r="AD873" s="371"/>
      <c r="AE873" s="371"/>
      <c r="AF873" s="371"/>
      <c r="AG873" s="371"/>
      <c r="AH873" s="372" t="s">
        <v>649</v>
      </c>
      <c r="AI873" s="373"/>
      <c r="AJ873" s="373"/>
      <c r="AK873" s="373"/>
      <c r="AL873" s="357" t="s">
        <v>626</v>
      </c>
      <c r="AM873" s="358"/>
      <c r="AN873" s="358"/>
      <c r="AO873" s="359"/>
      <c r="AP873" s="360" t="s">
        <v>626</v>
      </c>
      <c r="AQ873" s="360"/>
      <c r="AR873" s="360"/>
      <c r="AS873" s="360"/>
      <c r="AT873" s="360"/>
      <c r="AU873" s="360"/>
      <c r="AV873" s="360"/>
      <c r="AW873" s="360"/>
      <c r="AX873" s="360"/>
    </row>
    <row r="874" spans="1:50" ht="123" customHeight="1" x14ac:dyDescent="0.15">
      <c r="A874" s="376">
        <v>5</v>
      </c>
      <c r="B874" s="376">
        <v>1</v>
      </c>
      <c r="C874" s="361" t="s">
        <v>641</v>
      </c>
      <c r="D874" s="347"/>
      <c r="E874" s="347"/>
      <c r="F874" s="347"/>
      <c r="G874" s="347"/>
      <c r="H874" s="347"/>
      <c r="I874" s="347"/>
      <c r="J874" s="348">
        <v>6000020400009</v>
      </c>
      <c r="K874" s="349"/>
      <c r="L874" s="349"/>
      <c r="M874" s="349"/>
      <c r="N874" s="349"/>
      <c r="O874" s="349"/>
      <c r="P874" s="362" t="s">
        <v>647</v>
      </c>
      <c r="Q874" s="350"/>
      <c r="R874" s="350"/>
      <c r="S874" s="350"/>
      <c r="T874" s="350"/>
      <c r="U874" s="350"/>
      <c r="V874" s="350"/>
      <c r="W874" s="350"/>
      <c r="X874" s="350"/>
      <c r="Y874" s="351">
        <v>56</v>
      </c>
      <c r="Z874" s="352"/>
      <c r="AA874" s="352"/>
      <c r="AB874" s="353"/>
      <c r="AC874" s="363" t="s">
        <v>648</v>
      </c>
      <c r="AD874" s="371"/>
      <c r="AE874" s="371"/>
      <c r="AF874" s="371"/>
      <c r="AG874" s="371"/>
      <c r="AH874" s="372" t="s">
        <v>649</v>
      </c>
      <c r="AI874" s="373"/>
      <c r="AJ874" s="373"/>
      <c r="AK874" s="373"/>
      <c r="AL874" s="357" t="s">
        <v>626</v>
      </c>
      <c r="AM874" s="358"/>
      <c r="AN874" s="358"/>
      <c r="AO874" s="359"/>
      <c r="AP874" s="360" t="s">
        <v>626</v>
      </c>
      <c r="AQ874" s="360"/>
      <c r="AR874" s="360"/>
      <c r="AS874" s="360"/>
      <c r="AT874" s="360"/>
      <c r="AU874" s="360"/>
      <c r="AV874" s="360"/>
      <c r="AW874" s="360"/>
      <c r="AX874" s="360"/>
    </row>
    <row r="875" spans="1:50" ht="123" customHeight="1" x14ac:dyDescent="0.15">
      <c r="A875" s="376">
        <v>6</v>
      </c>
      <c r="B875" s="376">
        <v>1</v>
      </c>
      <c r="C875" s="361" t="s">
        <v>642</v>
      </c>
      <c r="D875" s="347"/>
      <c r="E875" s="347"/>
      <c r="F875" s="347"/>
      <c r="G875" s="347"/>
      <c r="H875" s="347"/>
      <c r="I875" s="347"/>
      <c r="J875" s="348">
        <v>1000020110001</v>
      </c>
      <c r="K875" s="349"/>
      <c r="L875" s="349"/>
      <c r="M875" s="349"/>
      <c r="N875" s="349"/>
      <c r="O875" s="349"/>
      <c r="P875" s="362" t="s">
        <v>647</v>
      </c>
      <c r="Q875" s="350"/>
      <c r="R875" s="350"/>
      <c r="S875" s="350"/>
      <c r="T875" s="350"/>
      <c r="U875" s="350"/>
      <c r="V875" s="350"/>
      <c r="W875" s="350"/>
      <c r="X875" s="350"/>
      <c r="Y875" s="351">
        <v>47</v>
      </c>
      <c r="Z875" s="352"/>
      <c r="AA875" s="352"/>
      <c r="AB875" s="353"/>
      <c r="AC875" s="363" t="s">
        <v>648</v>
      </c>
      <c r="AD875" s="371"/>
      <c r="AE875" s="371"/>
      <c r="AF875" s="371"/>
      <c r="AG875" s="371"/>
      <c r="AH875" s="372" t="s">
        <v>649</v>
      </c>
      <c r="AI875" s="373"/>
      <c r="AJ875" s="373"/>
      <c r="AK875" s="373"/>
      <c r="AL875" s="357" t="s">
        <v>626</v>
      </c>
      <c r="AM875" s="358"/>
      <c r="AN875" s="358"/>
      <c r="AO875" s="359"/>
      <c r="AP875" s="360" t="s">
        <v>626</v>
      </c>
      <c r="AQ875" s="360"/>
      <c r="AR875" s="360"/>
      <c r="AS875" s="360"/>
      <c r="AT875" s="360"/>
      <c r="AU875" s="360"/>
      <c r="AV875" s="360"/>
      <c r="AW875" s="360"/>
      <c r="AX875" s="360"/>
    </row>
    <row r="876" spans="1:50" ht="123" customHeight="1" x14ac:dyDescent="0.15">
      <c r="A876" s="376">
        <v>7</v>
      </c>
      <c r="B876" s="376">
        <v>1</v>
      </c>
      <c r="C876" s="361" t="s">
        <v>643</v>
      </c>
      <c r="D876" s="347"/>
      <c r="E876" s="347"/>
      <c r="F876" s="347"/>
      <c r="G876" s="347"/>
      <c r="H876" s="347"/>
      <c r="I876" s="347"/>
      <c r="J876" s="348">
        <v>4000020270008</v>
      </c>
      <c r="K876" s="349"/>
      <c r="L876" s="349"/>
      <c r="M876" s="349"/>
      <c r="N876" s="349"/>
      <c r="O876" s="349"/>
      <c r="P876" s="362" t="s">
        <v>647</v>
      </c>
      <c r="Q876" s="350"/>
      <c r="R876" s="350"/>
      <c r="S876" s="350"/>
      <c r="T876" s="350"/>
      <c r="U876" s="350"/>
      <c r="V876" s="350"/>
      <c r="W876" s="350"/>
      <c r="X876" s="350"/>
      <c r="Y876" s="351">
        <v>46</v>
      </c>
      <c r="Z876" s="352"/>
      <c r="AA876" s="352"/>
      <c r="AB876" s="353"/>
      <c r="AC876" s="363" t="s">
        <v>648</v>
      </c>
      <c r="AD876" s="371"/>
      <c r="AE876" s="371"/>
      <c r="AF876" s="371"/>
      <c r="AG876" s="371"/>
      <c r="AH876" s="372" t="s">
        <v>649</v>
      </c>
      <c r="AI876" s="373"/>
      <c r="AJ876" s="373"/>
      <c r="AK876" s="373"/>
      <c r="AL876" s="357" t="s">
        <v>626</v>
      </c>
      <c r="AM876" s="358"/>
      <c r="AN876" s="358"/>
      <c r="AO876" s="359"/>
      <c r="AP876" s="360" t="s">
        <v>626</v>
      </c>
      <c r="AQ876" s="360"/>
      <c r="AR876" s="360"/>
      <c r="AS876" s="360"/>
      <c r="AT876" s="360"/>
      <c r="AU876" s="360"/>
      <c r="AV876" s="360"/>
      <c r="AW876" s="360"/>
      <c r="AX876" s="360"/>
    </row>
    <row r="877" spans="1:50" ht="123" customHeight="1" x14ac:dyDescent="0.15">
      <c r="A877" s="376">
        <v>8</v>
      </c>
      <c r="B877" s="376">
        <v>1</v>
      </c>
      <c r="C877" s="361" t="s">
        <v>644</v>
      </c>
      <c r="D877" s="347"/>
      <c r="E877" s="347"/>
      <c r="F877" s="347"/>
      <c r="G877" s="347"/>
      <c r="H877" s="347"/>
      <c r="I877" s="347"/>
      <c r="J877" s="348">
        <v>4000020120006</v>
      </c>
      <c r="K877" s="349"/>
      <c r="L877" s="349"/>
      <c r="M877" s="349"/>
      <c r="N877" s="349"/>
      <c r="O877" s="349"/>
      <c r="P877" s="362" t="s">
        <v>647</v>
      </c>
      <c r="Q877" s="350"/>
      <c r="R877" s="350"/>
      <c r="S877" s="350"/>
      <c r="T877" s="350"/>
      <c r="U877" s="350"/>
      <c r="V877" s="350"/>
      <c r="W877" s="350"/>
      <c r="X877" s="350"/>
      <c r="Y877" s="351">
        <v>45</v>
      </c>
      <c r="Z877" s="352"/>
      <c r="AA877" s="352"/>
      <c r="AB877" s="353"/>
      <c r="AC877" s="363" t="s">
        <v>648</v>
      </c>
      <c r="AD877" s="371"/>
      <c r="AE877" s="371"/>
      <c r="AF877" s="371"/>
      <c r="AG877" s="371"/>
      <c r="AH877" s="372" t="s">
        <v>649</v>
      </c>
      <c r="AI877" s="373"/>
      <c r="AJ877" s="373"/>
      <c r="AK877" s="373"/>
      <c r="AL877" s="357" t="s">
        <v>626</v>
      </c>
      <c r="AM877" s="358"/>
      <c r="AN877" s="358"/>
      <c r="AO877" s="359"/>
      <c r="AP877" s="360" t="s">
        <v>626</v>
      </c>
      <c r="AQ877" s="360"/>
      <c r="AR877" s="360"/>
      <c r="AS877" s="360"/>
      <c r="AT877" s="360"/>
      <c r="AU877" s="360"/>
      <c r="AV877" s="360"/>
      <c r="AW877" s="360"/>
      <c r="AX877" s="360"/>
    </row>
    <row r="878" spans="1:50" ht="123" customHeight="1" x14ac:dyDescent="0.15">
      <c r="A878" s="376">
        <v>9</v>
      </c>
      <c r="B878" s="376">
        <v>1</v>
      </c>
      <c r="C878" s="361" t="s">
        <v>645</v>
      </c>
      <c r="D878" s="347"/>
      <c r="E878" s="347"/>
      <c r="F878" s="347"/>
      <c r="G878" s="347"/>
      <c r="H878" s="347"/>
      <c r="I878" s="347"/>
      <c r="J878" s="348">
        <v>2000020080004</v>
      </c>
      <c r="K878" s="349"/>
      <c r="L878" s="349"/>
      <c r="M878" s="349"/>
      <c r="N878" s="349"/>
      <c r="O878" s="349"/>
      <c r="P878" s="362" t="s">
        <v>647</v>
      </c>
      <c r="Q878" s="350"/>
      <c r="R878" s="350"/>
      <c r="S878" s="350"/>
      <c r="T878" s="350"/>
      <c r="U878" s="350"/>
      <c r="V878" s="350"/>
      <c r="W878" s="350"/>
      <c r="X878" s="350"/>
      <c r="Y878" s="351">
        <v>44</v>
      </c>
      <c r="Z878" s="352"/>
      <c r="AA878" s="352"/>
      <c r="AB878" s="353"/>
      <c r="AC878" s="363" t="s">
        <v>648</v>
      </c>
      <c r="AD878" s="371"/>
      <c r="AE878" s="371"/>
      <c r="AF878" s="371"/>
      <c r="AG878" s="371"/>
      <c r="AH878" s="372" t="s">
        <v>649</v>
      </c>
      <c r="AI878" s="373"/>
      <c r="AJ878" s="373"/>
      <c r="AK878" s="373"/>
      <c r="AL878" s="357" t="s">
        <v>626</v>
      </c>
      <c r="AM878" s="358"/>
      <c r="AN878" s="358"/>
      <c r="AO878" s="359"/>
      <c r="AP878" s="360" t="s">
        <v>626</v>
      </c>
      <c r="AQ878" s="360"/>
      <c r="AR878" s="360"/>
      <c r="AS878" s="360"/>
      <c r="AT878" s="360"/>
      <c r="AU878" s="360"/>
      <c r="AV878" s="360"/>
      <c r="AW878" s="360"/>
      <c r="AX878" s="360"/>
    </row>
    <row r="879" spans="1:50" ht="123" customHeight="1" x14ac:dyDescent="0.15">
      <c r="A879" s="376">
        <v>10</v>
      </c>
      <c r="B879" s="376">
        <v>1</v>
      </c>
      <c r="C879" s="361" t="s">
        <v>646</v>
      </c>
      <c r="D879" s="347"/>
      <c r="E879" s="347"/>
      <c r="F879" s="347"/>
      <c r="G879" s="347"/>
      <c r="H879" s="347"/>
      <c r="I879" s="347"/>
      <c r="J879" s="348">
        <v>7000020430005</v>
      </c>
      <c r="K879" s="349"/>
      <c r="L879" s="349"/>
      <c r="M879" s="349"/>
      <c r="N879" s="349"/>
      <c r="O879" s="349"/>
      <c r="P879" s="362" t="s">
        <v>647</v>
      </c>
      <c r="Q879" s="350"/>
      <c r="R879" s="350"/>
      <c r="S879" s="350"/>
      <c r="T879" s="350"/>
      <c r="U879" s="350"/>
      <c r="V879" s="350"/>
      <c r="W879" s="350"/>
      <c r="X879" s="350"/>
      <c r="Y879" s="351">
        <v>30</v>
      </c>
      <c r="Z879" s="352"/>
      <c r="AA879" s="352"/>
      <c r="AB879" s="353"/>
      <c r="AC879" s="363" t="s">
        <v>648</v>
      </c>
      <c r="AD879" s="371"/>
      <c r="AE879" s="371"/>
      <c r="AF879" s="371"/>
      <c r="AG879" s="371"/>
      <c r="AH879" s="372" t="s">
        <v>649</v>
      </c>
      <c r="AI879" s="373"/>
      <c r="AJ879" s="373"/>
      <c r="AK879" s="373"/>
      <c r="AL879" s="357" t="s">
        <v>626</v>
      </c>
      <c r="AM879" s="358"/>
      <c r="AN879" s="358"/>
      <c r="AO879" s="359"/>
      <c r="AP879" s="360" t="s">
        <v>626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2">
    <cfRule type="expression" dxfId="2827" priority="13911">
      <formula>IF(RIGHT(TEXT(Y782,"0.#"),1)=".",FALSE,TRUE)</formula>
    </cfRule>
    <cfRule type="expression" dxfId="2826" priority="13912">
      <formula>IF(RIGHT(TEXT(Y782,"0.#"),1)=".",TRUE,FALSE)</formula>
    </cfRule>
  </conditionalFormatting>
  <conditionalFormatting sqref="Y791">
    <cfRule type="expression" dxfId="2825" priority="13907">
      <formula>IF(RIGHT(TEXT(Y791,"0.#"),1)=".",FALSE,TRUE)</formula>
    </cfRule>
    <cfRule type="expression" dxfId="2824" priority="13908">
      <formula>IF(RIGHT(TEXT(Y791,"0.#"),1)=".",TRUE,FALSE)</formula>
    </cfRule>
  </conditionalFormatting>
  <conditionalFormatting sqref="Y822:Y829 Y820 Y809:Y816 Y807 Y796:Y803 Y794">
    <cfRule type="expression" dxfId="2823" priority="13689">
      <formula>IF(RIGHT(TEXT(Y794,"0.#"),1)=".",FALSE,TRUE)</formula>
    </cfRule>
    <cfRule type="expression" dxfId="2822" priority="13690">
      <formula>IF(RIGHT(TEXT(Y794,"0.#"),1)=".",TRUE,FALSE)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3:Y790 Y781">
    <cfRule type="expression" dxfId="2815" priority="13713">
      <formula>IF(RIGHT(TEXT(Y781,"0.#"),1)=".",FALSE,TRUE)</formula>
    </cfRule>
    <cfRule type="expression" dxfId="2814" priority="13714">
      <formula>IF(RIGHT(TEXT(Y781,"0.#"),1)=".",TRUE,FALSE)</formula>
    </cfRule>
  </conditionalFormatting>
  <conditionalFormatting sqref="AU782">
    <cfRule type="expression" dxfId="2813" priority="13711">
      <formula>IF(RIGHT(TEXT(AU782,"0.#"),1)=".",FALSE,TRUE)</formula>
    </cfRule>
    <cfRule type="expression" dxfId="2812" priority="13712">
      <formula>IF(RIGHT(TEXT(AU782,"0.#"),1)=".",TRUE,FALSE)</formula>
    </cfRule>
  </conditionalFormatting>
  <conditionalFormatting sqref="AU791">
    <cfRule type="expression" dxfId="2811" priority="13709">
      <formula>IF(RIGHT(TEXT(AU791,"0.#"),1)=".",FALSE,TRUE)</formula>
    </cfRule>
    <cfRule type="expression" dxfId="2810" priority="13710">
      <formula>IF(RIGHT(TEXT(AU791,"0.#"),1)=".",TRUE,FALSE)</formula>
    </cfRule>
  </conditionalFormatting>
  <conditionalFormatting sqref="AU783:AU790 AU781">
    <cfRule type="expression" dxfId="2809" priority="13707">
      <formula>IF(RIGHT(TEXT(AU781,"0.#"),1)=".",FALSE,TRUE)</formula>
    </cfRule>
    <cfRule type="expression" dxfId="2808" priority="13708">
      <formula>IF(RIGHT(TEXT(AU781,"0.#"),1)=".",TRUE,FALSE)</formula>
    </cfRule>
  </conditionalFormatting>
  <conditionalFormatting sqref="Y821 Y808 Y795">
    <cfRule type="expression" dxfId="2807" priority="13693">
      <formula>IF(RIGHT(TEXT(Y795,"0.#"),1)=".",FALSE,TRUE)</formula>
    </cfRule>
    <cfRule type="expression" dxfId="2806" priority="13694">
      <formula>IF(RIGHT(TEXT(Y795,"0.#"),1)=".",TRUE,FALSE)</formula>
    </cfRule>
  </conditionalFormatting>
  <conditionalFormatting sqref="Y830 Y817 Y804">
    <cfRule type="expression" dxfId="2805" priority="13691">
      <formula>IF(RIGHT(TEXT(Y804,"0.#"),1)=".",FALSE,TRUE)</formula>
    </cfRule>
    <cfRule type="expression" dxfId="2804" priority="13692">
      <formula>IF(RIGHT(TEXT(Y804,"0.#"),1)=".",TRUE,FALSE)</formula>
    </cfRule>
  </conditionalFormatting>
  <conditionalFormatting sqref="AU821 AU808 AU795">
    <cfRule type="expression" dxfId="2803" priority="13687">
      <formula>IF(RIGHT(TEXT(AU795,"0.#"),1)=".",FALSE,TRUE)</formula>
    </cfRule>
    <cfRule type="expression" dxfId="2802" priority="13688">
      <formula>IF(RIGHT(TEXT(AU795,"0.#"),1)=".",TRUE,FALSE)</formula>
    </cfRule>
  </conditionalFormatting>
  <conditionalFormatting sqref="AU830 AU817 AU804">
    <cfRule type="expression" dxfId="2801" priority="13685">
      <formula>IF(RIGHT(TEXT(AU804,"0.#"),1)=".",FALSE,TRUE)</formula>
    </cfRule>
    <cfRule type="expression" dxfId="2800" priority="13686">
      <formula>IF(RIGHT(TEXT(AU804,"0.#"),1)=".",TRUE,FALSE)</formula>
    </cfRule>
  </conditionalFormatting>
  <conditionalFormatting sqref="AU822:AU829 AU820 AU809:AU816 AU807 AU796:AU803 AU794">
    <cfRule type="expression" dxfId="2799" priority="13683">
      <formula>IF(RIGHT(TEXT(AU794,"0.#"),1)=".",FALSE,TRUE)</formula>
    </cfRule>
    <cfRule type="expression" dxfId="2798" priority="13684">
      <formula>IF(RIGHT(TEXT(AU794,"0.#"),1)=".",TRUE,FALSE)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7:AO866">
    <cfRule type="expression" dxfId="2533" priority="6661">
      <formula>IF(AND(AL847&gt;=0, RIGHT(TEXT(AL847,"0.#"),1)&lt;&gt;"."),TRUE,FALSE)</formula>
    </cfRule>
    <cfRule type="expression" dxfId="2532" priority="6662">
      <formula>IF(AND(AL847&gt;=0, RIGHT(TEXT(AL847,"0.#"),1)="."),TRUE,FALSE)</formula>
    </cfRule>
    <cfRule type="expression" dxfId="2531" priority="6663">
      <formula>IF(AND(AL847&lt;0, RIGHT(TEXT(AL847,"0.#"),1)&lt;&gt;"."),TRUE,FALSE)</formula>
    </cfRule>
    <cfRule type="expression" dxfId="2530" priority="6664">
      <formula>IF(AND(AL847&lt;0, RIGHT(TEXT(AL847,"0.#"),1)="."),TRUE,FALSE)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7">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899">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0:AO879">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5" manualBreakCount="5">
    <brk id="129" max="49" man="1"/>
    <brk id="699"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620</v>
      </c>
      <c r="R6" s="13" t="str">
        <f t="shared" si="3"/>
        <v>交付</v>
      </c>
      <c r="S6" s="13" t="str">
        <f t="shared" si="4"/>
        <v>交付</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620</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9"/>
      <c r="B16" s="1050"/>
      <c r="C16" s="1050"/>
      <c r="D16" s="1050"/>
      <c r="E16" s="1050"/>
      <c r="F16" s="105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9"/>
      <c r="B29" s="1050"/>
      <c r="C29" s="1050"/>
      <c r="D29" s="1050"/>
      <c r="E29" s="1050"/>
      <c r="F29" s="105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9"/>
      <c r="B42" s="1050"/>
      <c r="C42" s="1050"/>
      <c r="D42" s="1050"/>
      <c r="E42" s="1050"/>
      <c r="F42" s="105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9"/>
      <c r="B56" s="1050"/>
      <c r="C56" s="1050"/>
      <c r="D56" s="1050"/>
      <c r="E56" s="1050"/>
      <c r="F56" s="105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9"/>
      <c r="B69" s="1050"/>
      <c r="C69" s="1050"/>
      <c r="D69" s="1050"/>
      <c r="E69" s="1050"/>
      <c r="F69" s="105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9"/>
      <c r="B82" s="1050"/>
      <c r="C82" s="1050"/>
      <c r="D82" s="1050"/>
      <c r="E82" s="1050"/>
      <c r="F82" s="105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9"/>
      <c r="B95" s="1050"/>
      <c r="C95" s="1050"/>
      <c r="D95" s="1050"/>
      <c r="E95" s="1050"/>
      <c r="F95" s="105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9"/>
      <c r="B109" s="1050"/>
      <c r="C109" s="1050"/>
      <c r="D109" s="1050"/>
      <c r="E109" s="1050"/>
      <c r="F109" s="105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9"/>
      <c r="B122" s="1050"/>
      <c r="C122" s="1050"/>
      <c r="D122" s="1050"/>
      <c r="E122" s="1050"/>
      <c r="F122" s="105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9"/>
      <c r="B135" s="1050"/>
      <c r="C135" s="1050"/>
      <c r="D135" s="1050"/>
      <c r="E135" s="1050"/>
      <c r="F135" s="105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9"/>
      <c r="B148" s="1050"/>
      <c r="C148" s="1050"/>
      <c r="D148" s="1050"/>
      <c r="E148" s="1050"/>
      <c r="F148" s="105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9"/>
      <c r="B162" s="1050"/>
      <c r="C162" s="1050"/>
      <c r="D162" s="1050"/>
      <c r="E162" s="1050"/>
      <c r="F162" s="105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9"/>
      <c r="B175" s="1050"/>
      <c r="C175" s="1050"/>
      <c r="D175" s="1050"/>
      <c r="E175" s="1050"/>
      <c r="F175" s="105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9"/>
      <c r="B188" s="1050"/>
      <c r="C188" s="1050"/>
      <c r="D188" s="1050"/>
      <c r="E188" s="1050"/>
      <c r="F188" s="105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9"/>
      <c r="B201" s="1050"/>
      <c r="C201" s="1050"/>
      <c r="D201" s="1050"/>
      <c r="E201" s="1050"/>
      <c r="F201" s="105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9"/>
      <c r="B215" s="1050"/>
      <c r="C215" s="1050"/>
      <c r="D215" s="1050"/>
      <c r="E215" s="1050"/>
      <c r="F215" s="105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9"/>
      <c r="B228" s="1050"/>
      <c r="C228" s="1050"/>
      <c r="D228" s="1050"/>
      <c r="E228" s="1050"/>
      <c r="F228" s="105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9"/>
      <c r="B241" s="1050"/>
      <c r="C241" s="1050"/>
      <c r="D241" s="1050"/>
      <c r="E241" s="1050"/>
      <c r="F241" s="105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9"/>
      <c r="B254" s="1050"/>
      <c r="C254" s="1050"/>
      <c r="D254" s="1050"/>
      <c r="E254" s="1050"/>
      <c r="F254" s="105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2020-11-18T06:26:14Z</cp:lastPrinted>
  <dcterms:created xsi:type="dcterms:W3CDTF">2012-03-13T00:50:25Z</dcterms:created>
  <dcterms:modified xsi:type="dcterms:W3CDTF">2020-11-30T11:05:05Z</dcterms:modified>
</cp:coreProperties>
</file>