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6E6CF97-C063-4D09-B4A8-F0A08BEE48B7}" xr6:coauthVersionLast="36" xr6:coauthVersionMax="36" xr10:uidLastSave="{00000000-0000-0000-0000-000000000000}"/>
  <bookViews>
    <workbookView xWindow="2716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<sst xmlns="http://schemas.openxmlformats.org/spreadsheetml/2006/main" count="2914" uniqueCount="671">
  <si>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</si>
  <si>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</si>
  <si>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</si>
  <si>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</si>
  <si>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</si>
  <si>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</si>
  <si>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</si>
  <si>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</si>
  <si>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</si>
  <si>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</si>
  <si>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</si>
  <si>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</si>
  <si>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</si>
  <si>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</si>
  <si>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</si>
  <si>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</si>
  <si>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</si>
  <si>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</si>
  <si>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</si>
  <si>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</si>
  <si>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</si>
  <si>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</si>
  <si>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</si>
  <si>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</si>
  <si>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</si>
  <si>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</si>
  <si>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</si>
  <si>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</si>
  <si>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</si>
  <si>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</si>
  <si>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</si>
  <si>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</si>
  <si>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</si>
  <si>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</si>
  <si>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</si>
  <si>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</si>
  <si>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</si>
  <si>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</si>
  <si>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</si>
  <si>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</si>
  <si>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</si>
  <si>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</si>
  <si>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</si>
  <si>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</si>
  <si>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</si>
  <si>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</si>
  <si>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</si>
  <si>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</si>
  <si>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</si>
  <si>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</si>
  <si>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</si>
  <si>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</si>
  <si>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</si>
  <si>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</si>
  <si>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</si>
  <si>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</si>
  <si>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</si>
  <si>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</si>
  <si>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</si>
  <si>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</si>
  <si>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</si>
  <si>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</si>
  <si>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</si>
  <si>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</si>
  <si>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</si>
  <si>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</si>
  <si>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</si>
  <si>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</si>
  <si>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</si>
  <si>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</si>
  <si>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</si>
  <si>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</si>
  <si>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</si>
  <si>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</si>
  <si>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</si>
  <si>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</si>
  <si>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</si>
  <si>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</si>
  <si>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</si>
  <si>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</si>
  <si>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</si>
  <si>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</si>
  <si>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</si>
  <si>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</si>
  <si>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</si>
  <si>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</si>
  <si>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</si>
  <si>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</si>
  <si>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</si>
  <si>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</si>
  <si>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</si>
  <si>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</si>
  <si>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</si>
  <si>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</si>
  <si>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</si>
  <si>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</si>
  <si>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</si>
  <si>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</si>
  <si>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</si>
  <si>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</si>
  <si>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</si>
  <si>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</si>
  <si>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</si>
  <si>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</si>
  <si>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</si>
  <si>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</si>
  <si>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</si>
  <si>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</si>
  <si>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</si>
  <si>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</si>
  <si>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</si>
  <si>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</si>
  <si>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</si>
  <si>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</si>
  <si>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</si>
  <si>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</si>
  <si>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</si>
  <si>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</si>
  <si>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</si>
  <si>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</si>
  <si>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</si>
  <si>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</si>
  <si>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</si>
  <si>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</si>
  <si>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</si>
  <si>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</si>
  <si>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</si>
  <si>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</si>
  <si>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</si>
  <si>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</si>
  <si>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</si>
  <si>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</si>
  <si>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</si>
  <si>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</si>
  <si>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</si>
  <si>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</si>
  <si>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</si>
  <si>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</si>
  <si>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</si>
  <si>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</si>
  <si>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</si>
  <si>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</si>
  <si>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</si>
  <si>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</si>
  <si>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</si>
  <si>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</si>
  <si>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</si>
  <si>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</si>
  <si>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</si>
  <si>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</si>
  <si>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</si>
  <si>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</si>
  <si>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</si>
  <si>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</si>
  <si>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</si>
  <si>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</si>
  <si>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</si>
  <si>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</si>
  <si>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</si>
  <si>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</si>
  <si>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</si>
  <si>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</si>
  <si>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</si>
  <si>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</si>
  <si>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</si>
  <si>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</si>
  <si>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</si>
  <si>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</si>
  <si>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</si>
  <si>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</si>
  <si>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</si>
  <si>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</si>
  <si>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</si>
  <si>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</si>
  <si>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</si>
  <si>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</si>
  <si>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</si>
  <si>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</si>
  <si>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</si>
  <si>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</si>
  <si>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</si>
  <si>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</si>
  <si>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</si>
  <si>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</si>
  <si>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</si>
  <si>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</si>
  <si>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</si>
  <si>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</si>
  <si>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</si>
  <si>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</si>
  <si>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</si>
  <si>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</si>
  <si>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</si>
  <si>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</si>
  <si>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</si>
  <si>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</si>
  <si>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</si>
  <si>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</si>
  <si>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</si>
  <si>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</si>
  <si>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</si>
  <si>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</si>
  <si>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</si>
  <si>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</si>
  <si>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</si>
  <si>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</si>
  <si>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</si>
  <si>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</si>
  <si>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</si>
  <si>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</si>
  <si>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</si>
  <si>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</si>
  <si>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</si>
  <si>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</si>
  <si>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</si>
  <si>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</si>
  <si>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</si>
  <si>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</si>
  <si>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</si>
  <si>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</si>
  <si>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</si>
  <si>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</si>
  <si>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</si>
  <si>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</si>
  <si>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</si>
  <si>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</si>
  <si>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</si>
  <si>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</si>
  <si>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</si>
  <si>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</si>
  <si>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</si>
  <si>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</si>
  <si>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</si>
  <si>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</si>
  <si>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</si>
  <si>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</si>
  <si>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</si>
  <si>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</si>
  <si>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</si>
  <si>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</si>
  <si>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</si>
  <si>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</si>
  <si>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</si>
  <si>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</si>
  <si>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</si>
  <si>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</si>
  <si>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</si>
  <si>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</si>
  <si>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</si>
  <si>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</si>
  <si>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</si>
  <si>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</si>
  <si>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</si>
  <si>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</si>
  <si>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</si>
  <si>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</si>
  <si>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</si>
  <si>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</si>
  <si>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</si>
  <si>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</si>
  <si>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</si>
  <si>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</si>
  <si>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</si>
  <si>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</si>
  <si>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</si>
  <si>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</si>
  <si>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</si>
  <si>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</si>
  <si>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</si>
  <si>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</si>
  <si>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</si>
  <si>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</si>
  <si>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</si>
  <si>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</si>
  <si>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</si>
  <si>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</si>
  <si>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</si>
  <si>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</si>
  <si>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</si>
  <si>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</si>
  <si>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</si>
  <si>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</si>
  <si>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</si>
  <si>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</si>
  <si>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</si>
  <si>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</si>
  <si>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</si>
  <si>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</si>
  <si>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</si>
  <si>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</si>
  <si>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</si>
  <si>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</si>
  <si>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</si>
  <si>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</si>
  <si>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</si>
  <si>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</si>
  <si>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</si>
  <si>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</si>
  <si>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</si>
  <si>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</si>
  <si>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</si>
  <si>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</si>
  <si>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</si>
  <si>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</si>
  <si>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</si>
  <si>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</si>
  <si>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</si>
  <si>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</si>
  <si>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</si>
  <si>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</si>
  <si>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</si>
  <si>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</si>
  <si>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</si>
  <si>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</si>
  <si>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</si>
  <si>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</si>
  <si>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</si>
  <si>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</si>
  <si>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</si>
  <si>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</si>
  <si>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</si>
  <si>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</si>
  <si>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</si>
  <si>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</si>
  <si>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</si>
  <si>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</si>
  <si>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</si>
  <si>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</si>
  <si>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</si>
  <si>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</si>
  <si>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</si>
  <si>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</si>
  <si>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</si>
  <si>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</si>
  <si>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</si>
  <si>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</si>
  <si>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</si>
  <si>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</si>
  <si>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</si>
  <si>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</si>
  <si>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</si>
  <si>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</si>
  <si>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</si>
  <si>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</si>
  <si>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</si>
  <si>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</si>
  <si>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</si>
  <si>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</si>
  <si>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</si>
  <si>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</si>
  <si>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</si>
  <si>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</si>
  <si>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</si>
  <si>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</si>
  <si>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</si>
  <si>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</si>
  <si>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</si>
  <si>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</si>
  <si>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</si>
  <si>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</si>
  <si>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</si>
  <si>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</si>
  <si>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</si>
  <si>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</si>
  <si>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</si>
  <si>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</si>
  <si>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</si>
  <si>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</si>
  <si>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</si>
  <si>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</si>
  <si>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</si>
  <si>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</si>
  <si>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</si>
  <si>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</si>
  <si>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</si>
  <si>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</si>
  <si>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</si>
  <si>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</si>
  <si>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</si>
  <si>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</si>
  <si>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</si>
  <si>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</si>
  <si>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</si>
  <si>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</si>
  <si>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</si>
  <si>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</si>
  <si>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</si>
  <si>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</si>
  <si>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</si>
  <si>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</si>
  <si>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</si>
  <si>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</si>
  <si>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</si>
  <si>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</si>
  <si>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</si>
  <si>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</si>
  <si>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</si>
  <si>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</si>
  <si>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</si>
  <si>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</si>
  <si>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</si>
  <si>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</si>
  <si>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</si>
  <si>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</si>
  <si>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</si>
  <si>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</si>
  <si>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</si>
  <si>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</si>
  <si>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</si>
  <si>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</si>
  <si>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</si>
  <si>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</si>
  <si>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</si>
  <si>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</si>
  <si>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</si>
  <si>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</si>
  <si>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</si>
  <si>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</si>
  <si>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</si>
  <si>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</si>
  <si>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</si>
  <si>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</si>
  <si>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</si>
  <si>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</si>
  <si>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</si>
  <si>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</si>
  <si>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</si>
  <si>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</si>
  <si>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</si>
  <si>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</si>
  <si>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</si>
  <si>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</si>
  <si>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</si>
  <si>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</si>
  <si>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</si>
  <si>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</si>
  <si>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</si>
  <si>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</si>
  <si>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</si>
  <si>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</si>
  <si>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</si>
  <si>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</si>
  <si>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</si>
  <si>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</si>
  <si>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</si>
  <si>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</si>
  <si>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</si>
  <si>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</si>
  <si>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</si>
  <si>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</si>
  <si>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</si>
  <si>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</si>
  <si>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</si>
  <si>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</si>
  <si>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</si>
  <si>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</si>
  <si>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</si>
  <si>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</si>
  <si>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</si>
  <si>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</si>
  <si>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</si>
  <si>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</si>
  <si>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</si>
  <si>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</si>
  <si>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</si>
  <si>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</si>
  <si>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</si>
  <si>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</si>
  <si>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</si>
  <si>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</si>
  <si>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</si>
  <si>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</si>
  <si>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</si>
  <si>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</si>
  <si>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</si>
  <si>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</si>
  <si>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</si>
  <si>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</si>
  <si>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</si>
  <si>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</si>
  <si>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</si>
  <si>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</si>
  <si>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</si>
  <si>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</si>
  <si>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</si>
  <si>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</si>
  <si>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</si>
  <si>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</si>
  <si>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</si>
  <si>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</si>
  <si>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</si>
  <si>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</si>
  <si>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</si>
  <si>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</si>
  <si>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</si>
  <si>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</si>
  <si>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</si>
  <si>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</si>
  <si>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</si>
  <si>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</si>
  <si>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</si>
  <si>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</si>
  <si>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</si>
  <si>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</si>
  <si>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</si>
  <si>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</si>
  <si>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</si>
  <si>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</si>
  <si>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</si>
  <si>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</si>
  <si>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</si>
  <si>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</si>
  <si>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</si>
  <si>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</si>
  <si>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</si>
  <si>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</si>
  <si>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</si>
  <si>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</si>
  <si>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</si>
  <si>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</si>
  <si>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</si>
  <si>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</si>
  <si>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</si>
  <si>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</si>
  <si>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</si>
  <si>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</si>
  <si>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</si>
  <si>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</si>
  <si>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</si>
  <si>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</si>
  <si>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</si>
  <si>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</si>
  <si>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</si>
  <si>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</si>
  <si>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</si>
  <si>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</si>
  <si>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</si>
  <si>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</si>
  <si>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</si>
  <si>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</si>
  <si>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</si>
  <si>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</si>
  <si>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</si>
  <si>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</si>
  <si>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</si>
  <si>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</si>
  <si>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</si>
  <si>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</si>
  <si>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</si>
  <si>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</si>
  <si>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</si>
  <si>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</si>
  <si>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</si>
  <si>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</si>
  <si>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</si>
  <si>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</si>
  <si>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</si>
  <si>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</si>
  <si>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</si>
  <si>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</si>
  <si>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</si>
  <si>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</si>
  <si>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</si>
  <si>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</si>
  <si>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</si>
  <si>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</si>
  <si>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</si>
  <si>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</si>
  <si>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</si>
  <si>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</si>
  <si>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</si>
  <si>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</si>
  <si>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</si>
  <si>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</si>
  <si>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</si>
  <si>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</si>
  <si>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</si>
  <si>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</si>
  <si>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</si>
  <si>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教育基本法　第16条第2項</t>
  </si>
  <si>
    <t>第2期教育振興基本計画（平成25年6月14日閣議決定）</t>
  </si>
  <si>
    <t>初等中等教育等
振興事業委託費</t>
  </si>
  <si>
    <t>職員旅費</t>
  </si>
  <si>
    <t>委員等旅費</t>
  </si>
  <si>
    <t>庁費</t>
  </si>
  <si>
    <t>諸謝金</t>
  </si>
  <si>
    <t>安全・安心かつ機能的な学校施設等の整備を促進するため、全公立学校設置者が施設整備指針等を活用する</t>
  </si>
  <si>
    <t>設置者数</t>
  </si>
  <si>
    <t>全公立学校設置者への調査</t>
  </si>
  <si>
    <t>提言、手引き等の作成数
（学校施設の在り方に係る提言、手引き等）</t>
  </si>
  <si>
    <t>回</t>
  </si>
  <si>
    <t>教育委員会等への情報提供・普及啓発回数</t>
  </si>
  <si>
    <t>（執行額）／（提言、手引き等の作成数）　　　　　　　　　　　　　　</t>
    <phoneticPr fontId="5"/>
  </si>
  <si>
    <t>百万円</t>
  </si>
  <si>
    <t>　　百万円/回</t>
    <phoneticPr fontId="5"/>
  </si>
  <si>
    <t>30百万円／4回</t>
  </si>
  <si>
    <t>57百万円／4回</t>
  </si>
  <si>
    <t>有識者会議等において調査研究を行い、情報提供・普及啓発及び制度改正等への提言を行った知見や事例の例</t>
  </si>
  <si>
    <t>各種調査研究を通じた地方公共団体等への情報提供・普及啓発及び必要な制度改正等に向けた提言・反映</t>
  </si>
  <si>
    <t>安全・安心で豊かな学校施設の整備推進のため、近年の社会情勢の変化や地域の実情を踏まえた今後の学校施設の在り方について、有識者会議等において調査研究を行い、得られた知見や事例を地方公共団体に対して情報提供・普及啓発するとともに、必要な制度改正等に向けた提言・反映を行っている。</t>
  </si>
  <si>
    <t>-</t>
    <phoneticPr fontId="5"/>
  </si>
  <si>
    <t>-</t>
    <phoneticPr fontId="5"/>
  </si>
  <si>
    <t>-</t>
    <phoneticPr fontId="5"/>
  </si>
  <si>
    <t>各地域に普遍的な学校施設の在り方について国が示すことは重要である。</t>
  </si>
  <si>
    <t>学校施設はあらゆる子どもが学ぶ施設であり、また、地域コミュニケーションの場にもなることから優先度は高い。</t>
  </si>
  <si>
    <t>支出先の選定に当たり、事業内容に応じた入札方法等を採用し、外部有識者による審査委員の意見等を踏まえ、公平性・透明性・競争性を確保している。</t>
  </si>
  <si>
    <t>国が示すべき方策であり、国が負担することは妥当である。</t>
  </si>
  <si>
    <t>これまでの執行金額を踏まえつつ、計画的に事業を進め、コストの削減に努めている。</t>
  </si>
  <si>
    <t>成果物作成や会議開催に係る費用等必要最低限のものに限定している。</t>
  </si>
  <si>
    <t>印刷部数は極力少なくし、ウェブサイト上で成果物のデータを公開する等、コスト削減及びアクセシビリティの向上を図っている。</t>
  </si>
  <si>
    <t>有識者会議の提言や実証事業等で得られた成果について、全国の学校設置者等へ周知を図った。</t>
  </si>
  <si>
    <t>省主催の会議に加え、外部機関と連携したセミナー等を通じて、教育委員会等への情報提供・普及啓発を図っている。</t>
  </si>
  <si>
    <t>学校設置者に対して学校施設整備指針の活用状況のアンケートを実施し9割を超える設置者が活用していると回答している。</t>
  </si>
  <si>
    <t>139</t>
  </si>
  <si>
    <t>31</t>
  </si>
  <si>
    <t>24</t>
  </si>
  <si>
    <t>98</t>
  </si>
  <si>
    <t>101</t>
  </si>
  <si>
    <t>95</t>
  </si>
  <si>
    <t>96</t>
  </si>
  <si>
    <t>○</t>
  </si>
  <si>
    <t>2　確かな学力の向上、豊かな心と健やかな体の育成と信頼される学校づくり</t>
    <phoneticPr fontId="5"/>
  </si>
  <si>
    <t>2-5 安全・安心で豊かな学校施設の整備推進</t>
    <phoneticPr fontId="5"/>
  </si>
  <si>
    <t>文教施設に関する整備指針等の策定</t>
    <phoneticPr fontId="5"/>
  </si>
  <si>
    <t>大臣官房文教施設企画・防災部</t>
    <phoneticPr fontId="5"/>
  </si>
  <si>
    <t>施設企画課</t>
    <phoneticPr fontId="5"/>
  </si>
  <si>
    <t>-</t>
    <phoneticPr fontId="5"/>
  </si>
  <si>
    <t>施設企画課長
笠原　隆</t>
    <rPh sb="7" eb="9">
      <t>カサハラ</t>
    </rPh>
    <rPh sb="10" eb="11">
      <t>タカシ</t>
    </rPh>
    <phoneticPr fontId="5"/>
  </si>
  <si>
    <t>‐</t>
  </si>
  <si>
    <t>無</t>
  </si>
  <si>
    <t>有識者会議での検討を実施することにより、学校施設に求められるニーズや課題に対応した効果的な整備方針・方策を示すことができた。これらの成果については、全国の学校設置者等に対し報告書やHP等を通して発信することで、情報提供、普及啓発を図ることができた。</t>
    <rPh sb="0" eb="3">
      <t>ユウシキシャ</t>
    </rPh>
    <rPh sb="7" eb="9">
      <t>ケントウ</t>
    </rPh>
    <rPh sb="10" eb="12">
      <t>ジッシ</t>
    </rPh>
    <rPh sb="20" eb="22">
      <t>ガッコウ</t>
    </rPh>
    <rPh sb="22" eb="24">
      <t>シセツ</t>
    </rPh>
    <rPh sb="25" eb="26">
      <t>モト</t>
    </rPh>
    <rPh sb="34" eb="36">
      <t>カダイ</t>
    </rPh>
    <rPh sb="37" eb="39">
      <t>タイオウ</t>
    </rPh>
    <rPh sb="41" eb="44">
      <t>コウカテキ</t>
    </rPh>
    <rPh sb="45" eb="47">
      <t>セイビ</t>
    </rPh>
    <rPh sb="47" eb="49">
      <t>ホウシン</t>
    </rPh>
    <rPh sb="50" eb="52">
      <t>ホウサク</t>
    </rPh>
    <rPh sb="53" eb="54">
      <t>シメ</t>
    </rPh>
    <rPh sb="66" eb="68">
      <t>セイカ</t>
    </rPh>
    <rPh sb="74" eb="76">
      <t>ゼンコク</t>
    </rPh>
    <rPh sb="77" eb="79">
      <t>ガッコウ</t>
    </rPh>
    <rPh sb="79" eb="81">
      <t>セッチ</t>
    </rPh>
    <rPh sb="81" eb="82">
      <t>シャ</t>
    </rPh>
    <rPh sb="82" eb="83">
      <t>トウ</t>
    </rPh>
    <rPh sb="84" eb="85">
      <t>タイ</t>
    </rPh>
    <rPh sb="86" eb="89">
      <t>ホウコクショ</t>
    </rPh>
    <rPh sb="92" eb="93">
      <t>トウ</t>
    </rPh>
    <rPh sb="94" eb="95">
      <t>トオ</t>
    </rPh>
    <rPh sb="97" eb="99">
      <t>ハッシン</t>
    </rPh>
    <rPh sb="105" eb="107">
      <t>ジョウホウ</t>
    </rPh>
    <rPh sb="107" eb="109">
      <t>テイキョウ</t>
    </rPh>
    <rPh sb="110" eb="112">
      <t>フキュウ</t>
    </rPh>
    <rPh sb="112" eb="114">
      <t>ケイハツ</t>
    </rPh>
    <rPh sb="115" eb="116">
      <t>ハカ</t>
    </rPh>
    <phoneticPr fontId="5"/>
  </si>
  <si>
    <t>これまでの取組を検証するとともに、地域や学校の実情に応じたニーズや課題を的確に捉え、調査研究等を通してより良い学校施設にするための対応方策を検討し、その成果や先進事例を全国の学校設置者等に情報提供・普及啓発することを通じて、施設整備指針等の活用を促進していく。</t>
    <rPh sb="5" eb="7">
      <t>トリクミ</t>
    </rPh>
    <rPh sb="8" eb="10">
      <t>ケンショウ</t>
    </rPh>
    <rPh sb="17" eb="19">
      <t>チイキ</t>
    </rPh>
    <rPh sb="20" eb="22">
      <t>ガッコウ</t>
    </rPh>
    <rPh sb="23" eb="25">
      <t>ジツジョウ</t>
    </rPh>
    <rPh sb="26" eb="27">
      <t>オウ</t>
    </rPh>
    <rPh sb="33" eb="35">
      <t>カダイ</t>
    </rPh>
    <rPh sb="36" eb="38">
      <t>テキカク</t>
    </rPh>
    <rPh sb="39" eb="40">
      <t>トラ</t>
    </rPh>
    <phoneticPr fontId="5"/>
  </si>
  <si>
    <t>再委託費</t>
    <rPh sb="0" eb="3">
      <t>サイイタク</t>
    </rPh>
    <rPh sb="3" eb="4">
      <t>ヒ</t>
    </rPh>
    <phoneticPr fontId="5"/>
  </si>
  <si>
    <t>運営方法調査業務</t>
    <rPh sb="0" eb="2">
      <t>ウンエイ</t>
    </rPh>
    <rPh sb="2" eb="4">
      <t>ホウホウ</t>
    </rPh>
    <rPh sb="4" eb="6">
      <t>チョウサ</t>
    </rPh>
    <rPh sb="6" eb="8">
      <t>ギョウム</t>
    </rPh>
    <phoneticPr fontId="5"/>
  </si>
  <si>
    <t>旅費</t>
    <rPh sb="0" eb="2">
      <t>リョヒ</t>
    </rPh>
    <phoneticPr fontId="5"/>
  </si>
  <si>
    <t>有識者等旅費</t>
    <rPh sb="0" eb="3">
      <t>ユウシキシャ</t>
    </rPh>
    <rPh sb="3" eb="4">
      <t>トウ</t>
    </rPh>
    <rPh sb="4" eb="6">
      <t>リョヒ</t>
    </rPh>
    <phoneticPr fontId="5"/>
  </si>
  <si>
    <t>（諸謝金、会議費、通信運搬費）</t>
    <rPh sb="1" eb="4">
      <t>ショシャキン</t>
    </rPh>
    <rPh sb="5" eb="8">
      <t>カイギヒ</t>
    </rPh>
    <rPh sb="9" eb="11">
      <t>ツウシン</t>
    </rPh>
    <rPh sb="11" eb="13">
      <t>ウンパン</t>
    </rPh>
    <rPh sb="13" eb="14">
      <t>ヒ</t>
    </rPh>
    <phoneticPr fontId="5"/>
  </si>
  <si>
    <t>その他</t>
    <phoneticPr fontId="5"/>
  </si>
  <si>
    <t>A.香川県</t>
    <rPh sb="2" eb="5">
      <t>カガワケン</t>
    </rPh>
    <phoneticPr fontId="5"/>
  </si>
  <si>
    <t>B.PwCアドバイザリー合同会社</t>
    <phoneticPr fontId="5"/>
  </si>
  <si>
    <t>人件費</t>
    <rPh sb="0" eb="3">
      <t>ジンケンヒ</t>
    </rPh>
    <phoneticPr fontId="5"/>
  </si>
  <si>
    <t>専門家による事業スキーム等の検討・提案等</t>
    <rPh sb="0" eb="3">
      <t>センモンカ</t>
    </rPh>
    <rPh sb="6" eb="8">
      <t>ジギョウ</t>
    </rPh>
    <rPh sb="12" eb="13">
      <t>トウ</t>
    </rPh>
    <rPh sb="14" eb="16">
      <t>ケントウ</t>
    </rPh>
    <rPh sb="17" eb="19">
      <t>テイアン</t>
    </rPh>
    <rPh sb="19" eb="20">
      <t>トウ</t>
    </rPh>
    <phoneticPr fontId="5"/>
  </si>
  <si>
    <t>香川県</t>
    <rPh sb="0" eb="3">
      <t>カガワケン</t>
    </rPh>
    <phoneticPr fontId="5"/>
  </si>
  <si>
    <t>大阪市</t>
    <rPh sb="0" eb="3">
      <t>オオサカシ</t>
    </rPh>
    <phoneticPr fontId="5"/>
  </si>
  <si>
    <t>福岡県</t>
    <rPh sb="0" eb="3">
      <t>フクオカケン</t>
    </rPh>
    <phoneticPr fontId="5"/>
  </si>
  <si>
    <t>地方公共団体における、文教施設における公共施設等運営権制度を活用した具体的な事業の検討を支援する。</t>
    <rPh sb="0" eb="2">
      <t>チホウ</t>
    </rPh>
    <rPh sb="2" eb="4">
      <t>コウキョウ</t>
    </rPh>
    <rPh sb="4" eb="6">
      <t>ダンタイ</t>
    </rPh>
    <rPh sb="11" eb="13">
      <t>ブンキョウ</t>
    </rPh>
    <rPh sb="13" eb="15">
      <t>シセツ</t>
    </rPh>
    <rPh sb="19" eb="21">
      <t>コウキョウ</t>
    </rPh>
    <rPh sb="21" eb="23">
      <t>シセツ</t>
    </rPh>
    <rPh sb="23" eb="24">
      <t>トウ</t>
    </rPh>
    <rPh sb="24" eb="26">
      <t>ウンエイ</t>
    </rPh>
    <rPh sb="26" eb="27">
      <t>ケン</t>
    </rPh>
    <rPh sb="27" eb="29">
      <t>セイド</t>
    </rPh>
    <rPh sb="30" eb="32">
      <t>カツヨウ</t>
    </rPh>
    <rPh sb="34" eb="37">
      <t>グタイテキ</t>
    </rPh>
    <rPh sb="38" eb="40">
      <t>ジギョウ</t>
    </rPh>
    <rPh sb="41" eb="43">
      <t>ケントウ</t>
    </rPh>
    <rPh sb="44" eb="46">
      <t>シエン</t>
    </rPh>
    <phoneticPr fontId="5"/>
  </si>
  <si>
    <t>地方公共団体における、文教施設における公共施設等運営権制度を活用した具体的な事業の検討を支援する。</t>
    <phoneticPr fontId="5"/>
  </si>
  <si>
    <t>地方公共団体における、文教施設における公共施設等運営権制度を活用した具体的な事業の検討を支援する。</t>
    <phoneticPr fontId="5"/>
  </si>
  <si>
    <t>PwCアドバイザリー合同会社</t>
    <phoneticPr fontId="5"/>
  </si>
  <si>
    <t>-</t>
    <phoneticPr fontId="5"/>
  </si>
  <si>
    <t>-</t>
    <phoneticPr fontId="5"/>
  </si>
  <si>
    <t>-</t>
    <phoneticPr fontId="5"/>
  </si>
  <si>
    <t>-</t>
    <phoneticPr fontId="5"/>
  </si>
  <si>
    <t>安全・安心かつ機能的な学校施設等の整備を促進するため、社会情勢や地域の実情を踏まえた今後の学校施設の在り方に係る提言、手引き等を検討するための有識者会議を実施する。これらを踏まえ整備指針改訂等を行うとともに、地方自治体等の設置者に対して情報提供・普及啓発を図る。また、文教施設における先導的なPPP／PFIを活用した事業を推進するため、地方自治体等の検討を支援する事業を実施する。</t>
    <rPh sb="142" eb="145">
      <t>センドウテキ</t>
    </rPh>
    <phoneticPr fontId="5"/>
  </si>
  <si>
    <t>　平成31年度は、学習指導要領の改訂を踏まえ、有識者会議を設置し、学校施設の在り方について検討を行う。議論を踏まえ、整備指針の改訂を行う。
　また、先導的なPPP/PFIを活用した事業の具体的な案件形成を図るため、当該事業を検討する地方公共団体への支援事業を実施する。
　さらに、文教施設におけるこれらの成果について、全国の学校設置者等に情報提供・普及啓発を図ることで、地域の実態を踏まえた計画的かつ効果的な学校施設等の整備を進める。
　</t>
    <rPh sb="51" eb="53">
      <t>ギロン</t>
    </rPh>
    <rPh sb="54" eb="55">
      <t>フ</t>
    </rPh>
    <rPh sb="58" eb="60">
      <t>セイビ</t>
    </rPh>
    <rPh sb="60" eb="62">
      <t>シシン</t>
    </rPh>
    <rPh sb="63" eb="65">
      <t>カイテイ</t>
    </rPh>
    <rPh sb="66" eb="67">
      <t>オコナ</t>
    </rPh>
    <rPh sb="74" eb="77">
      <t>センドウテキ</t>
    </rPh>
    <phoneticPr fontId="5"/>
  </si>
  <si>
    <t>学習指導要領の改訂を踏まえた学校施設の在り方や、インフラの維持管理・更新等の観点から、学校施設の複合化や長寿命化の在り方の提示、先導的なPPP／PFIの活用等ニーズを反映している。</t>
    <rPh sb="64" eb="67">
      <t>センドウテキ</t>
    </rPh>
    <phoneticPr fontId="5"/>
  </si>
  <si>
    <t>事業費</t>
    <rPh sb="0" eb="3">
      <t>ジギョウヒ</t>
    </rPh>
    <phoneticPr fontId="5"/>
  </si>
  <si>
    <t>（雑役務費、専門家等旅費）</t>
    <rPh sb="1" eb="2">
      <t>ザツ</t>
    </rPh>
    <rPh sb="2" eb="5">
      <t>エキムヒ</t>
    </rPh>
    <rPh sb="6" eb="9">
      <t>センモンカ</t>
    </rPh>
    <rPh sb="9" eb="10">
      <t>トウ</t>
    </rPh>
    <rPh sb="10" eb="12">
      <t>リョヒ</t>
    </rPh>
    <phoneticPr fontId="5"/>
  </si>
  <si>
    <t>専門家による事業スキーム等の検討・提案及び民間事業者への意見招請等を実施する</t>
    <rPh sb="0" eb="3">
      <t>センモンカ</t>
    </rPh>
    <rPh sb="6" eb="8">
      <t>ジギョウ</t>
    </rPh>
    <rPh sb="12" eb="13">
      <t>トウ</t>
    </rPh>
    <rPh sb="14" eb="16">
      <t>ケントウ</t>
    </rPh>
    <rPh sb="17" eb="19">
      <t>テイアン</t>
    </rPh>
    <rPh sb="19" eb="20">
      <t>オヨ</t>
    </rPh>
    <rPh sb="21" eb="23">
      <t>ミンカン</t>
    </rPh>
    <rPh sb="23" eb="26">
      <t>ジギョウシャ</t>
    </rPh>
    <rPh sb="28" eb="30">
      <t>イケン</t>
    </rPh>
    <rPh sb="30" eb="31">
      <t>マネ</t>
    </rPh>
    <rPh sb="31" eb="32">
      <t>ウ</t>
    </rPh>
    <rPh sb="32" eb="33">
      <t>トウ</t>
    </rPh>
    <rPh sb="34" eb="36">
      <t>ジッシ</t>
    </rPh>
    <phoneticPr fontId="5"/>
  </si>
  <si>
    <t>-</t>
    <phoneticPr fontId="5"/>
  </si>
  <si>
    <t>-</t>
    <phoneticPr fontId="5"/>
  </si>
  <si>
    <t>31百万円／3回</t>
    <phoneticPr fontId="5"/>
  </si>
  <si>
    <t>56百万円／3回</t>
    <rPh sb="2" eb="4">
      <t>ヒャクマン</t>
    </rPh>
    <rPh sb="4" eb="5">
      <t>エン</t>
    </rPh>
    <rPh sb="7" eb="8">
      <t>カイ</t>
    </rPh>
    <phoneticPr fontId="5"/>
  </si>
  <si>
    <t>・「小中一貫教育に適した学校施設の在り方について」（報告書）（平成２７年７月）
・「学習環境の向上に資する学校施設の複合化の在り方について」（報告書）（平成２７年１１月）
・「これからの幼稚園施設の在り方について」（報告書）（平成３０年３月）
・「これからの小・中学校施設の在り方について」（報告書）（平成３１年３月）</t>
    <rPh sb="129" eb="130">
      <t>ショウ</t>
    </rPh>
    <rPh sb="131" eb="134">
      <t>チュウガッコウ</t>
    </rPh>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</si>
  <si>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</si>
  <si>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</si>
  <si>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この事業は、学習指導要領の改訂を踏まえた有識者会議の議論を踏まえ、整備指針の改訂を行い、当該事業を検討する地方公共団体への支援事業を実施するとともに、全国の学校設置者等に情報提供・普及啓発を図るものであり、予算執行状況の観点から検証を行った。
２．所見：この事業は学校設置者に対して調査研究で得られた知見や事例を情報提供・普及啓発するなど、安全・安心で豊かな学校施設の整備推進に資するものとして、本事業の必要性が認められる。平成30年度は予算の縮減を図るなど一定の見直しを実施したことにより執行率の改善等が図られている。引き続き、積算単価の見直し等、コスト削減に留意しつつ、効果的・効率的な実施に努めるべきである。</t>
    <phoneticPr fontId="5"/>
  </si>
  <si>
    <t>今後も引き続き、コスト削減に留意しつつ、効果的・効率的な執行に努める。</t>
    <rPh sb="0" eb="2">
      <t>コンゴ</t>
    </rPh>
    <rPh sb="3" eb="4">
      <t>ヒ</t>
    </rPh>
    <rPh sb="5" eb="6">
      <t>ツヅ</t>
    </rPh>
    <rPh sb="11" eb="13">
      <t>サクゲン</t>
    </rPh>
    <rPh sb="14" eb="16">
      <t>リュウイ</t>
    </rPh>
    <rPh sb="20" eb="23">
      <t>コウカテキ</t>
    </rPh>
    <rPh sb="24" eb="27">
      <t>コウリツテキ</t>
    </rPh>
    <rPh sb="28" eb="30">
      <t>シッコウ</t>
    </rPh>
    <rPh sb="31" eb="32">
      <t>ツト</t>
    </rPh>
    <phoneticPr fontId="5"/>
  </si>
  <si>
    <t>-</t>
    <phoneticPr fontId="5"/>
  </si>
  <si>
    <t>施設整備指針等を活用した学校設置者</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</si>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</sst>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15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190500</xdr:colOff>
      <xdr:row>758</xdr:row>
      <xdr:rowOff>203638</xdr:rowOff>
    </xdr:from>
    <xdr:to>
      <xdr:col>30</xdr:col>
      <xdr:colOff>52552</xdr:colOff>
      <xdr:row>758</xdr:row>
      <xdr:rowOff>413845</xdr:rowOff>
    </xdr:to>
    <xdr:sp macro="" textlink="">
      <xdr:nvSpPr>
        <xdr:cNvPr id="61" name="正方形/長方形 60">
          <a:extLst>
            <a:ext uri="{FF2B5EF4-FFF2-40B4-BE49-F238E27FC236}">
              <a16:creationId xmlns:a16="http://schemas.microsoft.com/office/drawing/2014/main" id="{2EF93780-225F-4F93-91CD-3419A2973688}"/>
            </a:ext>
          </a:extLst>
        </xdr:cNvPr>
        <xdr:cNvSpPr/>
      </xdr:nvSpPr>
      <xdr:spPr>
        <a:xfrm>
          <a:off x="5791200" y="51657688"/>
          <a:ext cx="262102" cy="2102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135063</xdr:colOff>
      <xdr:row>752</xdr:row>
      <xdr:rowOff>239593</xdr:rowOff>
    </xdr:from>
    <xdr:to>
      <xdr:col>29</xdr:col>
      <xdr:colOff>144851</xdr:colOff>
      <xdr:row>756</xdr:row>
      <xdr:rowOff>427845</xdr:rowOff>
    </xdr:to>
    <xdr:cxnSp macro="">
      <xdr:nvCxnSpPr>
        <xdr:cNvPr id="62" name="直線矢印コネクタ 61">
          <a:extLst>
            <a:ext uri="{FF2B5EF4-FFF2-40B4-BE49-F238E27FC236}">
              <a16:creationId xmlns:a16="http://schemas.microsoft.com/office/drawing/2014/main" id="{E117E6A3-8FBA-488D-A40A-30693A249859}"/>
            </a:ext>
          </a:extLst>
        </xdr:cNvPr>
        <xdr:cNvCxnSpPr>
          <a:stCxn id="82" idx="2"/>
          <a:endCxn id="99" idx="0"/>
        </xdr:cNvCxnSpPr>
      </xdr:nvCxnSpPr>
      <xdr:spPr>
        <a:xfrm>
          <a:off x="5984534" y="70702181"/>
          <a:ext cx="9788" cy="1577782"/>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9104</xdr:colOff>
      <xdr:row>754</xdr:row>
      <xdr:rowOff>22763</xdr:rowOff>
    </xdr:from>
    <xdr:to>
      <xdr:col>30</xdr:col>
      <xdr:colOff>115560</xdr:colOff>
      <xdr:row>755</xdr:row>
      <xdr:rowOff>91750</xdr:rowOff>
    </xdr:to>
    <xdr:sp macro="" textlink="">
      <xdr:nvSpPr>
        <xdr:cNvPr id="63" name="正方形/長方形 62">
          <a:extLst>
            <a:ext uri="{FF2B5EF4-FFF2-40B4-BE49-F238E27FC236}">
              <a16:creationId xmlns:a16="http://schemas.microsoft.com/office/drawing/2014/main" id="{01BBABC9-2A6E-4C20-8595-DD2C726CFEE0}"/>
            </a:ext>
          </a:extLst>
        </xdr:cNvPr>
        <xdr:cNvSpPr/>
      </xdr:nvSpPr>
      <xdr:spPr>
        <a:xfrm>
          <a:off x="5858575" y="71180116"/>
          <a:ext cx="308161" cy="4163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43962</xdr:colOff>
      <xdr:row>741</xdr:row>
      <xdr:rowOff>102577</xdr:rowOff>
    </xdr:from>
    <xdr:to>
      <xdr:col>17</xdr:col>
      <xdr:colOff>46978</xdr:colOff>
      <xdr:row>742</xdr:row>
      <xdr:rowOff>343396</xdr:rowOff>
    </xdr:to>
    <xdr:sp macro="" textlink="">
      <xdr:nvSpPr>
        <xdr:cNvPr id="64" name="テキスト ボックス 63">
          <a:extLst>
            <a:ext uri="{FF2B5EF4-FFF2-40B4-BE49-F238E27FC236}">
              <a16:creationId xmlns:a16="http://schemas.microsoft.com/office/drawing/2014/main" id="{6D137344-F04B-4A03-AAD3-0620482A09D0}"/>
            </a:ext>
          </a:extLst>
        </xdr:cNvPr>
        <xdr:cNvSpPr txBox="1"/>
      </xdr:nvSpPr>
      <xdr:spPr>
        <a:xfrm>
          <a:off x="1844187" y="44936752"/>
          <a:ext cx="1603216" cy="5932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30.9</a:t>
          </a:r>
          <a:r>
            <a:rPr kumimoji="1" lang="ja-JP" altLang="en-US" sz="1100"/>
            <a:t>百万円</a:t>
          </a:r>
        </a:p>
      </xdr:txBody>
    </xdr:sp>
    <xdr:clientData/>
  </xdr:twoCellAnchor>
  <xdr:twoCellAnchor>
    <xdr:from>
      <xdr:col>19</xdr:col>
      <xdr:colOff>67342</xdr:colOff>
      <xdr:row>741</xdr:row>
      <xdr:rowOff>134327</xdr:rowOff>
    </xdr:from>
    <xdr:to>
      <xdr:col>32</xdr:col>
      <xdr:colOff>138079</xdr:colOff>
      <xdr:row>744</xdr:row>
      <xdr:rowOff>218048</xdr:rowOff>
    </xdr:to>
    <xdr:sp macro="" textlink="">
      <xdr:nvSpPr>
        <xdr:cNvPr id="65" name="テキスト ボックス 64">
          <a:extLst>
            <a:ext uri="{FF2B5EF4-FFF2-40B4-BE49-F238E27FC236}">
              <a16:creationId xmlns:a16="http://schemas.microsoft.com/office/drawing/2014/main" id="{16602329-5B75-4C27-8890-837F472076A7}"/>
            </a:ext>
          </a:extLst>
        </xdr:cNvPr>
        <xdr:cNvSpPr txBox="1"/>
      </xdr:nvSpPr>
      <xdr:spPr>
        <a:xfrm>
          <a:off x="3867817" y="44968502"/>
          <a:ext cx="2671062" cy="1140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諸謝金　　　　　　　 </a:t>
          </a: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ja-JP" altLang="en-US" sz="1100" baseline="0">
              <a:solidFill>
                <a:sysClr val="windowText" lastClr="000000"/>
              </a:solidFill>
            </a:rPr>
            <a:t>   </a:t>
          </a:r>
          <a:r>
            <a:rPr kumimoji="1" lang="en-US" altLang="ja-JP" sz="1100" baseline="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教職員研修費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146754</xdr:colOff>
      <xdr:row>741</xdr:row>
      <xdr:rowOff>235180</xdr:rowOff>
    </xdr:from>
    <xdr:to>
      <xdr:col>31</xdr:col>
      <xdr:colOff>31947</xdr:colOff>
      <xdr:row>744</xdr:row>
      <xdr:rowOff>104122</xdr:rowOff>
    </xdr:to>
    <xdr:sp macro="" textlink="">
      <xdr:nvSpPr>
        <xdr:cNvPr id="66" name="右中かっこ 65">
          <a:extLst>
            <a:ext uri="{FF2B5EF4-FFF2-40B4-BE49-F238E27FC236}">
              <a16:creationId xmlns:a16="http://schemas.microsoft.com/office/drawing/2014/main" id="{F958AED9-3D3F-4515-996C-3E63955A88D0}"/>
            </a:ext>
          </a:extLst>
        </xdr:cNvPr>
        <xdr:cNvSpPr/>
      </xdr:nvSpPr>
      <xdr:spPr>
        <a:xfrm>
          <a:off x="5947479" y="45069355"/>
          <a:ext cx="285243" cy="9262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61082</xdr:colOff>
      <xdr:row>742</xdr:row>
      <xdr:rowOff>93131</xdr:rowOff>
    </xdr:from>
    <xdr:to>
      <xdr:col>36</xdr:col>
      <xdr:colOff>178810</xdr:colOff>
      <xdr:row>743</xdr:row>
      <xdr:rowOff>257377</xdr:rowOff>
    </xdr:to>
    <xdr:sp macro="" textlink="">
      <xdr:nvSpPr>
        <xdr:cNvPr id="67" name="テキスト ボックス 66">
          <a:extLst>
            <a:ext uri="{FF2B5EF4-FFF2-40B4-BE49-F238E27FC236}">
              <a16:creationId xmlns:a16="http://schemas.microsoft.com/office/drawing/2014/main" id="{65A28FFB-DA43-425D-BC2E-7EF597FD39B1}"/>
            </a:ext>
          </a:extLst>
        </xdr:cNvPr>
        <xdr:cNvSpPr txBox="1"/>
      </xdr:nvSpPr>
      <xdr:spPr>
        <a:xfrm>
          <a:off x="6261857" y="45279731"/>
          <a:ext cx="1117853" cy="516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11</xdr:col>
      <xdr:colOff>57978</xdr:colOff>
      <xdr:row>742</xdr:row>
      <xdr:rowOff>346196</xdr:rowOff>
    </xdr:from>
    <xdr:to>
      <xdr:col>11</xdr:col>
      <xdr:colOff>64943</xdr:colOff>
      <xdr:row>750</xdr:row>
      <xdr:rowOff>350693</xdr:rowOff>
    </xdr:to>
    <xdr:cxnSp macro="">
      <xdr:nvCxnSpPr>
        <xdr:cNvPr id="69" name="直線コネクタ 68">
          <a:extLst>
            <a:ext uri="{FF2B5EF4-FFF2-40B4-BE49-F238E27FC236}">
              <a16:creationId xmlns:a16="http://schemas.microsoft.com/office/drawing/2014/main" id="{D0304968-F966-4588-967B-402CA8DF5E77}"/>
            </a:ext>
          </a:extLst>
        </xdr:cNvPr>
        <xdr:cNvCxnSpPr/>
      </xdr:nvCxnSpPr>
      <xdr:spPr>
        <a:xfrm>
          <a:off x="2248728" y="67423844"/>
          <a:ext cx="6965" cy="281004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60231</xdr:colOff>
      <xdr:row>749</xdr:row>
      <xdr:rowOff>58904</xdr:rowOff>
    </xdr:from>
    <xdr:to>
      <xdr:col>44</xdr:col>
      <xdr:colOff>8971</xdr:colOff>
      <xdr:row>750</xdr:row>
      <xdr:rowOff>332646</xdr:rowOff>
    </xdr:to>
    <xdr:sp macro="" textlink="">
      <xdr:nvSpPr>
        <xdr:cNvPr id="75" name="テキスト ボックス 74">
          <a:extLst>
            <a:ext uri="{FF2B5EF4-FFF2-40B4-BE49-F238E27FC236}">
              <a16:creationId xmlns:a16="http://schemas.microsoft.com/office/drawing/2014/main" id="{6E30B5F3-BD46-4FAB-A632-3EFC9D8DAE0C}"/>
            </a:ext>
          </a:extLst>
        </xdr:cNvPr>
        <xdr:cNvSpPr txBox="1"/>
      </xdr:nvSpPr>
      <xdr:spPr>
        <a:xfrm>
          <a:off x="3085819" y="69479345"/>
          <a:ext cx="5798211" cy="621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a:t>
          </a:r>
          <a:r>
            <a:rPr kumimoji="1" lang="ja-JP" altLang="en-US" sz="1100">
              <a:solidFill>
                <a:schemeClr val="tx1"/>
              </a:solidFill>
            </a:rPr>
            <a:t>文教施設におけるコンセッション事業に関する先導的開発事業：</a:t>
          </a:r>
          <a:r>
            <a:rPr kumimoji="1" lang="en-US" altLang="ja-JP" sz="1100">
              <a:solidFill>
                <a:schemeClr val="tx1"/>
              </a:solidFill>
            </a:rPr>
            <a:t>25.2</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（全</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xdr:txBody>
    </xdr:sp>
    <xdr:clientData/>
  </xdr:twoCellAnchor>
  <xdr:twoCellAnchor>
    <xdr:from>
      <xdr:col>16</xdr:col>
      <xdr:colOff>60218</xdr:colOff>
      <xdr:row>753</xdr:row>
      <xdr:rowOff>258656</xdr:rowOff>
    </xdr:from>
    <xdr:to>
      <xdr:col>44</xdr:col>
      <xdr:colOff>100332</xdr:colOff>
      <xdr:row>755</xdr:row>
      <xdr:rowOff>167164</xdr:rowOff>
    </xdr:to>
    <xdr:sp macro="" textlink="">
      <xdr:nvSpPr>
        <xdr:cNvPr id="76" name="テキスト ボックス 75">
          <a:extLst>
            <a:ext uri="{FF2B5EF4-FFF2-40B4-BE49-F238E27FC236}">
              <a16:creationId xmlns:a16="http://schemas.microsoft.com/office/drawing/2014/main" id="{911D3E7A-CE6D-4236-AF23-C3AE6A487731}"/>
            </a:ext>
          </a:extLst>
        </xdr:cNvPr>
        <xdr:cNvSpPr txBox="1"/>
      </xdr:nvSpPr>
      <xdr:spPr>
        <a:xfrm>
          <a:off x="3287512" y="71068627"/>
          <a:ext cx="5687879" cy="60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文教施設における公共施設等運営権制度を活用した事業の具体的な案件形成を図るため、当該事業を検討する地方公共団体への支援事業を実施する。</a:t>
          </a:r>
          <a:endParaRPr kumimoji="1" lang="en-US" altLang="ja-JP" sz="1100">
            <a:solidFill>
              <a:schemeClr val="tx1"/>
            </a:solidFill>
          </a:endParaRPr>
        </a:p>
      </xdr:txBody>
    </xdr:sp>
    <xdr:clientData/>
  </xdr:twoCellAnchor>
  <xdr:twoCellAnchor>
    <xdr:from>
      <xdr:col>15</xdr:col>
      <xdr:colOff>195061</xdr:colOff>
      <xdr:row>753</xdr:row>
      <xdr:rowOff>314155</xdr:rowOff>
    </xdr:from>
    <xdr:to>
      <xdr:col>16</xdr:col>
      <xdr:colOff>76860</xdr:colOff>
      <xdr:row>755</xdr:row>
      <xdr:rowOff>111076</xdr:rowOff>
    </xdr:to>
    <xdr:sp macro="" textlink="">
      <xdr:nvSpPr>
        <xdr:cNvPr id="77" name="左大かっこ 76">
          <a:extLst>
            <a:ext uri="{FF2B5EF4-FFF2-40B4-BE49-F238E27FC236}">
              <a16:creationId xmlns:a16="http://schemas.microsoft.com/office/drawing/2014/main" id="{9284BC94-95F2-49EB-896B-F150914399AE}"/>
            </a:ext>
          </a:extLst>
        </xdr:cNvPr>
        <xdr:cNvSpPr/>
      </xdr:nvSpPr>
      <xdr:spPr>
        <a:xfrm>
          <a:off x="3220649" y="71124126"/>
          <a:ext cx="83505" cy="49168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196196</xdr:colOff>
      <xdr:row>748</xdr:row>
      <xdr:rowOff>49334</xdr:rowOff>
    </xdr:from>
    <xdr:to>
      <xdr:col>26</xdr:col>
      <xdr:colOff>115505</xdr:colOff>
      <xdr:row>749</xdr:row>
      <xdr:rowOff>8136</xdr:rowOff>
    </xdr:to>
    <xdr:sp macro="" textlink="">
      <xdr:nvSpPr>
        <xdr:cNvPr id="78" name="テキスト ボックス 77">
          <a:extLst>
            <a:ext uri="{FF2B5EF4-FFF2-40B4-BE49-F238E27FC236}">
              <a16:creationId xmlns:a16="http://schemas.microsoft.com/office/drawing/2014/main" id="{3465A342-46E6-4778-91C5-17CE6F41C72A}"/>
            </a:ext>
          </a:extLst>
        </xdr:cNvPr>
        <xdr:cNvSpPr txBox="1"/>
      </xdr:nvSpPr>
      <xdr:spPr>
        <a:xfrm>
          <a:off x="3020078" y="69122393"/>
          <a:ext cx="2339780" cy="306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66675</xdr:colOff>
      <xdr:row>750</xdr:row>
      <xdr:rowOff>348095</xdr:rowOff>
    </xdr:from>
    <xdr:to>
      <xdr:col>15</xdr:col>
      <xdr:colOff>17323</xdr:colOff>
      <xdr:row>751</xdr:row>
      <xdr:rowOff>6670</xdr:rowOff>
    </xdr:to>
    <xdr:cxnSp macro="">
      <xdr:nvCxnSpPr>
        <xdr:cNvPr id="79" name="直線矢印コネクタ 78">
          <a:extLst>
            <a:ext uri="{FF2B5EF4-FFF2-40B4-BE49-F238E27FC236}">
              <a16:creationId xmlns:a16="http://schemas.microsoft.com/office/drawing/2014/main" id="{B34D038B-5BA1-4ABB-BC61-C934EBF5DA94}"/>
            </a:ext>
          </a:extLst>
        </xdr:cNvPr>
        <xdr:cNvCxnSpPr/>
      </xdr:nvCxnSpPr>
      <xdr:spPr>
        <a:xfrm>
          <a:off x="2257425" y="70231288"/>
          <a:ext cx="747284" cy="926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61249</xdr:colOff>
      <xdr:row>750</xdr:row>
      <xdr:rowOff>340526</xdr:rowOff>
    </xdr:from>
    <xdr:to>
      <xdr:col>44</xdr:col>
      <xdr:colOff>7171</xdr:colOff>
      <xdr:row>752</xdr:row>
      <xdr:rowOff>239593</xdr:rowOff>
    </xdr:to>
    <xdr:sp macro="" textlink="">
      <xdr:nvSpPr>
        <xdr:cNvPr id="82" name="テキスト ボックス 81">
          <a:extLst>
            <a:ext uri="{FF2B5EF4-FFF2-40B4-BE49-F238E27FC236}">
              <a16:creationId xmlns:a16="http://schemas.microsoft.com/office/drawing/2014/main" id="{EC97E7F5-3F6B-45B4-B244-9DE31B42BAD3}"/>
            </a:ext>
          </a:extLst>
        </xdr:cNvPr>
        <xdr:cNvSpPr txBox="1"/>
      </xdr:nvSpPr>
      <xdr:spPr>
        <a:xfrm>
          <a:off x="3086837" y="70108350"/>
          <a:ext cx="5795393" cy="5938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香川県：</a:t>
          </a:r>
          <a:r>
            <a:rPr kumimoji="1" lang="en-US" altLang="ja-JP" sz="1050">
              <a:solidFill>
                <a:schemeClr val="tx1"/>
              </a:solidFill>
            </a:rPr>
            <a:t>11.1</a:t>
          </a:r>
          <a:r>
            <a:rPr kumimoji="1" lang="ja-JP" altLang="en-US" sz="1050">
              <a:solidFill>
                <a:schemeClr val="tx1"/>
              </a:solidFill>
            </a:rPr>
            <a:t>百万円</a:t>
          </a:r>
        </a:p>
      </xdr:txBody>
    </xdr:sp>
    <xdr:clientData/>
  </xdr:twoCellAnchor>
  <xdr:twoCellAnchor>
    <xdr:from>
      <xdr:col>15</xdr:col>
      <xdr:colOff>157603</xdr:colOff>
      <xdr:row>756</xdr:row>
      <xdr:rowOff>80268</xdr:rowOff>
    </xdr:from>
    <xdr:to>
      <xdr:col>27</xdr:col>
      <xdr:colOff>78656</xdr:colOff>
      <xdr:row>756</xdr:row>
      <xdr:rowOff>391081</xdr:rowOff>
    </xdr:to>
    <xdr:sp macro="" textlink="">
      <xdr:nvSpPr>
        <xdr:cNvPr id="98" name="テキスト ボックス 97">
          <a:extLst>
            <a:ext uri="{FF2B5EF4-FFF2-40B4-BE49-F238E27FC236}">
              <a16:creationId xmlns:a16="http://schemas.microsoft.com/office/drawing/2014/main" id="{DCF581F3-90DE-4B21-898A-9EB83F8B00E2}"/>
            </a:ext>
          </a:extLst>
        </xdr:cNvPr>
        <xdr:cNvSpPr txBox="1"/>
      </xdr:nvSpPr>
      <xdr:spPr>
        <a:xfrm>
          <a:off x="3183191" y="71932386"/>
          <a:ext cx="2341524" cy="31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再</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67206</xdr:colOff>
      <xdr:row>756</xdr:row>
      <xdr:rowOff>427845</xdr:rowOff>
    </xdr:from>
    <xdr:to>
      <xdr:col>44</xdr:col>
      <xdr:colOff>20790</xdr:colOff>
      <xdr:row>757</xdr:row>
      <xdr:rowOff>213963</xdr:rowOff>
    </xdr:to>
    <xdr:sp macro="" textlink="">
      <xdr:nvSpPr>
        <xdr:cNvPr id="99" name="テキスト ボックス 98">
          <a:extLst>
            <a:ext uri="{FF2B5EF4-FFF2-40B4-BE49-F238E27FC236}">
              <a16:creationId xmlns:a16="http://schemas.microsoft.com/office/drawing/2014/main" id="{0A75AD45-9336-4237-8E4F-F228FE2C9913}"/>
            </a:ext>
          </a:extLst>
        </xdr:cNvPr>
        <xdr:cNvSpPr txBox="1"/>
      </xdr:nvSpPr>
      <xdr:spPr>
        <a:xfrm>
          <a:off x="3092794" y="72279963"/>
          <a:ext cx="5803055" cy="4584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solidFill>
            </a:rPr>
            <a:t>B.PwC</a:t>
          </a:r>
          <a:r>
            <a:rPr kumimoji="1" lang="ja-JP" altLang="en-US" sz="1050">
              <a:solidFill>
                <a:schemeClr val="tx1"/>
              </a:solidFill>
            </a:rPr>
            <a:t>アドバイザリー合同会社：</a:t>
          </a:r>
          <a:r>
            <a:rPr kumimoji="1" lang="en-US" altLang="ja-JP" sz="1050">
              <a:solidFill>
                <a:schemeClr val="tx1"/>
              </a:solidFill>
            </a:rPr>
            <a:t>9.9</a:t>
          </a:r>
          <a:r>
            <a:rPr kumimoji="1" lang="ja-JP" altLang="en-US" sz="1050">
              <a:solidFill>
                <a:schemeClr val="tx1"/>
              </a:solidFill>
            </a:rPr>
            <a:t>百万円</a:t>
          </a:r>
        </a:p>
      </xdr:txBody>
    </xdr:sp>
    <xdr:clientData/>
  </xdr:twoCellAnchor>
  <xdr:twoCellAnchor>
    <xdr:from>
      <xdr:col>43</xdr:col>
      <xdr:colOff>118803</xdr:colOff>
      <xdr:row>753</xdr:row>
      <xdr:rowOff>314547</xdr:rowOff>
    </xdr:from>
    <xdr:to>
      <xdr:col>43</xdr:col>
      <xdr:colOff>198129</xdr:colOff>
      <xdr:row>755</xdr:row>
      <xdr:rowOff>111468</xdr:rowOff>
    </xdr:to>
    <xdr:sp macro="" textlink="">
      <xdr:nvSpPr>
        <xdr:cNvPr id="100" name="左大かっこ 99">
          <a:extLst>
            <a:ext uri="{FF2B5EF4-FFF2-40B4-BE49-F238E27FC236}">
              <a16:creationId xmlns:a16="http://schemas.microsoft.com/office/drawing/2014/main" id="{7403BE22-0E31-4A62-B72E-1BB0A2A41F18}"/>
            </a:ext>
          </a:extLst>
        </xdr:cNvPr>
        <xdr:cNvSpPr/>
      </xdr:nvSpPr>
      <xdr:spPr>
        <a:xfrm flipH="1">
          <a:off x="8792156" y="71124518"/>
          <a:ext cx="79326" cy="49168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66939</xdr:colOff>
      <xdr:row>757</xdr:row>
      <xdr:rowOff>134535</xdr:rowOff>
    </xdr:from>
    <xdr:to>
      <xdr:col>44</xdr:col>
      <xdr:colOff>103935</xdr:colOff>
      <xdr:row>758</xdr:row>
      <xdr:rowOff>62029</xdr:rowOff>
    </xdr:to>
    <xdr:sp macro="" textlink="">
      <xdr:nvSpPr>
        <xdr:cNvPr id="103" name="テキスト ボックス 102">
          <a:extLst>
            <a:ext uri="{FF2B5EF4-FFF2-40B4-BE49-F238E27FC236}">
              <a16:creationId xmlns:a16="http://schemas.microsoft.com/office/drawing/2014/main" id="{5F1C3144-DAD8-456A-9D98-B3E3D17C6C12}"/>
            </a:ext>
          </a:extLst>
        </xdr:cNvPr>
        <xdr:cNvSpPr txBox="1"/>
      </xdr:nvSpPr>
      <xdr:spPr>
        <a:xfrm>
          <a:off x="3294233" y="72659006"/>
          <a:ext cx="5684761" cy="599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専門家による事業スキーム等の検討・提案及び民間事業者への意見招請等を実施する。</a:t>
          </a:r>
          <a:endParaRPr kumimoji="1" lang="en-US" altLang="ja-JP" sz="1100">
            <a:solidFill>
              <a:schemeClr val="tx1"/>
            </a:solidFill>
          </a:endParaRPr>
        </a:p>
      </xdr:txBody>
    </xdr:sp>
    <xdr:clientData/>
  </xdr:twoCellAnchor>
  <xdr:twoCellAnchor>
    <xdr:from>
      <xdr:col>15</xdr:col>
      <xdr:colOff>199333</xdr:colOff>
      <xdr:row>757</xdr:row>
      <xdr:rowOff>314185</xdr:rowOff>
    </xdr:from>
    <xdr:to>
      <xdr:col>16</xdr:col>
      <xdr:colOff>81132</xdr:colOff>
      <xdr:row>757</xdr:row>
      <xdr:rowOff>575517</xdr:rowOff>
    </xdr:to>
    <xdr:sp macro="" textlink="">
      <xdr:nvSpPr>
        <xdr:cNvPr id="104" name="左大かっこ 103">
          <a:extLst>
            <a:ext uri="{FF2B5EF4-FFF2-40B4-BE49-F238E27FC236}">
              <a16:creationId xmlns:a16="http://schemas.microsoft.com/office/drawing/2014/main" id="{EC1B74F2-5D68-4E6D-AA3D-687DE6A83D03}"/>
            </a:ext>
          </a:extLst>
        </xdr:cNvPr>
        <xdr:cNvSpPr/>
      </xdr:nvSpPr>
      <xdr:spPr>
        <a:xfrm>
          <a:off x="3224921" y="72838656"/>
          <a:ext cx="83505"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44634</xdr:colOff>
      <xdr:row>757</xdr:row>
      <xdr:rowOff>291845</xdr:rowOff>
    </xdr:from>
    <xdr:to>
      <xdr:col>44</xdr:col>
      <xdr:colOff>123960</xdr:colOff>
      <xdr:row>757</xdr:row>
      <xdr:rowOff>553177</xdr:rowOff>
    </xdr:to>
    <xdr:sp macro="" textlink="">
      <xdr:nvSpPr>
        <xdr:cNvPr id="105" name="左大かっこ 104">
          <a:extLst>
            <a:ext uri="{FF2B5EF4-FFF2-40B4-BE49-F238E27FC236}">
              <a16:creationId xmlns:a16="http://schemas.microsoft.com/office/drawing/2014/main" id="{9C5D93D5-D394-4B0D-BC89-48EB696563F1}"/>
            </a:ext>
          </a:extLst>
        </xdr:cNvPr>
        <xdr:cNvSpPr/>
      </xdr:nvSpPr>
      <xdr:spPr>
        <a:xfrm flipH="1">
          <a:off x="8919693" y="71908639"/>
          <a:ext cx="79326"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1" zoomScale="80" zoomScaleNormal="75" zoomScaleSheetLayoutView="80" zoomScalePageLayoutView="85" workbookViewId="0">
      <selection activeCell="G433" sqref="G433:X4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96</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623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577</v>
      </c>
      <c r="H5" s="559"/>
      <c r="I5" s="559"/>
      <c r="J5" s="559"/>
      <c r="K5" s="559"/>
      <c r="L5" s="559"/>
      <c r="M5" s="560" t="s">
        <v>66</v>
      </c>
      <c r="N5" s="561"/>
      <c r="O5" s="561"/>
      <c r="P5" s="561"/>
      <c r="Q5" s="561"/>
      <c r="R5" s="562"/>
      <c r="S5" s="563" t="s">
        <v>578</v>
      </c>
      <c r="T5" s="559"/>
      <c r="U5" s="559"/>
      <c r="V5" s="559"/>
      <c r="W5" s="559"/>
      <c r="X5" s="564"/>
      <c r="Y5" s="713" t="s">
        <v>3</v>
      </c>
      <c r="Z5" s="714"/>
      <c r="AA5" s="714"/>
      <c r="AB5" s="714"/>
      <c r="AC5" s="714"/>
      <c r="AD5" s="715"/>
      <c r="AE5" s="716" t="s">
        <v>625</v>
      </c>
      <c r="AF5" s="716"/>
      <c r="AG5" s="716"/>
      <c r="AH5" s="716"/>
      <c r="AI5" s="716"/>
      <c r="AJ5" s="716"/>
      <c r="AK5" s="716"/>
      <c r="AL5" s="716"/>
      <c r="AM5" s="716"/>
      <c r="AN5" s="716"/>
      <c r="AO5" s="716"/>
      <c r="AP5" s="717"/>
      <c r="AQ5" s="718" t="s">
        <v>627</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2" t="s">
        <v>653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654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0"/>
    </row>
    <row r="13" spans="1:50" ht="21" customHeight="1" x14ac:dyDescent="0.15">
      <c r="A13" s="142"/>
      <c r="B13" s="143"/>
      <c r="C13" s="143"/>
      <c r="D13" s="143"/>
      <c r="E13" s="143"/>
      <c r="F13" s="144"/>
      <c r="G13" s="741" t="s">
        <v>6</v>
      </c>
      <c r="H13" s="742"/>
      <c r="I13" s="637" t="s">
        <v>7</v>
      </c>
      <c r="J13" s="638"/>
      <c r="K13" s="638"/>
      <c r="L13" s="638"/>
      <c r="M13" s="638"/>
      <c r="N13" s="638"/>
      <c r="O13" s="639"/>
      <c r="P13" s="108">
        <v>42</v>
      </c>
      <c r="Q13" s="109"/>
      <c r="R13" s="109"/>
      <c r="S13" s="109"/>
      <c r="T13" s="109"/>
      <c r="U13" s="109"/>
      <c r="V13" s="110"/>
      <c r="W13" s="108">
        <v>83</v>
      </c>
      <c r="X13" s="109"/>
      <c r="Y13" s="109"/>
      <c r="Z13" s="109"/>
      <c r="AA13" s="109"/>
      <c r="AB13" s="109"/>
      <c r="AC13" s="110"/>
      <c r="AD13" s="108">
        <v>33.9</v>
      </c>
      <c r="AE13" s="109"/>
      <c r="AF13" s="109"/>
      <c r="AG13" s="109"/>
      <c r="AH13" s="109"/>
      <c r="AI13" s="109"/>
      <c r="AJ13" s="110"/>
      <c r="AK13" s="108">
        <v>56.3</v>
      </c>
      <c r="AL13" s="109"/>
      <c r="AM13" s="109"/>
      <c r="AN13" s="109"/>
      <c r="AO13" s="109"/>
      <c r="AP13" s="109"/>
      <c r="AQ13" s="110"/>
      <c r="AR13" s="105">
        <v>69.099999999999994</v>
      </c>
      <c r="AS13" s="106"/>
      <c r="AT13" s="106"/>
      <c r="AU13" s="106"/>
      <c r="AV13" s="106"/>
      <c r="AW13" s="106"/>
      <c r="AX13" s="394"/>
    </row>
    <row r="14" spans="1:50" ht="21" customHeight="1" x14ac:dyDescent="0.15">
      <c r="A14" s="142"/>
      <c r="B14" s="143"/>
      <c r="C14" s="143"/>
      <c r="D14" s="143"/>
      <c r="E14" s="143"/>
      <c r="F14" s="144"/>
      <c r="G14" s="743"/>
      <c r="H14" s="744"/>
      <c r="I14" s="575" t="s">
        <v>8</v>
      </c>
      <c r="J14" s="631"/>
      <c r="K14" s="631"/>
      <c r="L14" s="631"/>
      <c r="M14" s="631"/>
      <c r="N14" s="631"/>
      <c r="O14" s="632"/>
      <c r="P14" s="108" t="s">
        <v>571</v>
      </c>
      <c r="Q14" s="109"/>
      <c r="R14" s="109"/>
      <c r="S14" s="109"/>
      <c r="T14" s="109"/>
      <c r="U14" s="109"/>
      <c r="V14" s="110"/>
      <c r="W14" s="108" t="s">
        <v>571</v>
      </c>
      <c r="X14" s="109"/>
      <c r="Y14" s="109"/>
      <c r="Z14" s="109"/>
      <c r="AA14" s="109"/>
      <c r="AB14" s="109"/>
      <c r="AC14" s="110"/>
      <c r="AD14" s="108" t="s">
        <v>626</v>
      </c>
      <c r="AE14" s="109"/>
      <c r="AF14" s="109"/>
      <c r="AG14" s="109"/>
      <c r="AH14" s="109"/>
      <c r="AI14" s="109"/>
      <c r="AJ14" s="110"/>
      <c r="AK14" s="108" t="s">
        <v>668</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3"/>
      <c r="H15" s="744"/>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t="s">
        <v>668</v>
      </c>
      <c r="AS15" s="109"/>
      <c r="AT15" s="109"/>
      <c r="AU15" s="109"/>
      <c r="AV15" s="109"/>
      <c r="AW15" s="109"/>
      <c r="AX15" s="630"/>
    </row>
    <row r="16" spans="1:50" ht="21" customHeight="1" x14ac:dyDescent="0.15">
      <c r="A16" s="142"/>
      <c r="B16" s="143"/>
      <c r="C16" s="143"/>
      <c r="D16" s="143"/>
      <c r="E16" s="143"/>
      <c r="F16" s="144"/>
      <c r="G16" s="743"/>
      <c r="H16" s="744"/>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5" t="s">
        <v>50</v>
      </c>
      <c r="J17" s="631"/>
      <c r="K17" s="631"/>
      <c r="L17" s="631"/>
      <c r="M17" s="631"/>
      <c r="N17" s="631"/>
      <c r="O17" s="632"/>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3" t="s">
        <v>20</v>
      </c>
      <c r="J18" s="734"/>
      <c r="K18" s="734"/>
      <c r="L18" s="734"/>
      <c r="M18" s="734"/>
      <c r="N18" s="734"/>
      <c r="O18" s="735"/>
      <c r="P18" s="114">
        <f>SUM(P13:V17)</f>
        <v>42</v>
      </c>
      <c r="Q18" s="115"/>
      <c r="R18" s="115"/>
      <c r="S18" s="115"/>
      <c r="T18" s="115"/>
      <c r="U18" s="115"/>
      <c r="V18" s="116"/>
      <c r="W18" s="114">
        <f>SUM(W13:AC17)</f>
        <v>83</v>
      </c>
      <c r="X18" s="115"/>
      <c r="Y18" s="115"/>
      <c r="Z18" s="115"/>
      <c r="AA18" s="115"/>
      <c r="AB18" s="115"/>
      <c r="AC18" s="116"/>
      <c r="AD18" s="114">
        <f>SUM(AD13:AJ17)</f>
        <v>33.9</v>
      </c>
      <c r="AE18" s="115"/>
      <c r="AF18" s="115"/>
      <c r="AG18" s="115"/>
      <c r="AH18" s="115"/>
      <c r="AI18" s="115"/>
      <c r="AJ18" s="116"/>
      <c r="AK18" s="114">
        <f>SUM(AK13:AQ17)</f>
        <v>56.3</v>
      </c>
      <c r="AL18" s="115"/>
      <c r="AM18" s="115"/>
      <c r="AN18" s="115"/>
      <c r="AO18" s="115"/>
      <c r="AP18" s="115"/>
      <c r="AQ18" s="116"/>
      <c r="AR18" s="114">
        <f>SUM(AR13:AX17)</f>
        <v>69.099999999999994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30</v>
      </c>
      <c r="Q19" s="109"/>
      <c r="R19" s="109"/>
      <c r="S19" s="109"/>
      <c r="T19" s="109"/>
      <c r="U19" s="109"/>
      <c r="V19" s="110"/>
      <c r="W19" s="108">
        <v>57</v>
      </c>
      <c r="X19" s="109"/>
      <c r="Y19" s="109"/>
      <c r="Z19" s="109"/>
      <c r="AA19" s="109"/>
      <c r="AB19" s="109"/>
      <c r="AC19" s="110"/>
      <c r="AD19" s="108">
        <v>30.9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0.7142857142857143</v>
      </c>
      <c r="Q20" s="539"/>
      <c r="R20" s="539"/>
      <c r="S20" s="539"/>
      <c r="T20" s="539"/>
      <c r="U20" s="539"/>
      <c r="V20" s="539"/>
      <c r="W20" s="539">
        <f t="shared" ref="W20" si="0">IF(W18=0, "-", SUM(W19)/W18)</f>
        <v>0.68674698795180722</v>
      </c>
      <c r="X20" s="539"/>
      <c r="Y20" s="539"/>
      <c r="Z20" s="539"/>
      <c r="AA20" s="539"/>
      <c r="AB20" s="539"/>
      <c r="AC20" s="539"/>
      <c r="AD20" s="539">
        <f t="shared" ref="AD20" si="1">IF(AD18=0, "-", SUM(AD19)/AD18)</f>
        <v>0.91150442477876104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0.7142857142857143</v>
      </c>
      <c r="Q21" s="539"/>
      <c r="R21" s="539"/>
      <c r="S21" s="539"/>
      <c r="T21" s="539"/>
      <c r="U21" s="539"/>
      <c r="V21" s="539"/>
      <c r="W21" s="539">
        <f t="shared" ref="W21" si="2">IF(W19=0, "-", SUM(W19)/SUM(W13,W14))</f>
        <v>0.68674698795180722</v>
      </c>
      <c r="X21" s="539"/>
      <c r="Y21" s="539"/>
      <c r="Z21" s="539"/>
      <c r="AA21" s="539"/>
      <c r="AB21" s="539"/>
      <c r="AC21" s="539"/>
      <c r="AD21" s="539">
        <f t="shared" ref="AD21" si="3">IF(AD19=0, "-", SUM(AD19)/SUM(AD13,AD14))</f>
        <v>0.91150442477876104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581</v>
      </c>
      <c r="H23" s="187"/>
      <c r="I23" s="187"/>
      <c r="J23" s="187"/>
      <c r="K23" s="187"/>
      <c r="L23" s="187"/>
      <c r="M23" s="187"/>
      <c r="N23" s="187"/>
      <c r="O23" s="188"/>
      <c r="P23" s="105">
        <v>44</v>
      </c>
      <c r="Q23" s="106"/>
      <c r="R23" s="106"/>
      <c r="S23" s="106"/>
      <c r="T23" s="106"/>
      <c r="U23" s="106"/>
      <c r="V23" s="107"/>
      <c r="W23" s="105">
        <v>57.9</v>
      </c>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3</v>
      </c>
      <c r="Q24" s="109"/>
      <c r="R24" s="109"/>
      <c r="S24" s="109"/>
      <c r="T24" s="109"/>
      <c r="U24" s="109"/>
      <c r="V24" s="110"/>
      <c r="W24" s="108">
        <v>2.8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3.2</v>
      </c>
      <c r="Q25" s="109"/>
      <c r="R25" s="109"/>
      <c r="S25" s="109"/>
      <c r="T25" s="109"/>
      <c r="U25" s="109"/>
      <c r="V25" s="110"/>
      <c r="W25" s="108">
        <v>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3</v>
      </c>
      <c r="Q26" s="109"/>
      <c r="R26" s="109"/>
      <c r="S26" s="109"/>
      <c r="T26" s="109"/>
      <c r="U26" s="109"/>
      <c r="V26" s="110"/>
      <c r="W26" s="108">
        <v>2.5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2</v>
      </c>
      <c r="Q27" s="109"/>
      <c r="R27" s="109"/>
      <c r="S27" s="109"/>
      <c r="T27" s="109"/>
      <c r="U27" s="109"/>
      <c r="V27" s="110"/>
      <c r="W27" s="108">
        <v>1.8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1.0999999999999943</v>
      </c>
      <c r="Q28" s="115"/>
      <c r="R28" s="115"/>
      <c r="S28" s="115"/>
      <c r="T28" s="115"/>
      <c r="U28" s="115"/>
      <c r="V28" s="116"/>
      <c r="W28" s="114">
        <f>W29-SUM(W23:W27)</f>
        <v>1.1000000000000085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56.3</v>
      </c>
      <c r="Q29" s="109"/>
      <c r="R29" s="109"/>
      <c r="S29" s="109"/>
      <c r="T29" s="109"/>
      <c r="U29" s="109"/>
      <c r="V29" s="110"/>
      <c r="W29" s="227">
        <f>AR13</f>
        <v>69.099999999999994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t="s">
        <v>571</v>
      </c>
      <c r="AV31" s="271"/>
      <c r="AW31" s="379" t="s">
        <v>300</v>
      </c>
      <c r="AX31" s="380"/>
    </row>
    <row r="32" spans="1:50" ht="30" customHeight="1" x14ac:dyDescent="0.15">
      <c r="A32" s="515"/>
      <c r="B32" s="513"/>
      <c r="C32" s="513"/>
      <c r="D32" s="513"/>
      <c r="E32" s="513"/>
      <c r="F32" s="514"/>
      <c r="G32" s="540" t="s">
        <v>586</v>
      </c>
      <c r="H32" s="541"/>
      <c r="I32" s="541"/>
      <c r="J32" s="541"/>
      <c r="K32" s="541"/>
      <c r="L32" s="541"/>
      <c r="M32" s="541"/>
      <c r="N32" s="541"/>
      <c r="O32" s="542"/>
      <c r="P32" s="161" t="s">
        <v>669</v>
      </c>
      <c r="Q32" s="161"/>
      <c r="R32" s="161"/>
      <c r="S32" s="161"/>
      <c r="T32" s="161"/>
      <c r="U32" s="161"/>
      <c r="V32" s="161"/>
      <c r="W32" s="161"/>
      <c r="X32" s="231"/>
      <c r="Y32" s="338" t="s">
        <v>12</v>
      </c>
      <c r="Z32" s="549"/>
      <c r="AA32" s="550"/>
      <c r="AB32" s="551" t="s">
        <v>587</v>
      </c>
      <c r="AC32" s="551"/>
      <c r="AD32" s="551"/>
      <c r="AE32" s="364">
        <v>1637</v>
      </c>
      <c r="AF32" s="365"/>
      <c r="AG32" s="365"/>
      <c r="AH32" s="365"/>
      <c r="AI32" s="364">
        <v>1667</v>
      </c>
      <c r="AJ32" s="365"/>
      <c r="AK32" s="365"/>
      <c r="AL32" s="365"/>
      <c r="AM32" s="364">
        <v>1690</v>
      </c>
      <c r="AN32" s="365"/>
      <c r="AO32" s="365"/>
      <c r="AP32" s="365"/>
      <c r="AQ32" s="111" t="s">
        <v>571</v>
      </c>
      <c r="AR32" s="112"/>
      <c r="AS32" s="112"/>
      <c r="AT32" s="113"/>
      <c r="AU32" s="365" t="s">
        <v>571</v>
      </c>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1783</v>
      </c>
      <c r="AF33" s="365"/>
      <c r="AG33" s="365"/>
      <c r="AH33" s="365"/>
      <c r="AI33" s="364">
        <v>1785</v>
      </c>
      <c r="AJ33" s="365"/>
      <c r="AK33" s="365"/>
      <c r="AL33" s="365"/>
      <c r="AM33" s="364">
        <v>1785</v>
      </c>
      <c r="AN33" s="365"/>
      <c r="AO33" s="365"/>
      <c r="AP33" s="365"/>
      <c r="AQ33" s="111">
        <v>1785</v>
      </c>
      <c r="AR33" s="112"/>
      <c r="AS33" s="112"/>
      <c r="AT33" s="113"/>
      <c r="AU33" s="365">
        <v>1785</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91.811553561413348</v>
      </c>
      <c r="AF34" s="365"/>
      <c r="AG34" s="365"/>
      <c r="AH34" s="365"/>
      <c r="AI34" s="364">
        <v>93.4</v>
      </c>
      <c r="AJ34" s="365"/>
      <c r="AK34" s="365"/>
      <c r="AL34" s="365"/>
      <c r="AM34" s="364">
        <v>94.7</v>
      </c>
      <c r="AN34" s="365"/>
      <c r="AO34" s="365"/>
      <c r="AP34" s="365"/>
      <c r="AQ34" s="111" t="s">
        <v>571</v>
      </c>
      <c r="AR34" s="112"/>
      <c r="AS34" s="112"/>
      <c r="AT34" s="113"/>
      <c r="AU34" s="365" t="s">
        <v>571</v>
      </c>
      <c r="AV34" s="365"/>
      <c r="AW34" s="365"/>
      <c r="AX34" s="367"/>
    </row>
    <row r="35" spans="1:50" ht="23.25" customHeight="1" x14ac:dyDescent="0.15">
      <c r="A35" s="897" t="s">
        <v>504</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3" t="s">
        <v>473</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3" t="s">
        <v>473</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4" t="s">
        <v>62</v>
      </c>
      <c r="Z87" s="755"/>
      <c r="AA87" s="756"/>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8" t="s">
        <v>54</v>
      </c>
      <c r="Z88" s="729"/>
      <c r="AA88" s="730"/>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8" t="s">
        <v>13</v>
      </c>
      <c r="Z89" s="729"/>
      <c r="AA89" s="730"/>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4" t="s">
        <v>62</v>
      </c>
      <c r="Z92" s="755"/>
      <c r="AA92" s="756"/>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8" t="s">
        <v>54</v>
      </c>
      <c r="Z93" s="729"/>
      <c r="AA93" s="730"/>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8" t="s">
        <v>13</v>
      </c>
      <c r="Z94" s="729"/>
      <c r="AA94" s="730"/>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8" t="s">
        <v>54</v>
      </c>
      <c r="Z98" s="729"/>
      <c r="AA98" s="73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4"/>
      <c r="AA101" s="715"/>
      <c r="AB101" s="551" t="s">
        <v>590</v>
      </c>
      <c r="AC101" s="551"/>
      <c r="AD101" s="551"/>
      <c r="AE101" s="364">
        <v>4</v>
      </c>
      <c r="AF101" s="365"/>
      <c r="AG101" s="365"/>
      <c r="AH101" s="366"/>
      <c r="AI101" s="364">
        <v>3</v>
      </c>
      <c r="AJ101" s="365"/>
      <c r="AK101" s="365"/>
      <c r="AL101" s="366"/>
      <c r="AM101" s="364">
        <v>3</v>
      </c>
      <c r="AN101" s="365"/>
      <c r="AO101" s="365"/>
      <c r="AP101" s="366"/>
      <c r="AQ101" s="364" t="s">
        <v>571</v>
      </c>
      <c r="AR101" s="365"/>
      <c r="AS101" s="365"/>
      <c r="AT101" s="366"/>
      <c r="AU101" s="364" t="s">
        <v>660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4</v>
      </c>
      <c r="AF102" s="358"/>
      <c r="AG102" s="358"/>
      <c r="AH102" s="358"/>
      <c r="AI102" s="358">
        <v>3</v>
      </c>
      <c r="AJ102" s="358"/>
      <c r="AK102" s="358"/>
      <c r="AL102" s="358"/>
      <c r="AM102" s="358">
        <v>3</v>
      </c>
      <c r="AN102" s="358"/>
      <c r="AO102" s="358"/>
      <c r="AP102" s="358"/>
      <c r="AQ102" s="814">
        <v>3</v>
      </c>
      <c r="AR102" s="815"/>
      <c r="AS102" s="815"/>
      <c r="AT102" s="816"/>
      <c r="AU102" s="814">
        <v>2</v>
      </c>
      <c r="AV102" s="815"/>
      <c r="AW102" s="815"/>
      <c r="AX102" s="816"/>
    </row>
    <row r="103" spans="1:60" ht="31.5" customHeight="1" x14ac:dyDescent="0.15">
      <c r="A103" s="488" t="s">
        <v>475</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591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4">
        <v>4</v>
      </c>
      <c r="AF104" s="365"/>
      <c r="AG104" s="365"/>
      <c r="AH104" s="366"/>
      <c r="AI104" s="364">
        <v>4</v>
      </c>
      <c r="AJ104" s="365"/>
      <c r="AK104" s="365"/>
      <c r="AL104" s="366"/>
      <c r="AM104" s="364">
        <v>4</v>
      </c>
      <c r="AN104" s="365"/>
      <c r="AO104" s="365"/>
      <c r="AP104" s="366"/>
      <c r="AQ104" s="364" t="s">
        <v>571</v>
      </c>
      <c r="AR104" s="365"/>
      <c r="AS104" s="365"/>
      <c r="AT104" s="366"/>
      <c r="AU104" s="364" t="s">
        <v>571</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590</v>
      </c>
      <c r="AC105" s="407"/>
      <c r="AD105" s="408"/>
      <c r="AE105" s="358">
        <v>4</v>
      </c>
      <c r="AF105" s="358"/>
      <c r="AG105" s="358"/>
      <c r="AH105" s="358"/>
      <c r="AI105" s="358">
        <v>4</v>
      </c>
      <c r="AJ105" s="358"/>
      <c r="AK105" s="358"/>
      <c r="AL105" s="358"/>
      <c r="AM105" s="358">
        <v>4</v>
      </c>
      <c r="AN105" s="358"/>
      <c r="AO105" s="358"/>
      <c r="AP105" s="358"/>
      <c r="AQ105" s="364">
        <v>4</v>
      </c>
      <c r="AR105" s="365"/>
      <c r="AS105" s="365"/>
      <c r="AT105" s="366"/>
      <c r="AU105" s="364">
        <v>4</v>
      </c>
      <c r="AV105" s="365"/>
      <c r="AW105" s="365"/>
      <c r="AX105" s="366"/>
    </row>
    <row r="106" spans="1:60" ht="31.5" hidden="1" customHeight="1" x14ac:dyDescent="0.15">
      <c r="A106" s="488" t="s">
        <v>475</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7.5</v>
      </c>
      <c r="AF116" s="358"/>
      <c r="AG116" s="358"/>
      <c r="AH116" s="358"/>
      <c r="AI116" s="358">
        <v>14.3</v>
      </c>
      <c r="AJ116" s="358"/>
      <c r="AK116" s="358"/>
      <c r="AL116" s="358"/>
      <c r="AM116" s="358">
        <v>10.3</v>
      </c>
      <c r="AN116" s="358"/>
      <c r="AO116" s="358"/>
      <c r="AP116" s="358"/>
      <c r="AQ116" s="364">
        <v>18.600000000000001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661</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664</v>
      </c>
      <c r="AR133" s="271"/>
      <c r="AS133" s="137" t="s">
        <v>355</v>
      </c>
      <c r="AT133" s="172"/>
      <c r="AU133" s="136" t="s">
        <v>664</v>
      </c>
      <c r="AV133" s="136"/>
      <c r="AW133" s="137" t="s">
        <v>300</v>
      </c>
      <c r="AX133" s="138"/>
    </row>
    <row r="134" spans="1:50" ht="39.75" customHeight="1" x14ac:dyDescent="0.15">
      <c r="A134" s="994"/>
      <c r="B134" s="252"/>
      <c r="C134" s="251"/>
      <c r="D134" s="252"/>
      <c r="E134" s="251"/>
      <c r="F134" s="314"/>
      <c r="G134" s="230" t="s">
        <v>664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664</v>
      </c>
      <c r="AC134" s="221"/>
      <c r="AD134" s="221"/>
      <c r="AE134" s="266" t="s">
        <v>664</v>
      </c>
      <c r="AF134" s="112"/>
      <c r="AG134" s="112"/>
      <c r="AH134" s="112"/>
      <c r="AI134" s="266" t="s">
        <v>664</v>
      </c>
      <c r="AJ134" s="112"/>
      <c r="AK134" s="112"/>
      <c r="AL134" s="112"/>
      <c r="AM134" s="266" t="s">
        <v>664</v>
      </c>
      <c r="AN134" s="112"/>
      <c r="AO134" s="112"/>
      <c r="AP134" s="112"/>
      <c r="AQ134" s="266" t="s">
        <v>664</v>
      </c>
      <c r="AR134" s="112"/>
      <c r="AS134" s="112"/>
      <c r="AT134" s="112"/>
      <c r="AU134" s="266" t="s">
        <v>664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664</v>
      </c>
      <c r="AC135" s="133"/>
      <c r="AD135" s="133"/>
      <c r="AE135" s="266" t="s">
        <v>664</v>
      </c>
      <c r="AF135" s="112"/>
      <c r="AG135" s="112"/>
      <c r="AH135" s="112"/>
      <c r="AI135" s="266" t="s">
        <v>664</v>
      </c>
      <c r="AJ135" s="112"/>
      <c r="AK135" s="112"/>
      <c r="AL135" s="112"/>
      <c r="AM135" s="266" t="s">
        <v>664</v>
      </c>
      <c r="AN135" s="112"/>
      <c r="AO135" s="112"/>
      <c r="AP135" s="112"/>
      <c r="AQ135" s="266" t="s">
        <v>664</v>
      </c>
      <c r="AR135" s="112"/>
      <c r="AS135" s="112"/>
      <c r="AT135" s="112"/>
      <c r="AU135" s="266" t="s">
        <v>664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597</v>
      </c>
      <c r="H154" s="161"/>
      <c r="I154" s="161"/>
      <c r="J154" s="161"/>
      <c r="K154" s="161"/>
      <c r="L154" s="161"/>
      <c r="M154" s="161"/>
      <c r="N154" s="161"/>
      <c r="O154" s="161"/>
      <c r="P154" s="231"/>
      <c r="Q154" s="160" t="s">
        <v>598</v>
      </c>
      <c r="R154" s="161"/>
      <c r="S154" s="161"/>
      <c r="T154" s="161"/>
      <c r="U154" s="161"/>
      <c r="V154" s="161"/>
      <c r="W154" s="161"/>
      <c r="X154" s="161"/>
      <c r="Y154" s="161"/>
      <c r="Z154" s="161"/>
      <c r="AA154" s="923"/>
      <c r="AB154" s="255" t="s">
        <v>571</v>
      </c>
      <c r="AC154" s="256"/>
      <c r="AD154" s="256"/>
      <c r="AE154" s="261" t="s">
        <v>571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86.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663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86.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39"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9"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39"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39"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39"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39"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600</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c r="AV432" s="136"/>
      <c r="AW432" s="137" t="s">
        <v>300</v>
      </c>
      <c r="AX432" s="138"/>
    </row>
    <row r="433" spans="1:50" ht="23.25" customHeight="1" x14ac:dyDescent="0.15">
      <c r="A433" s="994"/>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600</v>
      </c>
      <c r="AF433" s="112"/>
      <c r="AG433" s="112"/>
      <c r="AH433" s="113"/>
      <c r="AI433" s="111" t="s">
        <v>600</v>
      </c>
      <c r="AJ433" s="112"/>
      <c r="AK433" s="112"/>
      <c r="AL433" s="112"/>
      <c r="AM433" s="111" t="s">
        <v>571</v>
      </c>
      <c r="AN433" s="112"/>
      <c r="AO433" s="112"/>
      <c r="AP433" s="113"/>
      <c r="AQ433" s="111" t="s">
        <v>600</v>
      </c>
      <c r="AR433" s="112"/>
      <c r="AS433" s="112"/>
      <c r="AT433" s="113"/>
      <c r="AU433" s="112" t="s">
        <v>600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602</v>
      </c>
      <c r="AF434" s="112"/>
      <c r="AG434" s="112"/>
      <c r="AH434" s="113"/>
      <c r="AI434" s="111" t="s">
        <v>600</v>
      </c>
      <c r="AJ434" s="112"/>
      <c r="AK434" s="112"/>
      <c r="AL434" s="112"/>
      <c r="AM434" s="111" t="s">
        <v>571</v>
      </c>
      <c r="AN434" s="112"/>
      <c r="AO434" s="112"/>
      <c r="AP434" s="113"/>
      <c r="AQ434" s="111" t="s">
        <v>600</v>
      </c>
      <c r="AR434" s="112"/>
      <c r="AS434" s="112"/>
      <c r="AT434" s="113"/>
      <c r="AU434" s="112" t="s">
        <v>600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600</v>
      </c>
      <c r="AJ435" s="112"/>
      <c r="AK435" s="112"/>
      <c r="AL435" s="112"/>
      <c r="AM435" s="111" t="s">
        <v>571</v>
      </c>
      <c r="AN435" s="112"/>
      <c r="AO435" s="112"/>
      <c r="AP435" s="113"/>
      <c r="AQ435" s="111" t="s">
        <v>600</v>
      </c>
      <c r="AR435" s="112"/>
      <c r="AS435" s="112"/>
      <c r="AT435" s="113"/>
      <c r="AU435" s="112" t="s">
        <v>600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601</v>
      </c>
      <c r="AR457" s="136"/>
      <c r="AS457" s="137" t="s">
        <v>355</v>
      </c>
      <c r="AT457" s="172"/>
      <c r="AU457" s="136" t="s">
        <v>565</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602</v>
      </c>
      <c r="AF458" s="112"/>
      <c r="AG458" s="112"/>
      <c r="AH458" s="112"/>
      <c r="AI458" s="111" t="s">
        <v>600</v>
      </c>
      <c r="AJ458" s="112"/>
      <c r="AK458" s="112"/>
      <c r="AL458" s="112"/>
      <c r="AM458" s="111" t="s">
        <v>571</v>
      </c>
      <c r="AN458" s="112"/>
      <c r="AO458" s="112"/>
      <c r="AP458" s="113"/>
      <c r="AQ458" s="111" t="s">
        <v>600</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600</v>
      </c>
      <c r="AF459" s="112"/>
      <c r="AG459" s="112"/>
      <c r="AH459" s="113"/>
      <c r="AI459" s="111" t="s">
        <v>600</v>
      </c>
      <c r="AJ459" s="112"/>
      <c r="AK459" s="112"/>
      <c r="AL459" s="112"/>
      <c r="AM459" s="111" t="s">
        <v>571</v>
      </c>
      <c r="AN459" s="112"/>
      <c r="AO459" s="112"/>
      <c r="AP459" s="113"/>
      <c r="AQ459" s="111" t="s">
        <v>600</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600</v>
      </c>
      <c r="AJ460" s="112"/>
      <c r="AK460" s="112"/>
      <c r="AL460" s="112"/>
      <c r="AM460" s="111" t="s">
        <v>571</v>
      </c>
      <c r="AN460" s="112"/>
      <c r="AO460" s="112"/>
      <c r="AP460" s="113"/>
      <c r="AQ460" s="111" t="s">
        <v>600</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620</v>
      </c>
      <c r="AE702" s="896"/>
      <c r="AF702" s="896"/>
      <c r="AG702" s="885" t="s">
        <v>655</v>
      </c>
      <c r="AH702" s="886"/>
      <c r="AI702" s="886"/>
      <c r="AJ702" s="886"/>
      <c r="AK702" s="886"/>
      <c r="AL702" s="886"/>
      <c r="AM702" s="886"/>
      <c r="AN702" s="886"/>
      <c r="AO702" s="886"/>
      <c r="AP702" s="886"/>
      <c r="AQ702" s="886"/>
      <c r="AR702" s="886"/>
      <c r="AS702" s="886"/>
      <c r="AT702" s="886"/>
      <c r="AU702" s="886"/>
      <c r="AV702" s="886"/>
      <c r="AW702" s="886"/>
      <c r="AX702" s="887"/>
    </row>
    <row r="703" spans="1:50" ht="3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620</v>
      </c>
      <c r="AE703" s="155"/>
      <c r="AF703" s="155"/>
      <c r="AG703" s="594" t="s">
        <v>603</v>
      </c>
      <c r="AH703" s="595"/>
      <c r="AI703" s="595"/>
      <c r="AJ703" s="595"/>
      <c r="AK703" s="595"/>
      <c r="AL703" s="595"/>
      <c r="AM703" s="595"/>
      <c r="AN703" s="595"/>
      <c r="AO703" s="595"/>
      <c r="AP703" s="595"/>
      <c r="AQ703" s="595"/>
      <c r="AR703" s="595"/>
      <c r="AS703" s="595"/>
      <c r="AT703" s="595"/>
      <c r="AU703" s="595"/>
      <c r="AV703" s="595"/>
      <c r="AW703" s="595"/>
      <c r="AX703" s="59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620</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620</v>
      </c>
      <c r="AE705" s="732"/>
      <c r="AF705" s="732"/>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69"/>
      <c r="C706" s="616"/>
      <c r="D706" s="617"/>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69"/>
      <c r="C707" s="618"/>
      <c r="D707" s="619"/>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620</v>
      </c>
      <c r="AE708" s="667"/>
      <c r="AF708" s="667"/>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620</v>
      </c>
      <c r="AE709" s="155"/>
      <c r="AF709" s="155"/>
      <c r="AG709" s="594" t="s">
        <v>607</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628</v>
      </c>
      <c r="AE710" s="155"/>
      <c r="AF710" s="155"/>
      <c r="AG710" s="594" t="s">
        <v>571</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620</v>
      </c>
      <c r="AE711" s="155"/>
      <c r="AF711" s="155"/>
      <c r="AG711" s="594" t="s">
        <v>608</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7"/>
      <c r="B712" s="658"/>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628</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594" t="s">
        <v>571</v>
      </c>
      <c r="AH713" s="595"/>
      <c r="AI713" s="595"/>
      <c r="AJ713" s="595"/>
      <c r="AK713" s="595"/>
      <c r="AL713" s="595"/>
      <c r="AM713" s="595"/>
      <c r="AN713" s="595"/>
      <c r="AO713" s="595"/>
      <c r="AP713" s="595"/>
      <c r="AQ713" s="595"/>
      <c r="AR713" s="595"/>
      <c r="AS713" s="595"/>
      <c r="AT713" s="595"/>
      <c r="AU713" s="595"/>
      <c r="AV713" s="595"/>
      <c r="AW713" s="595"/>
      <c r="AX713" s="596"/>
    </row>
    <row r="714" spans="1:50" ht="42" customHeight="1" x14ac:dyDescent="0.15">
      <c r="A714" s="659"/>
      <c r="B714" s="660"/>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620</v>
      </c>
      <c r="AE714" s="592"/>
      <c r="AF714" s="593"/>
      <c r="AG714" s="688" t="s">
        <v>609</v>
      </c>
      <c r="AH714" s="689"/>
      <c r="AI714" s="689"/>
      <c r="AJ714" s="689"/>
      <c r="AK714" s="689"/>
      <c r="AL714" s="689"/>
      <c r="AM714" s="689"/>
      <c r="AN714" s="689"/>
      <c r="AO714" s="689"/>
      <c r="AP714" s="689"/>
      <c r="AQ714" s="689"/>
      <c r="AR714" s="689"/>
      <c r="AS714" s="689"/>
      <c r="AT714" s="689"/>
      <c r="AU714" s="689"/>
      <c r="AV714" s="689"/>
      <c r="AW714" s="689"/>
      <c r="AX714" s="690"/>
    </row>
    <row r="715" spans="1:50" ht="44.25"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620</v>
      </c>
      <c r="AE715" s="667"/>
      <c r="AF715" s="776"/>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4.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7" t="s">
        <v>628</v>
      </c>
      <c r="AE716" s="758"/>
      <c r="AF716" s="758"/>
      <c r="AG716" s="594" t="s">
        <v>571</v>
      </c>
      <c r="AH716" s="595"/>
      <c r="AI716" s="595"/>
      <c r="AJ716" s="595"/>
      <c r="AK716" s="595"/>
      <c r="AL716" s="595"/>
      <c r="AM716" s="595"/>
      <c r="AN716" s="595"/>
      <c r="AO716" s="595"/>
      <c r="AP716" s="595"/>
      <c r="AQ716" s="595"/>
      <c r="AR716" s="595"/>
      <c r="AS716" s="595"/>
      <c r="AT716" s="595"/>
      <c r="AU716" s="595"/>
      <c r="AV716" s="595"/>
      <c r="AW716" s="595"/>
      <c r="AX716" s="596"/>
    </row>
    <row r="717" spans="1:50" ht="37.5"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620</v>
      </c>
      <c r="AE717" s="155"/>
      <c r="AF717" s="155"/>
      <c r="AG717" s="594" t="s">
        <v>611</v>
      </c>
      <c r="AH717" s="595"/>
      <c r="AI717" s="595"/>
      <c r="AJ717" s="595"/>
      <c r="AK717" s="595"/>
      <c r="AL717" s="595"/>
      <c r="AM717" s="595"/>
      <c r="AN717" s="595"/>
      <c r="AO717" s="595"/>
      <c r="AP717" s="595"/>
      <c r="AQ717" s="595"/>
      <c r="AR717" s="595"/>
      <c r="AS717" s="595"/>
      <c r="AT717" s="595"/>
      <c r="AU717" s="595"/>
      <c r="AV717" s="595"/>
      <c r="AW717" s="595"/>
      <c r="AX717" s="596"/>
    </row>
    <row r="718" spans="1:50" ht="44.2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620</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6" t="s">
        <v>628</v>
      </c>
      <c r="AE719" s="667"/>
      <c r="AF719" s="667"/>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2"/>
      <c r="B722" s="653"/>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2"/>
      <c r="B723" s="653"/>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2"/>
      <c r="B724" s="653"/>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5"/>
      <c r="B727" s="626"/>
      <c r="C727" s="694" t="s">
        <v>57</v>
      </c>
      <c r="D727" s="695"/>
      <c r="E727" s="695"/>
      <c r="F727" s="696"/>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665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08" customHeight="1" thickBot="1" x14ac:dyDescent="0.2">
      <c r="A731" s="620" t="s">
        <v>256</v>
      </c>
      <c r="B731" s="621"/>
      <c r="C731" s="621"/>
      <c r="D731" s="621"/>
      <c r="E731" s="622"/>
      <c r="F731" s="679" t="s">
        <v>666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48" t="s">
        <v>670</v>
      </c>
      <c r="B733" s="749"/>
      <c r="C733" s="749"/>
      <c r="D733" s="749"/>
      <c r="E733" s="750"/>
      <c r="F733" s="765" t="s">
        <v>667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614</v>
      </c>
      <c r="S737" s="122"/>
      <c r="T737" s="122"/>
      <c r="U737" s="122"/>
      <c r="V737" s="122"/>
      <c r="W737" s="122"/>
      <c r="X737" s="122"/>
      <c r="Y737" s="122"/>
      <c r="Z737" s="122"/>
      <c r="AA737" s="101" t="s">
        <v>540</v>
      </c>
      <c r="AB737" s="101"/>
      <c r="AC737" s="101"/>
      <c r="AD737" s="101"/>
      <c r="AE737" s="122" t="s">
        <v>615</v>
      </c>
      <c r="AF737" s="122"/>
      <c r="AG737" s="122"/>
      <c r="AH737" s="122"/>
      <c r="AI737" s="122"/>
      <c r="AJ737" s="122"/>
      <c r="AK737" s="122"/>
      <c r="AL737" s="122"/>
      <c r="AM737" s="122"/>
      <c r="AN737" s="101" t="s">
        <v>539</v>
      </c>
      <c r="AO737" s="101"/>
      <c r="AP737" s="101"/>
      <c r="AQ737" s="101"/>
      <c r="AR737" s="102" t="s">
        <v>616</v>
      </c>
      <c r="AS737" s="103"/>
      <c r="AT737" s="103"/>
      <c r="AU737" s="103"/>
      <c r="AV737" s="103"/>
      <c r="AW737" s="103"/>
      <c r="AX737" s="104"/>
      <c r="AY737" s="89"/>
      <c r="AZ737" s="89"/>
    </row>
    <row r="738" spans="1:52" ht="24.75" customHeight="1" x14ac:dyDescent="0.15">
      <c r="A738" s="123" t="s">
        <v>538</v>
      </c>
      <c r="B738" s="124"/>
      <c r="C738" s="124"/>
      <c r="D738" s="125"/>
      <c r="E738" s="122" t="s">
        <v>617</v>
      </c>
      <c r="F738" s="122"/>
      <c r="G738" s="122"/>
      <c r="H738" s="122"/>
      <c r="I738" s="122"/>
      <c r="J738" s="122"/>
      <c r="K738" s="122"/>
      <c r="L738" s="122"/>
      <c r="M738" s="122"/>
      <c r="N738" s="101" t="s">
        <v>537</v>
      </c>
      <c r="O738" s="101"/>
      <c r="P738" s="101"/>
      <c r="Q738" s="101"/>
      <c r="R738" s="122" t="s">
        <v>618</v>
      </c>
      <c r="S738" s="122"/>
      <c r="T738" s="122"/>
      <c r="U738" s="122"/>
      <c r="V738" s="122"/>
      <c r="W738" s="122"/>
      <c r="X738" s="122"/>
      <c r="Y738" s="122"/>
      <c r="Z738" s="122"/>
      <c r="AA738" s="101" t="s">
        <v>536</v>
      </c>
      <c r="AB738" s="101"/>
      <c r="AC738" s="101"/>
      <c r="AD738" s="101"/>
      <c r="AE738" s="122" t="s">
        <v>619</v>
      </c>
      <c r="AF738" s="122"/>
      <c r="AG738" s="122"/>
      <c r="AH738" s="122"/>
      <c r="AI738" s="122"/>
      <c r="AJ738" s="122"/>
      <c r="AK738" s="122"/>
      <c r="AL738" s="122"/>
      <c r="AM738" s="122"/>
      <c r="AN738" s="101" t="s">
        <v>532</v>
      </c>
      <c r="AO738" s="101"/>
      <c r="AP738" s="101"/>
      <c r="AQ738" s="101"/>
      <c r="AR738" s="102">
        <v>96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510</v>
      </c>
      <c r="B779" s="760"/>
      <c r="C779" s="760"/>
      <c r="D779" s="760"/>
      <c r="E779" s="760"/>
      <c r="F779" s="761"/>
      <c r="G779" s="439" t="s">
        <v>638</v>
      </c>
      <c r="H779" s="614"/>
      <c r="I779" s="614"/>
      <c r="J779" s="614"/>
      <c r="K779" s="614"/>
      <c r="L779" s="614"/>
      <c r="M779" s="614"/>
      <c r="N779" s="614"/>
      <c r="O779" s="614"/>
      <c r="P779" s="614"/>
      <c r="Q779" s="614"/>
      <c r="R779" s="614"/>
      <c r="S779" s="614"/>
      <c r="T779" s="614"/>
      <c r="U779" s="614"/>
      <c r="V779" s="614"/>
      <c r="W779" s="614"/>
      <c r="X779" s="614"/>
      <c r="Y779" s="614"/>
      <c r="Z779" s="614"/>
      <c r="AA779" s="614"/>
      <c r="AB779" s="777"/>
      <c r="AC779" s="439" t="s">
        <v>639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615"/>
    </row>
    <row r="780" spans="1:50" ht="24.75" customHeight="1" x14ac:dyDescent="0.15">
      <c r="A780" s="556"/>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2"/>
      <c r="C781" s="762"/>
      <c r="D781" s="762"/>
      <c r="E781" s="762"/>
      <c r="F781" s="763"/>
      <c r="G781" s="449" t="s">
        <v>632</v>
      </c>
      <c r="H781" s="450"/>
      <c r="I781" s="450"/>
      <c r="J781" s="450"/>
      <c r="K781" s="451"/>
      <c r="L781" s="452" t="s">
        <v>633</v>
      </c>
      <c r="M781" s="453"/>
      <c r="N781" s="453"/>
      <c r="O781" s="453"/>
      <c r="P781" s="453"/>
      <c r="Q781" s="453"/>
      <c r="R781" s="453"/>
      <c r="S781" s="453"/>
      <c r="T781" s="453"/>
      <c r="U781" s="453"/>
      <c r="V781" s="453"/>
      <c r="W781" s="453"/>
      <c r="X781" s="454"/>
      <c r="Y781" s="455">
        <v>9.9</v>
      </c>
      <c r="Z781" s="456"/>
      <c r="AA781" s="456"/>
      <c r="AB781" s="557"/>
      <c r="AC781" s="449" t="s">
        <v>640</v>
      </c>
      <c r="AD781" s="450"/>
      <c r="AE781" s="450"/>
      <c r="AF781" s="450"/>
      <c r="AG781" s="451"/>
      <c r="AH781" s="452" t="s">
        <v>641</v>
      </c>
      <c r="AI781" s="453"/>
      <c r="AJ781" s="453"/>
      <c r="AK781" s="453"/>
      <c r="AL781" s="453"/>
      <c r="AM781" s="453"/>
      <c r="AN781" s="453"/>
      <c r="AO781" s="453"/>
      <c r="AP781" s="453"/>
      <c r="AQ781" s="453"/>
      <c r="AR781" s="453"/>
      <c r="AS781" s="453"/>
      <c r="AT781" s="454"/>
      <c r="AU781" s="455">
        <v>8.6999999999999993</v>
      </c>
      <c r="AV781" s="456"/>
      <c r="AW781" s="456"/>
      <c r="AX781" s="457"/>
    </row>
    <row r="782" spans="1:50" ht="24.75" customHeight="1" x14ac:dyDescent="0.15">
      <c r="A782" s="556"/>
      <c r="B782" s="762"/>
      <c r="C782" s="762"/>
      <c r="D782" s="762"/>
      <c r="E782" s="762"/>
      <c r="F782" s="763"/>
      <c r="G782" s="348" t="s">
        <v>634</v>
      </c>
      <c r="H782" s="349"/>
      <c r="I782" s="349"/>
      <c r="J782" s="349"/>
      <c r="K782" s="350"/>
      <c r="L782" s="401" t="s">
        <v>635</v>
      </c>
      <c r="M782" s="402"/>
      <c r="N782" s="402"/>
      <c r="O782" s="402"/>
      <c r="P782" s="402"/>
      <c r="Q782" s="402"/>
      <c r="R782" s="402"/>
      <c r="S782" s="402"/>
      <c r="T782" s="402"/>
      <c r="U782" s="402"/>
      <c r="V782" s="402"/>
      <c r="W782" s="402"/>
      <c r="X782" s="403"/>
      <c r="Y782" s="398">
        <v>1.1000000000000001</v>
      </c>
      <c r="Z782" s="399"/>
      <c r="AA782" s="399"/>
      <c r="AB782" s="405"/>
      <c r="AC782" s="348" t="s">
        <v>656</v>
      </c>
      <c r="AD782" s="349"/>
      <c r="AE782" s="349"/>
      <c r="AF782" s="349"/>
      <c r="AG782" s="350"/>
      <c r="AH782" s="401" t="s">
        <v>657</v>
      </c>
      <c r="AI782" s="402"/>
      <c r="AJ782" s="402"/>
      <c r="AK782" s="402"/>
      <c r="AL782" s="402"/>
      <c r="AM782" s="402"/>
      <c r="AN782" s="402"/>
      <c r="AO782" s="402"/>
      <c r="AP782" s="402"/>
      <c r="AQ782" s="402"/>
      <c r="AR782" s="402"/>
      <c r="AS782" s="402"/>
      <c r="AT782" s="403"/>
      <c r="AU782" s="398">
        <v>1.2</v>
      </c>
      <c r="AV782" s="399"/>
      <c r="AW782" s="399"/>
      <c r="AX782" s="400"/>
    </row>
    <row r="783" spans="1:50" ht="24.75" customHeight="1" x14ac:dyDescent="0.15">
      <c r="A783" s="556"/>
      <c r="B783" s="762"/>
      <c r="C783" s="762"/>
      <c r="D783" s="762"/>
      <c r="E783" s="762"/>
      <c r="F783" s="763"/>
      <c r="G783" s="348" t="s">
        <v>637</v>
      </c>
      <c r="H783" s="349"/>
      <c r="I783" s="349"/>
      <c r="J783" s="349"/>
      <c r="K783" s="350"/>
      <c r="L783" s="401" t="s">
        <v>636</v>
      </c>
      <c r="M783" s="402"/>
      <c r="N783" s="402"/>
      <c r="O783" s="402"/>
      <c r="P783" s="402"/>
      <c r="Q783" s="402"/>
      <c r="R783" s="402"/>
      <c r="S783" s="402"/>
      <c r="T783" s="402"/>
      <c r="U783" s="402"/>
      <c r="V783" s="402"/>
      <c r="W783" s="402"/>
      <c r="X783" s="403"/>
      <c r="Y783" s="398">
        <v>0.1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11.1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9.8999999999999986</v>
      </c>
      <c r="AV791" s="415"/>
      <c r="AW791" s="415"/>
      <c r="AX791" s="417"/>
    </row>
    <row r="792" spans="1:50" ht="24.75" hidden="1" customHeight="1" x14ac:dyDescent="0.15">
      <c r="A792" s="556"/>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72" customHeight="1" x14ac:dyDescent="0.15">
      <c r="A837" s="404">
        <v>1</v>
      </c>
      <c r="B837" s="404">
        <v>1</v>
      </c>
      <c r="C837" s="424" t="s">
        <v>642</v>
      </c>
      <c r="D837" s="418"/>
      <c r="E837" s="418"/>
      <c r="F837" s="418"/>
      <c r="G837" s="418"/>
      <c r="H837" s="418"/>
      <c r="I837" s="418"/>
      <c r="J837" s="419">
        <v>8000020370002</v>
      </c>
      <c r="K837" s="420"/>
      <c r="L837" s="420"/>
      <c r="M837" s="420"/>
      <c r="N837" s="420"/>
      <c r="O837" s="420"/>
      <c r="P837" s="425" t="s">
        <v>645</v>
      </c>
      <c r="Q837" s="317"/>
      <c r="R837" s="317"/>
      <c r="S837" s="317"/>
      <c r="T837" s="317"/>
      <c r="U837" s="317"/>
      <c r="V837" s="317"/>
      <c r="W837" s="317"/>
      <c r="X837" s="317"/>
      <c r="Y837" s="318">
        <v>11.1</v>
      </c>
      <c r="Z837" s="319"/>
      <c r="AA837" s="319"/>
      <c r="AB837" s="320"/>
      <c r="AC837" s="328" t="s">
        <v>500</v>
      </c>
      <c r="AD837" s="423"/>
      <c r="AE837" s="423"/>
      <c r="AF837" s="423"/>
      <c r="AG837" s="423"/>
      <c r="AH837" s="421">
        <v>4</v>
      </c>
      <c r="AI837" s="422"/>
      <c r="AJ837" s="422"/>
      <c r="AK837" s="422"/>
      <c r="AL837" s="325">
        <v>100</v>
      </c>
      <c r="AM837" s="326"/>
      <c r="AN837" s="326"/>
      <c r="AO837" s="327"/>
      <c r="AP837" s="321" t="s">
        <v>650</v>
      </c>
      <c r="AQ837" s="321"/>
      <c r="AR837" s="321"/>
      <c r="AS837" s="321"/>
      <c r="AT837" s="321"/>
      <c r="AU837" s="321"/>
      <c r="AV837" s="321"/>
      <c r="AW837" s="321"/>
      <c r="AX837" s="321"/>
    </row>
    <row r="838" spans="1:50" ht="72" customHeight="1" x14ac:dyDescent="0.15">
      <c r="A838" s="404">
        <v>2</v>
      </c>
      <c r="B838" s="404">
        <v>1</v>
      </c>
      <c r="C838" s="424" t="s">
        <v>643</v>
      </c>
      <c r="D838" s="418"/>
      <c r="E838" s="418"/>
      <c r="F838" s="418"/>
      <c r="G838" s="418"/>
      <c r="H838" s="418"/>
      <c r="I838" s="418"/>
      <c r="J838" s="419">
        <v>6000020271004</v>
      </c>
      <c r="K838" s="420"/>
      <c r="L838" s="420"/>
      <c r="M838" s="420"/>
      <c r="N838" s="420"/>
      <c r="O838" s="420"/>
      <c r="P838" s="425" t="s">
        <v>646</v>
      </c>
      <c r="Q838" s="317"/>
      <c r="R838" s="317"/>
      <c r="S838" s="317"/>
      <c r="T838" s="317"/>
      <c r="U838" s="317"/>
      <c r="V838" s="317"/>
      <c r="W838" s="317"/>
      <c r="X838" s="317"/>
      <c r="Y838" s="318">
        <v>7.1</v>
      </c>
      <c r="Z838" s="319"/>
      <c r="AA838" s="319"/>
      <c r="AB838" s="320"/>
      <c r="AC838" s="328" t="s">
        <v>500</v>
      </c>
      <c r="AD838" s="328"/>
      <c r="AE838" s="328"/>
      <c r="AF838" s="328"/>
      <c r="AG838" s="328"/>
      <c r="AH838" s="421">
        <v>4</v>
      </c>
      <c r="AI838" s="422"/>
      <c r="AJ838" s="422"/>
      <c r="AK838" s="422"/>
      <c r="AL838" s="325">
        <v>100</v>
      </c>
      <c r="AM838" s="326"/>
      <c r="AN838" s="326"/>
      <c r="AO838" s="327"/>
      <c r="AP838" s="321" t="s">
        <v>651</v>
      </c>
      <c r="AQ838" s="321"/>
      <c r="AR838" s="321"/>
      <c r="AS838" s="321"/>
      <c r="AT838" s="321"/>
      <c r="AU838" s="321"/>
      <c r="AV838" s="321"/>
      <c r="AW838" s="321"/>
      <c r="AX838" s="321"/>
    </row>
    <row r="839" spans="1:50" ht="72" customHeight="1" x14ac:dyDescent="0.15">
      <c r="A839" s="404">
        <v>3</v>
      </c>
      <c r="B839" s="404">
        <v>1</v>
      </c>
      <c r="C839" s="424" t="s">
        <v>644</v>
      </c>
      <c r="D839" s="418"/>
      <c r="E839" s="418"/>
      <c r="F839" s="418"/>
      <c r="G839" s="418"/>
      <c r="H839" s="418"/>
      <c r="I839" s="418"/>
      <c r="J839" s="419">
        <v>6000020400009</v>
      </c>
      <c r="K839" s="420"/>
      <c r="L839" s="420"/>
      <c r="M839" s="420"/>
      <c r="N839" s="420"/>
      <c r="O839" s="420"/>
      <c r="P839" s="425" t="s">
        <v>647</v>
      </c>
      <c r="Q839" s="317"/>
      <c r="R839" s="317"/>
      <c r="S839" s="317"/>
      <c r="T839" s="317"/>
      <c r="U839" s="317"/>
      <c r="V839" s="317"/>
      <c r="W839" s="317"/>
      <c r="X839" s="317"/>
      <c r="Y839" s="318">
        <v>6.9</v>
      </c>
      <c r="Z839" s="319"/>
      <c r="AA839" s="319"/>
      <c r="AB839" s="320"/>
      <c r="AC839" s="328" t="s">
        <v>500</v>
      </c>
      <c r="AD839" s="328"/>
      <c r="AE839" s="328"/>
      <c r="AF839" s="328"/>
      <c r="AG839" s="328"/>
      <c r="AH839" s="323">
        <v>4</v>
      </c>
      <c r="AI839" s="324"/>
      <c r="AJ839" s="324"/>
      <c r="AK839" s="324"/>
      <c r="AL839" s="325">
        <v>100</v>
      </c>
      <c r="AM839" s="326"/>
      <c r="AN839" s="326"/>
      <c r="AO839" s="327"/>
      <c r="AP839" s="321" t="s">
        <v>652</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66.75" customHeight="1" x14ac:dyDescent="0.15">
      <c r="A870" s="404">
        <v>1</v>
      </c>
      <c r="B870" s="404">
        <v>1</v>
      </c>
      <c r="C870" s="424" t="s">
        <v>648</v>
      </c>
      <c r="D870" s="418"/>
      <c r="E870" s="418"/>
      <c r="F870" s="418"/>
      <c r="G870" s="418"/>
      <c r="H870" s="418"/>
      <c r="I870" s="418"/>
      <c r="J870" s="419">
        <v>7010001067262</v>
      </c>
      <c r="K870" s="420"/>
      <c r="L870" s="420"/>
      <c r="M870" s="420"/>
      <c r="N870" s="420"/>
      <c r="O870" s="420"/>
      <c r="P870" s="425" t="s">
        <v>658</v>
      </c>
      <c r="Q870" s="317"/>
      <c r="R870" s="317"/>
      <c r="S870" s="317"/>
      <c r="T870" s="317"/>
      <c r="U870" s="317"/>
      <c r="V870" s="317"/>
      <c r="W870" s="317"/>
      <c r="X870" s="317"/>
      <c r="Y870" s="318">
        <v>9.9</v>
      </c>
      <c r="Z870" s="319"/>
      <c r="AA870" s="319"/>
      <c r="AB870" s="320"/>
      <c r="AC870" s="328" t="s">
        <v>500</v>
      </c>
      <c r="AD870" s="423"/>
      <c r="AE870" s="423"/>
      <c r="AF870" s="423"/>
      <c r="AG870" s="423"/>
      <c r="AH870" s="421">
        <v>6</v>
      </c>
      <c r="AI870" s="422"/>
      <c r="AJ870" s="422"/>
      <c r="AK870" s="422"/>
      <c r="AL870" s="325" t="s">
        <v>659</v>
      </c>
      <c r="AM870" s="326"/>
      <c r="AN870" s="326"/>
      <c r="AO870" s="327"/>
      <c r="AP870" s="321" t="s">
        <v>649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U134:AU135 AE134:AE135 AI134:AI135 AM134:AM135 AQ134:AQ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1">
    <cfRule type="expression" dxfId="1153" priority="461">
      <formula>IF(RIGHT(TEXT(AU101,"0.#"),1)=".",FALSE,TRUE)</formula>
    </cfRule>
    <cfRule type="expression" dxfId="1152" priority="462">
      <formula>IF(RIGHT(TEXT(AU101,"0.#"),1)=".",TRUE,FALSE)</formula>
    </cfRule>
  </conditionalFormatting>
  <conditionalFormatting sqref="AU102">
    <cfRule type="expression" dxfId="1151" priority="459">
      <formula>IF(RIGHT(TEXT(AU102,"0.#"),1)=".",FALSE,TRUE)</formula>
    </cfRule>
    <cfRule type="expression" dxfId="1150" priority="460">
      <formula>IF(RIGHT(TEXT(AU102,"0.#"),1)=".",TRUE,FALSE)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129" max="49" man="1"/>
    <brk id="699" max="49" man="1"/>
    <brk id="733"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K6" sqref="AK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t="s">
        <v>620</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614"/>
      <c r="AE2" s="614"/>
      <c r="AF2" s="614"/>
      <c r="AG2" s="614"/>
      <c r="AH2" s="614"/>
      <c r="AI2" s="614"/>
      <c r="AJ2" s="614"/>
      <c r="AK2" s="614"/>
      <c r="AL2" s="614"/>
      <c r="AM2" s="614"/>
      <c r="AN2" s="614"/>
      <c r="AO2" s="614"/>
      <c r="AP2" s="614"/>
      <c r="AQ2" s="614"/>
      <c r="AR2" s="614"/>
      <c r="AS2" s="614"/>
      <c r="AT2" s="614"/>
      <c r="AU2" s="614"/>
      <c r="AV2" s="614"/>
      <c r="AW2" s="614"/>
      <c r="AX2" s="615"/>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2019-08-27T08:02:33Z</cp:lastPrinted>
  <dcterms:created xsi:type="dcterms:W3CDTF">2012-03-13T00:50:25Z</dcterms:created>
  <dcterms:modified xsi:type="dcterms:W3CDTF">2019-08-30T11:51:03Z</dcterms:modified>
</cp:coreProperties>
</file>