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05 日本語指導係\照会\2020年度\201118 ★作業中【入川】行政事業レビューシートの記載の確認等について\02 回答\"/>
    </mc:Choice>
  </mc:AlternateContent>
  <bookViews>
    <workbookView xWindow="2106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<sst xmlns="http://schemas.openxmlformats.org/spreadsheetml/2006/main" count="3011" uniqueCount="715">
  <si>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</si>
  <si>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</si>
  <si>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</si>
  <si>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</si>
  <si>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</si>
  <si>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</si>
  <si>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</si>
  <si>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</si>
  <si>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</si>
  <si>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</si>
  <si>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</si>
  <si>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</si>
  <si>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</si>
  <si>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</si>
  <si>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</si>
  <si>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</si>
  <si>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</si>
  <si>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</si>
  <si>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</si>
  <si>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</si>
  <si>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</si>
  <si>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</si>
  <si>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</si>
  <si>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</si>
  <si>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</si>
  <si>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</si>
  <si>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</si>
  <si>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</si>
  <si>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</si>
  <si>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</si>
  <si>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</si>
  <si>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</si>
  <si>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</si>
  <si>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</si>
  <si>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</si>
  <si>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</si>
  <si>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</si>
  <si>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</si>
  <si>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</si>
  <si>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</si>
  <si>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</si>
  <si>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</si>
  <si>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</si>
  <si>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</si>
  <si>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</si>
  <si>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</si>
  <si>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</si>
  <si>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</si>
  <si>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</si>
  <si>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</si>
  <si>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</si>
  <si>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</si>
  <si>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</si>
  <si>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</si>
  <si>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</si>
  <si>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</si>
  <si>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</si>
  <si>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</si>
  <si>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</si>
  <si>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</si>
  <si>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</si>
  <si>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</si>
  <si>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</si>
  <si>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</si>
  <si>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</si>
  <si>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</si>
  <si>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</si>
  <si>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</si>
  <si>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</si>
  <si>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</si>
  <si>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</si>
  <si>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</si>
  <si>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</si>
  <si>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</si>
  <si>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</si>
  <si>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</si>
  <si>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</si>
  <si>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</si>
  <si>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</si>
  <si>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</si>
  <si>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</si>
  <si>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</si>
  <si>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</si>
  <si>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</si>
  <si>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</si>
  <si>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</si>
  <si>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</si>
  <si>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</si>
  <si>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</si>
  <si>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</si>
  <si>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</si>
  <si>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</si>
  <si>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</si>
  <si>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</si>
  <si>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</si>
  <si>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</si>
  <si>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</si>
  <si>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</si>
  <si>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</si>
  <si>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</si>
  <si>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</si>
  <si>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</si>
  <si>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</si>
  <si>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</si>
  <si>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</si>
  <si>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</si>
  <si>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</si>
  <si>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</si>
  <si>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</si>
  <si>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</si>
  <si>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</si>
  <si>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</si>
  <si>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</si>
  <si>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</si>
  <si>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</si>
  <si>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</si>
  <si>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</si>
  <si>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</si>
  <si>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</si>
  <si>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</si>
  <si>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</si>
  <si>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</si>
  <si>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</si>
  <si>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</si>
  <si>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</si>
  <si>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</si>
  <si>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</si>
  <si>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</si>
  <si>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</si>
  <si>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</si>
  <si>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</si>
  <si>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</si>
  <si>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</si>
  <si>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</si>
  <si>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</si>
  <si>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</si>
  <si>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</si>
  <si>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</si>
  <si>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</si>
  <si>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</si>
  <si>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</si>
  <si>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</si>
  <si>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</si>
  <si>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</si>
  <si>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</si>
  <si>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</si>
  <si>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</si>
  <si>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</si>
  <si>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</si>
  <si>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</si>
  <si>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</si>
  <si>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</si>
  <si>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</si>
  <si>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</si>
  <si>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</si>
  <si>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</si>
  <si>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</si>
  <si>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</si>
  <si>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</si>
  <si>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</si>
  <si>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</si>
  <si>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</si>
  <si>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</si>
  <si>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</si>
  <si>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</si>
  <si>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</si>
  <si>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</si>
  <si>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</si>
  <si>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</si>
  <si>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</si>
  <si>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</si>
  <si>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</si>
  <si>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</si>
  <si>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</si>
  <si>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</si>
  <si>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</si>
  <si>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</si>
  <si>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</si>
  <si>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</si>
  <si>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</si>
  <si>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</si>
  <si>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</si>
  <si>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</si>
  <si>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</si>
  <si>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</si>
  <si>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</si>
  <si>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</si>
  <si>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</si>
  <si>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</si>
  <si>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</si>
  <si>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</si>
  <si>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</si>
  <si>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</si>
  <si>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</si>
  <si>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</si>
  <si>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</si>
  <si>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</si>
  <si>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</si>
  <si>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</si>
  <si>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</si>
  <si>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</si>
  <si>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</si>
  <si>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</si>
  <si>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</si>
  <si>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</si>
  <si>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</si>
  <si>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</si>
  <si>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</si>
  <si>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</si>
  <si>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</si>
  <si>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</si>
  <si>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</si>
  <si>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</si>
  <si>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</si>
  <si>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</si>
  <si>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</si>
  <si>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</si>
  <si>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</si>
  <si>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</si>
  <si>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</si>
  <si>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</si>
  <si>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</si>
  <si>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</si>
  <si>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</si>
  <si>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</si>
  <si>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</si>
  <si>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</si>
  <si>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</si>
  <si>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</si>
  <si>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</si>
  <si>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</si>
  <si>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</si>
  <si>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</si>
  <si>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</si>
  <si>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</si>
  <si>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</si>
  <si>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</si>
  <si>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</si>
  <si>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</si>
  <si>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</si>
  <si>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</si>
  <si>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</si>
  <si>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</si>
  <si>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</si>
  <si>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</si>
  <si>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</si>
  <si>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</si>
  <si>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</si>
  <si>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</si>
  <si>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</si>
  <si>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</si>
  <si>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</si>
  <si>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</si>
  <si>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</si>
  <si>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</si>
  <si>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</si>
  <si>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</si>
  <si>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</si>
  <si>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</si>
  <si>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</si>
  <si>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</si>
  <si>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</si>
  <si>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</si>
  <si>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</si>
  <si>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</si>
  <si>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</si>
  <si>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</si>
  <si>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</si>
  <si>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</si>
  <si>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</si>
  <si>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</si>
  <si>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</si>
  <si>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</si>
  <si>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</si>
  <si>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</si>
  <si>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</si>
  <si>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</si>
  <si>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</si>
  <si>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</si>
  <si>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</si>
  <si>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</si>
  <si>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</si>
  <si>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</si>
  <si>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</si>
  <si>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</si>
  <si>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</si>
  <si>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</si>
  <si>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</si>
  <si>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</si>
  <si>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</si>
  <si>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</si>
  <si>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</si>
  <si>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</si>
  <si>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</si>
  <si>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</si>
  <si>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</si>
  <si>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</si>
  <si>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</si>
  <si>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</si>
  <si>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</si>
  <si>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</si>
  <si>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</si>
  <si>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</si>
  <si>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</si>
  <si>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</si>
  <si>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</si>
  <si>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</si>
  <si>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</si>
  <si>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</si>
  <si>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</si>
  <si>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</si>
  <si>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</si>
  <si>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</si>
  <si>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</si>
  <si>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</si>
  <si>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</si>
  <si>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</si>
  <si>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</si>
  <si>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</si>
  <si>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</si>
  <si>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</si>
  <si>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</si>
  <si>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</si>
  <si>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</si>
  <si>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</si>
  <si>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</si>
  <si>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</si>
  <si>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</si>
  <si>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</si>
  <si>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</si>
  <si>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</si>
  <si>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</si>
  <si>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</si>
  <si>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</si>
  <si>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</si>
  <si>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</si>
  <si>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</si>
  <si>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</si>
  <si>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</si>
  <si>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</si>
  <si>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</si>
  <si>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</si>
  <si>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</si>
  <si>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</si>
  <si>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</si>
  <si>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</si>
  <si>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</si>
  <si>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</si>
  <si>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</si>
  <si>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</si>
  <si>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</si>
  <si>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</si>
  <si>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</si>
  <si>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</si>
  <si>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</si>
  <si>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</si>
  <si>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</si>
  <si>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</si>
  <si>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</si>
  <si>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</si>
  <si>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</si>
  <si>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</si>
  <si>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</si>
  <si>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</si>
  <si>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</si>
  <si>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</si>
  <si>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</si>
  <si>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</si>
  <si>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</si>
  <si>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</si>
  <si>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</si>
  <si>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</si>
  <si>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</si>
  <si>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</si>
  <si>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</si>
  <si>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</si>
  <si>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</si>
  <si>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</si>
  <si>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</si>
  <si>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</si>
  <si>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</si>
  <si>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</si>
  <si>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</si>
  <si>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</si>
  <si>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</si>
  <si>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</si>
  <si>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</si>
  <si>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</si>
  <si>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</si>
  <si>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</si>
  <si>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</si>
  <si>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</si>
  <si>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</si>
  <si>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</si>
  <si>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</si>
  <si>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</si>
  <si>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</si>
  <si>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</si>
  <si>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</si>
  <si>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</si>
  <si>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</si>
  <si>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</si>
  <si>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</si>
  <si>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</si>
  <si>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</si>
  <si>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</si>
  <si>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</si>
  <si>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</si>
  <si>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</si>
  <si>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</si>
  <si>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</si>
  <si>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</si>
  <si>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</si>
  <si>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</si>
  <si>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</si>
  <si>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</si>
  <si>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</si>
  <si>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</si>
  <si>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</si>
  <si>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</si>
  <si>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</si>
  <si>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</si>
  <si>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</si>
  <si>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</si>
  <si>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</si>
  <si>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</si>
  <si>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</si>
  <si>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</si>
  <si>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</si>
  <si>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</si>
  <si>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</si>
  <si>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</si>
  <si>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</si>
  <si>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</si>
  <si>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</si>
  <si>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</si>
  <si>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</si>
  <si>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</si>
  <si>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</si>
  <si>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</si>
  <si>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</si>
  <si>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</si>
  <si>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</si>
  <si>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</si>
  <si>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</si>
  <si>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</si>
  <si>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</si>
  <si>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</si>
  <si>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</si>
  <si>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</si>
  <si>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</si>
  <si>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</si>
  <si>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</si>
  <si>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</si>
  <si>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</si>
  <si>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</si>
  <si>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</si>
  <si>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</si>
  <si>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</si>
  <si>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</si>
  <si>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</si>
  <si>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</si>
  <si>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</si>
  <si>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</si>
  <si>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</si>
  <si>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</si>
  <si>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</si>
  <si>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</si>
  <si>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</si>
  <si>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</si>
  <si>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</si>
  <si>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</si>
  <si>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</si>
  <si>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</si>
  <si>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</si>
  <si>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</si>
  <si>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</si>
  <si>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</si>
  <si>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</si>
  <si>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</si>
  <si>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</si>
  <si>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</si>
  <si>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</si>
  <si>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</si>
  <si>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</si>
  <si>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</si>
  <si>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</si>
  <si>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</si>
  <si>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</si>
  <si>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</si>
  <si>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</si>
  <si>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</si>
  <si>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</si>
  <si>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</si>
  <si>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</si>
  <si>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</si>
  <si>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</si>
  <si>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</si>
  <si>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</si>
  <si>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</si>
  <si>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</si>
  <si>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</si>
  <si>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</si>
  <si>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</si>
  <si>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</si>
  <si>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</si>
  <si>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</si>
  <si>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</si>
  <si>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</si>
  <si>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</si>
  <si>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</si>
  <si>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</si>
  <si>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</si>
  <si>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</si>
  <si>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</si>
  <si>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</si>
  <si>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</si>
  <si>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</si>
  <si>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</si>
  <si>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</si>
  <si>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</si>
  <si>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</si>
  <si>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</si>
  <si>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</si>
  <si>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</si>
  <si>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</si>
  <si>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</si>
  <si>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</si>
  <si>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</si>
  <si>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</si>
  <si>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</si>
  <si>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</si>
  <si>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</si>
  <si>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</si>
  <si>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</si>
  <si>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</si>
  <si>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</si>
  <si>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</si>
  <si>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</si>
  <si>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</si>
  <si>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</si>
  <si>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</si>
  <si>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</si>
  <si>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</si>
  <si>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</si>
  <si>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</si>
  <si>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</si>
  <si>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</si>
  <si>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</si>
  <si>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</si>
  <si>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</si>
  <si>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</si>
  <si>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</si>
  <si>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</si>
  <si>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</si>
  <si>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</si>
  <si>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</si>
  <si>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</si>
  <si>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</si>
  <si>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</si>
  <si>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</si>
  <si>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</si>
  <si>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</si>
  <si>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</si>
  <si>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</si>
  <si>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</si>
  <si>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</si>
  <si>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</si>
  <si>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</si>
  <si>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</si>
  <si>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</si>
  <si>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平成２２年度</t>
  </si>
  <si>
    <t>終了予定なし</t>
  </si>
  <si>
    <t>帰国・外国人児童生徒等に対するきめ細かな指導・支援体制を整備するため、個々の実態を踏まえた日本語指導の在り方の検討、教員や支援員の確保及びその資質の向上等に取り組み、帰国・外国人児童生徒等に対する教育の充実を図る。
また、平成27年度からは、言語、家庭環境その他の事情により不就学・自宅待機となっている外国人の子供に対して、日本語等の指導や学習習慣の確保に取り組む自治体その他団体等で連携した支援体制の構築を図り、公立学校等への就学を支援する。</t>
  </si>
  <si>
    <t>教育政策推進事業委託費</t>
  </si>
  <si>
    <t>職員旅費</t>
  </si>
  <si>
    <t>不就学や自宅待機となっている定住外国人の子供の就学促進事業を実施する地域数が対前年度増加すること</t>
  </si>
  <si>
    <t>地域</t>
  </si>
  <si>
    <t>当該補助金に対する申請件数</t>
  </si>
  <si>
    <t>公立学校における指導・支援体制の構築及び受入促進に関する事業実施の地域数</t>
  </si>
  <si>
    <t>定住外国人の子供の就学促進事業で受け入れた子供の数</t>
  </si>
  <si>
    <t>人</t>
  </si>
  <si>
    <t>公立学校における帰国・外国人児童生徒に対するきめ細かな支援事業の年度執行額／同事業の実施地域数　　　　　　　　　　　　　　</t>
    <phoneticPr fontId="5"/>
  </si>
  <si>
    <t>円</t>
  </si>
  <si>
    <t>円/地域</t>
    <phoneticPr fontId="5"/>
  </si>
  <si>
    <t>定住外国人の子供の就学促進事業の年度執行額／同事業で受け入れた子供の数　</t>
    <phoneticPr fontId="5"/>
  </si>
  <si>
    <t>円/人</t>
    <phoneticPr fontId="5"/>
  </si>
  <si>
    <t>／　　　　　　　　　　　　　　</t>
    <phoneticPr fontId="5"/>
  </si>
  <si>
    <t>　　/</t>
    <phoneticPr fontId="5"/>
  </si>
  <si>
    <t>　　/</t>
    <phoneticPr fontId="5"/>
  </si>
  <si>
    <t>この事業によって、日本語指導が必要な外国人児童生徒への教育支援を充実させることにより、教育環境の改善を図るとともに、日本人児童生徒と同一の教育を受ける機会を保障することにつながる。</t>
  </si>
  <si>
    <t>-</t>
    <phoneticPr fontId="5"/>
  </si>
  <si>
    <t>-</t>
    <phoneticPr fontId="5"/>
  </si>
  <si>
    <t>-</t>
    <phoneticPr fontId="5"/>
  </si>
  <si>
    <t>委託先に関し必要な支援である。</t>
  </si>
  <si>
    <t>支援対象地域に在住する外国人児童生徒数が、自治体規模に違いがあるが、各地域における成果の水準は妥当と考える。</t>
  </si>
  <si>
    <t>体制整備のために必要な諸謝金、報酬、旅費、交通費、保険料、雑役務費等の使途に限定されている。</t>
  </si>
  <si>
    <t>支援対象の自治体から、事業報告書とともに決算総括表や決算内訳書の提出を求め、その内容を次年度に生かすようにしている。</t>
  </si>
  <si>
    <t>当該事業は日本語指導者に対するモデルカリキュラムの研究開発・実践を行うものであり、日本語教育学会に委託するのが妥当である。</t>
  </si>
  <si>
    <t>ほぼ見込み通りである。</t>
  </si>
  <si>
    <t>H26年度に作成した日本語能力測定方法等は事業の必須項目とし、「特別の教育課程」の編成に生かすようにしている。</t>
  </si>
  <si>
    <t>○</t>
  </si>
  <si>
    <t>1　新しい時代に向けた教育政策の推進</t>
    <phoneticPr fontId="5"/>
  </si>
  <si>
    <t>1-6 男女共同参画・共生社会の実現及び学校安全の推進</t>
    <phoneticPr fontId="5"/>
  </si>
  <si>
    <t>帰国・外国人児童生徒等教育の推進</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</si>
  <si>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</si>
  <si>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</si>
  <si>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</si>
  <si>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</si>
  <si>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諸謝金</t>
    <rPh sb="0" eb="3">
      <t>ショシャキン</t>
    </rPh>
    <phoneticPr fontId="5"/>
  </si>
  <si>
    <t>その他</t>
    <rPh sb="2" eb="3">
      <t>タ</t>
    </rPh>
    <phoneticPr fontId="5"/>
  </si>
  <si>
    <t>日本語指導員等謝金</t>
    <rPh sb="0" eb="3">
      <t>ニホンゴ</t>
    </rPh>
    <rPh sb="3" eb="5">
      <t>シドウ</t>
    </rPh>
    <rPh sb="5" eb="6">
      <t>イン</t>
    </rPh>
    <rPh sb="6" eb="7">
      <t>トウ</t>
    </rPh>
    <rPh sb="7" eb="9">
      <t>シャキン</t>
    </rPh>
    <phoneticPr fontId="5"/>
  </si>
  <si>
    <t>プレスクール事業委託費</t>
    <rPh sb="6" eb="8">
      <t>ジギョウ</t>
    </rPh>
    <rPh sb="8" eb="10">
      <t>イタク</t>
    </rPh>
    <rPh sb="10" eb="11">
      <t>ヒ</t>
    </rPh>
    <phoneticPr fontId="5"/>
  </si>
  <si>
    <t>A.豊田市</t>
    <rPh sb="2" eb="5">
      <t>トヨタシ</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</si>
  <si>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</si>
  <si>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</si>
  <si>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</si>
  <si>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</si>
  <si>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</si>
  <si>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</si>
  <si>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</si>
  <si>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</si>
  <si>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</si>
  <si>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</si>
  <si>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豊田市</t>
    <rPh sb="0" eb="3">
      <t>トヨタシ</t>
    </rPh>
    <phoneticPr fontId="5"/>
  </si>
  <si>
    <t>名古屋市</t>
    <rPh sb="0" eb="4">
      <t>ナゴヤシ</t>
    </rPh>
    <phoneticPr fontId="5"/>
  </si>
  <si>
    <t>横浜市</t>
    <rPh sb="0" eb="3">
      <t>ヨコハマシ</t>
    </rPh>
    <phoneticPr fontId="5"/>
  </si>
  <si>
    <t>浜松市</t>
    <rPh sb="0" eb="3">
      <t>ハママツシ</t>
    </rPh>
    <phoneticPr fontId="5"/>
  </si>
  <si>
    <t>豊橋市</t>
    <rPh sb="0" eb="3">
      <t>トヨハシシ</t>
    </rPh>
    <phoneticPr fontId="5"/>
  </si>
  <si>
    <t>川崎市</t>
    <rPh sb="0" eb="3">
      <t>カワサキシ</t>
    </rPh>
    <phoneticPr fontId="5"/>
  </si>
  <si>
    <t>三重県教育委員会</t>
    <rPh sb="0" eb="3">
      <t>ミエケン</t>
    </rPh>
    <rPh sb="3" eb="5">
      <t>キョウイク</t>
    </rPh>
    <rPh sb="5" eb="8">
      <t>イインカイ</t>
    </rPh>
    <phoneticPr fontId="5"/>
  </si>
  <si>
    <t>福岡市</t>
    <rPh sb="0" eb="3">
      <t>フクオカシ</t>
    </rPh>
    <phoneticPr fontId="5"/>
  </si>
  <si>
    <t>可児市</t>
    <rPh sb="0" eb="3">
      <t>カニシ</t>
    </rPh>
    <phoneticPr fontId="5"/>
  </si>
  <si>
    <t>定住外国人の子供の就学促進事業（補助事業）</t>
    <rPh sb="0" eb="2">
      <t>テイジュウ</t>
    </rPh>
    <rPh sb="2" eb="4">
      <t>ガイコク</t>
    </rPh>
    <rPh sb="4" eb="5">
      <t>ジン</t>
    </rPh>
    <rPh sb="6" eb="8">
      <t>コドモ</t>
    </rPh>
    <rPh sb="9" eb="11">
      <t>シュウガク</t>
    </rPh>
    <rPh sb="11" eb="13">
      <t>ソクシン</t>
    </rPh>
    <rPh sb="13" eb="15">
      <t>ジギョウ</t>
    </rPh>
    <rPh sb="16" eb="18">
      <t>ホジョ</t>
    </rPh>
    <rPh sb="18" eb="20">
      <t>ジギョウ</t>
    </rPh>
    <phoneticPr fontId="5"/>
  </si>
  <si>
    <t>美濃加茂市</t>
    <rPh sb="0" eb="2">
      <t>ミノ</t>
    </rPh>
    <rPh sb="2" eb="4">
      <t>カモ</t>
    </rPh>
    <rPh sb="4" eb="5">
      <t>シ</t>
    </rPh>
    <phoneticPr fontId="5"/>
  </si>
  <si>
    <t>旅費</t>
    <rPh sb="0" eb="2">
      <t>リョヒ</t>
    </rPh>
    <phoneticPr fontId="5"/>
  </si>
  <si>
    <t>賃金</t>
    <rPh sb="0" eb="2">
      <t>チンギン</t>
    </rPh>
    <phoneticPr fontId="5"/>
  </si>
  <si>
    <t>ポータルサイト開発・運用作業等</t>
    <rPh sb="7" eb="9">
      <t>カイハツ</t>
    </rPh>
    <rPh sb="10" eb="12">
      <t>ウンヨウ</t>
    </rPh>
    <rPh sb="12" eb="14">
      <t>サギョウ</t>
    </rPh>
    <rPh sb="14" eb="15">
      <t>トウ</t>
    </rPh>
    <phoneticPr fontId="5"/>
  </si>
  <si>
    <t>消費税相当額</t>
    <rPh sb="0" eb="6">
      <t>ショウヒゼイソウトウガク</t>
    </rPh>
    <phoneticPr fontId="5"/>
  </si>
  <si>
    <t>調査実施謝金</t>
    <rPh sb="0" eb="2">
      <t>チョウサ</t>
    </rPh>
    <rPh sb="2" eb="4">
      <t>ジッシ</t>
    </rPh>
    <rPh sb="4" eb="6">
      <t>シャキン</t>
    </rPh>
    <phoneticPr fontId="5"/>
  </si>
  <si>
    <t>借損料</t>
    <rPh sb="0" eb="3">
      <t>シャクソンリョウ</t>
    </rPh>
    <phoneticPr fontId="5"/>
  </si>
  <si>
    <t>クラウドサーバー利用料</t>
    <rPh sb="8" eb="10">
      <t>リヨウ</t>
    </rPh>
    <phoneticPr fontId="5"/>
  </si>
  <si>
    <t>印刷製本費</t>
    <rPh sb="0" eb="2">
      <t>インサツ</t>
    </rPh>
    <rPh sb="2" eb="4">
      <t>セイホン</t>
    </rPh>
    <rPh sb="4" eb="5">
      <t>ヒ</t>
    </rPh>
    <phoneticPr fontId="5"/>
  </si>
  <si>
    <t>人件費</t>
    <rPh sb="0" eb="3">
      <t>ジンケンヒ</t>
    </rPh>
    <phoneticPr fontId="5"/>
  </si>
  <si>
    <t>一般管理費</t>
    <rPh sb="0" eb="2">
      <t>イッパン</t>
    </rPh>
    <rPh sb="2" eb="5">
      <t>カンリヒ</t>
    </rPh>
    <phoneticPr fontId="5"/>
  </si>
  <si>
    <t>会議費</t>
    <rPh sb="0" eb="3">
      <t>カイギヒ</t>
    </rPh>
    <phoneticPr fontId="5"/>
  </si>
  <si>
    <t>消耗品費</t>
    <rPh sb="0" eb="3">
      <t>ショウモウヒン</t>
    </rPh>
    <rPh sb="3" eb="4">
      <t>ヒ</t>
    </rPh>
    <phoneticPr fontId="5"/>
  </si>
  <si>
    <t>通信運搬費</t>
    <rPh sb="0" eb="2">
      <t>ツウシン</t>
    </rPh>
    <rPh sb="2" eb="4">
      <t>ウンパン</t>
    </rPh>
    <rPh sb="4" eb="5">
      <t>ヒ</t>
    </rPh>
    <phoneticPr fontId="5"/>
  </si>
  <si>
    <t>株式会社BTree</t>
    <phoneticPr fontId="5"/>
  </si>
  <si>
    <t>公益社団法人日本語教育学会</t>
    <rPh sb="0" eb="2">
      <t>コウエキ</t>
    </rPh>
    <rPh sb="2" eb="4">
      <t>シャダン</t>
    </rPh>
    <rPh sb="4" eb="6">
      <t>ホウジン</t>
    </rPh>
    <phoneticPr fontId="5"/>
  </si>
  <si>
    <t>モデルプログラムの開発</t>
    <rPh sb="9" eb="11">
      <t>カイハツ</t>
    </rPh>
    <phoneticPr fontId="5"/>
  </si>
  <si>
    <t>B.公益社団法人日本語教育学会</t>
    <phoneticPr fontId="5"/>
  </si>
  <si>
    <t>研究補佐業務人件費</t>
    <rPh sb="0" eb="2">
      <t>ケンキュウ</t>
    </rPh>
    <rPh sb="2" eb="4">
      <t>ホサ</t>
    </rPh>
    <rPh sb="4" eb="6">
      <t>ギョウム</t>
    </rPh>
    <rPh sb="6" eb="9">
      <t>ジンケンヒ</t>
    </rPh>
    <phoneticPr fontId="5"/>
  </si>
  <si>
    <t>会議出席謝金等</t>
    <rPh sb="0" eb="2">
      <t>カイギ</t>
    </rPh>
    <rPh sb="2" eb="4">
      <t>シュッセキ</t>
    </rPh>
    <rPh sb="4" eb="6">
      <t>シャキン</t>
    </rPh>
    <rPh sb="6" eb="7">
      <t>トウ</t>
    </rPh>
    <phoneticPr fontId="5"/>
  </si>
  <si>
    <t>会議出席旅費等</t>
    <rPh sb="0" eb="2">
      <t>カイギ</t>
    </rPh>
    <rPh sb="2" eb="4">
      <t>シュッセキ</t>
    </rPh>
    <rPh sb="4" eb="6">
      <t>リョヒ</t>
    </rPh>
    <rPh sb="6" eb="7">
      <t>トウ</t>
    </rPh>
    <phoneticPr fontId="5"/>
  </si>
  <si>
    <t>一般管理費</t>
    <rPh sb="0" eb="2">
      <t>イッパン</t>
    </rPh>
    <rPh sb="2" eb="5">
      <t>カンリヒ</t>
    </rPh>
    <phoneticPr fontId="5"/>
  </si>
  <si>
    <t>会場借料等</t>
    <rPh sb="0" eb="2">
      <t>カイジョウ</t>
    </rPh>
    <rPh sb="2" eb="4">
      <t>シャクリョウ</t>
    </rPh>
    <rPh sb="4" eb="5">
      <t>トウ</t>
    </rPh>
    <phoneticPr fontId="5"/>
  </si>
  <si>
    <t>事例集印刷費</t>
    <rPh sb="0" eb="2">
      <t>ジレイ</t>
    </rPh>
    <rPh sb="2" eb="3">
      <t>シュウ</t>
    </rPh>
    <rPh sb="3" eb="5">
      <t>インサツ</t>
    </rPh>
    <rPh sb="5" eb="6">
      <t>ヒ</t>
    </rPh>
    <phoneticPr fontId="5"/>
  </si>
  <si>
    <t>文具類購入等</t>
    <rPh sb="0" eb="3">
      <t>ブングルイ</t>
    </rPh>
    <rPh sb="3" eb="5">
      <t>コウニュウ</t>
    </rPh>
    <rPh sb="5" eb="6">
      <t>トウ</t>
    </rPh>
    <phoneticPr fontId="5"/>
  </si>
  <si>
    <t>飲物購入等</t>
    <rPh sb="0" eb="4">
      <t>ノミモノコウニュウ</t>
    </rPh>
    <rPh sb="4" eb="5">
      <t>トウ</t>
    </rPh>
    <phoneticPr fontId="5"/>
  </si>
  <si>
    <t>郵送料</t>
    <rPh sb="0" eb="3">
      <t>ユウソウリョウ</t>
    </rPh>
    <phoneticPr fontId="5"/>
  </si>
  <si>
    <t>C.株式会社BTree</t>
    <phoneticPr fontId="5"/>
  </si>
  <si>
    <t>打合せ出席旅費</t>
    <rPh sb="0" eb="2">
      <t>ウチアワ</t>
    </rPh>
    <rPh sb="3" eb="5">
      <t>シュッセキ</t>
    </rPh>
    <rPh sb="5" eb="7">
      <t>リョヒ</t>
    </rPh>
    <phoneticPr fontId="5"/>
  </si>
  <si>
    <t>調査実施謝金等</t>
    <rPh sb="0" eb="2">
      <t>チョウサ</t>
    </rPh>
    <rPh sb="2" eb="4">
      <t>ジッシ</t>
    </rPh>
    <rPh sb="4" eb="6">
      <t>シャキン</t>
    </rPh>
    <rPh sb="6" eb="7">
      <t>トウ</t>
    </rPh>
    <phoneticPr fontId="5"/>
  </si>
  <si>
    <t>ポータルサイトの維持管理</t>
    <rPh sb="8" eb="10">
      <t>イジ</t>
    </rPh>
    <rPh sb="10" eb="12">
      <t>カンリ</t>
    </rPh>
    <phoneticPr fontId="5"/>
  </si>
  <si>
    <t>無</t>
  </si>
  <si>
    <t>１帰国・外国人児童生徒教育等に係る研究協議会等
　都道府県等教育委員会の担当指導主事等を対象とした協議会を直接実施により開催し、研究協議や情報交換等を行う。
２帰国・外国人児童生徒に対するきめ細かな支援事業（補助事業）
　自治体が行う帰国・外国人児童生徒等の受入促進、日本語指導の充実、支援体制の整備等に関する取組を支援するため、当該事業を実施するための経費の１／３以内を補助。
３定住外国人の子供の就学促進事業（補助事業）
　不就学や自宅待機となっている外国人の子供を対象に、公立学校や外国人学校等への就学に必要な支援を学校外において実施する自治体に対して、当該事業を実施するための経費の１／３以内を補助。
４外国人児童生徒等教育を担う教員の養成・研修モデルプログラムの開発事業（委託事業）
　外国人児童生徒等教育を担う教員の養成・研修のため、教員養成学部等の課程や現職教員研修を通じた体系的モデルプログラムを開発。
５日本語指導が必要な児童生徒等の教育支援基盤整備事業（委託事業）
　日本語指導が必要な児童生徒等への指導・支援体制構築のためのポータルサイトの維持管理。</t>
    <rPh sb="207" eb="209">
      <t>ホジョ</t>
    </rPh>
    <rPh sb="209" eb="211">
      <t>ジギョウ</t>
    </rPh>
    <rPh sb="481" eb="483">
      <t>イジ</t>
    </rPh>
    <rPh sb="483" eb="485">
      <t>カンリ</t>
    </rPh>
    <phoneticPr fontId="5"/>
  </si>
  <si>
    <t>帰国・外国人児童生徒等は全都道府県に在住しており、当該者に対する教育支援は喫緊の課題である。</t>
    <rPh sb="10" eb="11">
      <t>トウ</t>
    </rPh>
    <phoneticPr fontId="5"/>
  </si>
  <si>
    <t>帰国・外国人児童生徒等に対する教育支援の地域格差を生じさせないために、国が総合的に推進していく必要がある。</t>
    <rPh sb="10" eb="11">
      <t>トウ</t>
    </rPh>
    <phoneticPr fontId="5"/>
  </si>
  <si>
    <t>国の帰国・外国人児童生徒等に対する支援体制の構築のための補助事業は、当該事業が唯一であり、我が国の全国の帰国・外国人児童生徒の教育機会を保障するためには、必要不可欠な事業である。</t>
    <rPh sb="12" eb="13">
      <t>トウ</t>
    </rPh>
    <phoneticPr fontId="5"/>
  </si>
  <si>
    <t>‐</t>
  </si>
  <si>
    <t>平成28年度は、日本語指導が必要な児童生徒のうち特別な指導を受けている児童生徒の割合が前回調査結果より減少している。しかし、これは、日本語指導が必要な児童生徒が増加していることの影響と考えられ、実績は妥当な水準である。</t>
    <rPh sb="24" eb="26">
      <t>トクベツ</t>
    </rPh>
    <rPh sb="27" eb="29">
      <t>シドウ</t>
    </rPh>
    <rPh sb="40" eb="42">
      <t>ワリアイ</t>
    </rPh>
    <phoneticPr fontId="5"/>
  </si>
  <si>
    <t>公募サイトにＵＰする等幅広に情報提供を行った。</t>
    <phoneticPr fontId="5"/>
  </si>
  <si>
    <t>日本語指導が必要な児童生徒の受入状況等に関する調査（平成28年度）</t>
    <phoneticPr fontId="5"/>
  </si>
  <si>
    <t>0132</t>
    <phoneticPr fontId="5"/>
  </si>
  <si>
    <t>0114</t>
    <phoneticPr fontId="5"/>
  </si>
  <si>
    <t>0118</t>
    <phoneticPr fontId="5"/>
  </si>
  <si>
    <t>0111</t>
    <phoneticPr fontId="5"/>
  </si>
  <si>
    <t>0108</t>
    <phoneticPr fontId="5"/>
  </si>
  <si>
    <t>0105</t>
    <phoneticPr fontId="5"/>
  </si>
  <si>
    <t>0113</t>
    <phoneticPr fontId="5"/>
  </si>
  <si>
    <t>公立学校における帰国・外国人児童生徒に対するきめ細かな支援事業（補助事業）</t>
    <rPh sb="0" eb="2">
      <t>コウリツ</t>
    </rPh>
    <rPh sb="2" eb="4">
      <t>ガッコウ</t>
    </rPh>
    <rPh sb="8" eb="10">
      <t>キコク</t>
    </rPh>
    <rPh sb="11" eb="13">
      <t>ガイコク</t>
    </rPh>
    <rPh sb="13" eb="14">
      <t>ジン</t>
    </rPh>
    <rPh sb="14" eb="16">
      <t>ジドウ</t>
    </rPh>
    <rPh sb="16" eb="18">
      <t>セイト</t>
    </rPh>
    <rPh sb="19" eb="20">
      <t>タイ</t>
    </rPh>
    <rPh sb="24" eb="25">
      <t>コマ</t>
    </rPh>
    <rPh sb="27" eb="29">
      <t>シエン</t>
    </rPh>
    <rPh sb="29" eb="31">
      <t>ジギョウ</t>
    </rPh>
    <rPh sb="32" eb="34">
      <t>ホジョ</t>
    </rPh>
    <rPh sb="34" eb="36">
      <t>ジギョウ</t>
    </rPh>
    <phoneticPr fontId="5"/>
  </si>
  <si>
    <t>-</t>
    <phoneticPr fontId="5"/>
  </si>
  <si>
    <t>・国が支援の方針を示し、各自治体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・「定住外国人の子供の就学促進事業」については、文部科学省が事業の周知を徹底したことで、自治体が必要な予算を確保をするとともに、地域で求められる支援を拡大した。</t>
    <rPh sb="12" eb="16">
      <t>カクジチタイ</t>
    </rPh>
    <phoneticPr fontId="5"/>
  </si>
  <si>
    <t>-</t>
    <phoneticPr fontId="5"/>
  </si>
  <si>
    <t>・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・「定住外国人の子供の就学促進事業」については、実績を踏まえつつ、自治体が本事業を活用しやすくなるよう必要に応じて実施内容・実施方法等の見直しを行うとともに、事業の周知を徹底する。</t>
    <rPh sb="217" eb="219">
      <t>ヒツヨウ</t>
    </rPh>
    <rPh sb="220" eb="221">
      <t>オウ</t>
    </rPh>
    <phoneticPr fontId="5"/>
  </si>
  <si>
    <t>43,028,000/1,485</t>
    <phoneticPr fontId="5"/>
  </si>
  <si>
    <t>409,661,000/71</t>
    <phoneticPr fontId="5"/>
  </si>
  <si>
    <t>80,157,000/1,392</t>
    <phoneticPr fontId="5"/>
  </si>
  <si>
    <t>-</t>
    <phoneticPr fontId="5"/>
  </si>
  <si>
    <t>-</t>
    <phoneticPr fontId="5"/>
  </si>
  <si>
    <t>定住外国人の子供の就学促進事業を実施する地域数</t>
    <phoneticPr fontId="5"/>
  </si>
  <si>
    <t>-</t>
    <phoneticPr fontId="5"/>
  </si>
  <si>
    <t>委員等旅費</t>
    <phoneticPr fontId="5"/>
  </si>
  <si>
    <t>諸謝金</t>
    <rPh sb="0" eb="3">
      <t>ショシャキン</t>
    </rPh>
    <phoneticPr fontId="5"/>
  </si>
  <si>
    <t>外部有識者による点検対象外</t>
    <rPh sb="0" eb="5">
      <t>ガイブユウシキシャ</t>
    </rPh>
    <rPh sb="8" eb="13">
      <t>テンケンタイショウガイ</t>
    </rPh>
    <phoneticPr fontId="5"/>
  </si>
  <si>
    <t>縮減</t>
  </si>
  <si>
    <t>教育支援体制整備事業費補助金</t>
    <phoneticPr fontId="5"/>
  </si>
  <si>
    <t>-</t>
    <phoneticPr fontId="5"/>
  </si>
  <si>
    <t>-</t>
    <phoneticPr fontId="5"/>
  </si>
  <si>
    <t>公立学校に在籍する日本語指導が必要な外国人児童生徒のうち、学校において日本語指導等特別な指導を受けている児童生徒数の割合
※平成３０年度の調査結果は９月上旬に公表予定</t>
    <rPh sb="62" eb="64">
      <t>ヘイセイ</t>
    </rPh>
    <rPh sb="66" eb="67">
      <t>ネン</t>
    </rPh>
    <rPh sb="67" eb="68">
      <t>ド</t>
    </rPh>
    <rPh sb="69" eb="71">
      <t>チョウサ</t>
    </rPh>
    <rPh sb="71" eb="73">
      <t>ケッカ</t>
    </rPh>
    <rPh sb="75" eb="76">
      <t>ガツ</t>
    </rPh>
    <rPh sb="76" eb="78">
      <t>ジョウジュン</t>
    </rPh>
    <rPh sb="79" eb="81">
      <t>コウヒョウ</t>
    </rPh>
    <rPh sb="81" eb="83">
      <t>ヨテイ</t>
    </rPh>
    <phoneticPr fontId="5"/>
  </si>
  <si>
    <t>公立学校に在籍する日本語指導が必要な外国人児童生徒のうち、学校において日本語指導等特別な指導を受けている児童生徒数の割合を１００％にする</t>
    <phoneticPr fontId="5"/>
  </si>
  <si>
    <t>※金額は単位未満四捨五入して記載していることから、合計が一致しない場合がある 
教育支援体制整備事業費補助金について、日本語指導が必要な児童生徒は増加傾向にあり、新たに補助金を申請する自治体があることを見込んで増額。</t>
    <rPh sb="60" eb="62">
      <t>ニホン</t>
    </rPh>
    <rPh sb="62" eb="63">
      <t>ゴ</t>
    </rPh>
    <rPh sb="63" eb="65">
      <t>シドウ</t>
    </rPh>
    <rPh sb="66" eb="68">
      <t>ヒツヨウ</t>
    </rPh>
    <rPh sb="69" eb="71">
      <t>ジドウ</t>
    </rPh>
    <rPh sb="71" eb="73">
      <t>セイト</t>
    </rPh>
    <rPh sb="74" eb="76">
      <t>ゾウカ</t>
    </rPh>
    <rPh sb="76" eb="78">
      <t>ケイコウ</t>
    </rPh>
    <rPh sb="82" eb="83">
      <t>アラ</t>
    </rPh>
    <rPh sb="85" eb="88">
      <t>ホジョキン</t>
    </rPh>
    <rPh sb="89" eb="91">
      <t>シンセイ</t>
    </rPh>
    <rPh sb="93" eb="96">
      <t>ジチタイ</t>
    </rPh>
    <rPh sb="102" eb="104">
      <t>ミコ</t>
    </rPh>
    <rPh sb="106" eb="108">
      <t>ゾウガク</t>
    </rPh>
    <phoneticPr fontId="5"/>
  </si>
  <si>
    <t>【平成29年度秋の年次公開検証における指摘事項】
・国が支援の方針を示し、各自治体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・「定住外国人の子供の就学促進事業」については、文部科学省が事業の周知を徹底したことで、自治体が必要な予算を確保をするとともに、地域で求められる支援を拡大した。 
【対応状況】 
・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・「定住外国人の子供の就学促進事業」については、実績を踏まえつつ、自治体が本事業を活用しやすくなるよう必要に応じて実施内容・実施方法等の見直しを行うとともに、事業の周知を徹底する。</t>
    <rPh sb="38" eb="41">
      <t>ジチタイ</t>
    </rPh>
    <rPh sb="245" eb="247">
      <t>タイオウ</t>
    </rPh>
    <rPh sb="247" eb="249">
      <t>ジョウキョウ</t>
    </rPh>
    <phoneticPr fontId="5"/>
  </si>
  <si>
    <t>公立学校における日本語指導が必要な外国人児童生徒のうち、日本語指導等特別な指導を受けている者の割合(※この数値は、全国調査の結果に基づく数値であり、本事業のみに関係する数値ではない。）</t>
    <rPh sb="28" eb="30">
      <t>ニホン</t>
    </rPh>
    <rPh sb="30" eb="31">
      <t>ゴ</t>
    </rPh>
    <rPh sb="31" eb="33">
      <t>シドウ</t>
    </rPh>
    <rPh sb="33" eb="34">
      <t>トウ</t>
    </rPh>
    <rPh sb="34" eb="36">
      <t>トクベツ</t>
    </rPh>
    <phoneticPr fontId="5"/>
  </si>
  <si>
    <t>経済的、社会的及び文化的権利に関する国際規約（A規約）
第十三条
一　この規約の締結国は、教育についてのすべての者の権利を認める。
児童の権利に関する条約
第二十八条
一　締約国は、教育についての児童の権利を認めるものとし、（以下略）</t>
    <rPh sb="67" eb="69">
      <t>ジドウ</t>
    </rPh>
    <rPh sb="70" eb="72">
      <t>ケンリ</t>
    </rPh>
    <rPh sb="73" eb="74">
      <t>カン</t>
    </rPh>
    <rPh sb="76" eb="78">
      <t>ジョウヤク</t>
    </rPh>
    <rPh sb="79" eb="80">
      <t>ダイ</t>
    </rPh>
    <rPh sb="80" eb="82">
      <t>ニジュウ</t>
    </rPh>
    <rPh sb="83" eb="84">
      <t>ジョウ</t>
    </rPh>
    <rPh sb="85" eb="86">
      <t>イチ</t>
    </rPh>
    <rPh sb="114" eb="117">
      <t>イカリャク</t>
    </rPh>
    <phoneticPr fontId="5"/>
  </si>
  <si>
    <t>第三期教育振興基本計画（平成30年6月15日閣議決定）
外国人材の受入れ・共生のための総合的対応策 （平成30年12月25日外国人材の受入・共生に関する関係閣僚会議決定）
外国人材の受入れ・共生のための総合的対応策の充実について（令和元年6月18日外国人材の受入れ・共生に関する関係閣僚会議決定）</t>
    <rPh sb="82" eb="84">
      <t>ケッテイ</t>
    </rPh>
    <phoneticPr fontId="5"/>
  </si>
  <si>
    <t>１．事業評価の観点：この事業は、帰国・外国人児童生徒等の個々の実態を踏まえた日本語指導の在り方の検討等に取り組み、教育の充実を図るとともに、不就学・自宅待機となっている外国人の子供に対して公立学校等への就学を支援するものであり、予算執行状況の観点から検証を行った。
２．所見：この事業は、概ね計画通りに予算執行されたものと考えられるが、更なる事業の効率化を目指しコスト削減に努め、概算要求に反映すべきである。</t>
    <rPh sb="191" eb="193">
      <t>ガイサン</t>
    </rPh>
    <rPh sb="193" eb="195">
      <t>ヨウキュウ</t>
    </rPh>
    <rPh sb="196" eb="198">
      <t>ハンエイ</t>
    </rPh>
    <phoneticPr fontId="5"/>
  </si>
  <si>
    <t>外国人児童生徒等教育を担う教員の養成・研修プログラム開発事業については、概算要求を見送り、概算要求に▲12百万円反映した。</t>
    <rPh sb="36" eb="38">
      <t>ガイサン</t>
    </rPh>
    <rPh sb="38" eb="40">
      <t>ヨウキュウ</t>
    </rPh>
    <rPh sb="41" eb="43">
      <t>ミオク</t>
    </rPh>
    <phoneticPr fontId="5"/>
  </si>
  <si>
    <t>国の契約及び支払に関する規定の趣旨に従い、経費の効率的使用に努めている。</t>
    <phoneticPr fontId="5"/>
  </si>
  <si>
    <t>166,962,000/65</t>
    <phoneticPr fontId="5"/>
  </si>
  <si>
    <t>158,034,000/61</t>
    <phoneticPr fontId="5"/>
  </si>
  <si>
    <t>194,098,000/64</t>
    <phoneticPr fontId="5"/>
  </si>
  <si>
    <t>47,113,000/982</t>
    <phoneticPr fontId="5"/>
  </si>
  <si>
    <t>51131000/1,296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</si>
</sst>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147412</xdr:colOff>
      <xdr:row>743</xdr:row>
      <xdr:rowOff>156420</xdr:rowOff>
    </xdr:from>
    <xdr:to>
      <xdr:col>26</xdr:col>
      <xdr:colOff>28286</xdr:colOff>
      <xdr:row>752</xdr:row>
      <xdr:rowOff>107332</xdr:rowOff>
    </xdr:to>
    <xdr:cxnSp macro="">
      <xdr:nvCxnSpPr>
        <xdr:cNvPr id="3" name="コネクタ: カギ線 2">
          <a:extLst>
            <a:ext uri="{FF2B5EF4-FFF2-40B4-BE49-F238E27FC236}">
              <a16:creationId xmlns:a16="http://schemas.microsoft.com/office/drawing/2014/main" id="{C939C3BB-0DCF-4E83-8134-E2D63BAAD0CF}"/>
            </a:ext>
          </a:extLst>
        </xdr:cNvPr>
        <xdr:cNvCxnSpPr>
          <a:stCxn id="4" idx="2"/>
          <a:endCxn id="14" idx="0"/>
        </xdr:cNvCxnSpPr>
      </xdr:nvCxnSpPr>
      <xdr:spPr>
        <a:xfrm rot="5400000">
          <a:off x="2562435" y="54859647"/>
          <a:ext cx="3094162" cy="2293874"/>
        </a:xfrm>
        <a:prstGeom prst="bentConnector3">
          <a:avLst>
            <a:gd name="adj1" fmla="val 26057"/>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17</xdr:col>
      <xdr:colOff>106352</xdr:colOff>
      <xdr:row>741</xdr:row>
      <xdr:rowOff>14296</xdr:rowOff>
    </xdr:from>
    <xdr:to>
      <xdr:col>34</xdr:col>
      <xdr:colOff>151304</xdr:colOff>
      <xdr:row>743</xdr:row>
      <xdr:rowOff>156420</xdr:rowOff>
    </xdr:to>
    <xdr:sp macro="" textlink="">
      <xdr:nvSpPr>
        <xdr:cNvPr id="4" name="テキスト ボックス 3">
          <a:extLst>
            <a:ext uri="{FF2B5EF4-FFF2-40B4-BE49-F238E27FC236}">
              <a16:creationId xmlns:a16="http://schemas.microsoft.com/office/drawing/2014/main" id="{52602430-7C5E-4B2C-9FB7-C8E519826012}"/>
            </a:ext>
          </a:extLst>
        </xdr:cNvPr>
        <xdr:cNvSpPr txBox="1"/>
      </xdr:nvSpPr>
      <xdr:spPr>
        <a:xfrm>
          <a:off x="3506777" y="43619746"/>
          <a:ext cx="3445377" cy="846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文部科学省</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227</a:t>
          </a:r>
          <a:r>
            <a:rPr kumimoji="1" lang="ja-JP" altLang="en-US" sz="2000">
              <a:solidFill>
                <a:schemeClr val="tx1"/>
              </a:solidFill>
              <a:latin typeface="ＭＳ ゴシック" panose="020B0609070205080204" pitchFamily="49" charset="-128"/>
              <a:ea typeface="ＭＳ ゴシック" panose="020B0609070205080204" pitchFamily="49" charset="-128"/>
            </a:rPr>
            <a:t>百万</a:t>
          </a:r>
        </a:p>
      </xdr:txBody>
    </xdr:sp>
    <xdr:clientData/>
  </xdr:twoCellAnchor>
  <xdr:twoCellAnchor>
    <xdr:from>
      <xdr:col>24</xdr:col>
      <xdr:colOff>73547</xdr:colOff>
      <xdr:row>752</xdr:row>
      <xdr:rowOff>104544</xdr:rowOff>
    </xdr:from>
    <xdr:to>
      <xdr:col>36</xdr:col>
      <xdr:colOff>148166</xdr:colOff>
      <xdr:row>756</xdr:row>
      <xdr:rowOff>199503</xdr:rowOff>
    </xdr:to>
    <xdr:sp macro="" textlink="">
      <xdr:nvSpPr>
        <xdr:cNvPr id="6" name="テキスト ボックス 5">
          <a:extLst>
            <a:ext uri="{FF2B5EF4-FFF2-40B4-BE49-F238E27FC236}">
              <a16:creationId xmlns:a16="http://schemas.microsoft.com/office/drawing/2014/main" id="{ED9E7401-0DFC-4124-B541-E55C6FDCD101}"/>
            </a:ext>
          </a:extLst>
        </xdr:cNvPr>
        <xdr:cNvSpPr txBox="1"/>
      </xdr:nvSpPr>
      <xdr:spPr>
        <a:xfrm>
          <a:off x="4899547" y="57550877"/>
          <a:ext cx="2487619" cy="1491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Ｂ　公益社団法人</a:t>
          </a:r>
        </a:p>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日本語教育学会</a:t>
          </a: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12</a:t>
          </a:r>
          <a:r>
            <a:rPr kumimoji="1" lang="ja-JP" altLang="en-US" sz="20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26</xdr:col>
      <xdr:colOff>28286</xdr:colOff>
      <xdr:row>743</xdr:row>
      <xdr:rowOff>156420</xdr:rowOff>
    </xdr:from>
    <xdr:to>
      <xdr:col>30</xdr:col>
      <xdr:colOff>110857</xdr:colOff>
      <xdr:row>752</xdr:row>
      <xdr:rowOff>104544</xdr:rowOff>
    </xdr:to>
    <xdr:cxnSp macro="">
      <xdr:nvCxnSpPr>
        <xdr:cNvPr id="7" name="コネクタ: カギ線 6">
          <a:extLst>
            <a:ext uri="{FF2B5EF4-FFF2-40B4-BE49-F238E27FC236}">
              <a16:creationId xmlns:a16="http://schemas.microsoft.com/office/drawing/2014/main" id="{71CAC833-0106-48AA-9BD4-B15A1BD3A4A7}"/>
            </a:ext>
          </a:extLst>
        </xdr:cNvPr>
        <xdr:cNvCxnSpPr>
          <a:stCxn id="4" idx="2"/>
          <a:endCxn id="6" idx="0"/>
        </xdr:cNvCxnSpPr>
      </xdr:nvCxnSpPr>
      <xdr:spPr>
        <a:xfrm rot="16200000" flipH="1">
          <a:off x="4154218" y="55561738"/>
          <a:ext cx="3091374" cy="886904"/>
        </a:xfrm>
        <a:prstGeom prst="bentConnector3">
          <a:avLst>
            <a:gd name="adj1" fmla="val 26035"/>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6</xdr:col>
      <xdr:colOff>127001</xdr:colOff>
      <xdr:row>752</xdr:row>
      <xdr:rowOff>107332</xdr:rowOff>
    </xdr:from>
    <xdr:to>
      <xdr:col>22</xdr:col>
      <xdr:colOff>167823</xdr:colOff>
      <xdr:row>758</xdr:row>
      <xdr:rowOff>61994</xdr:rowOff>
    </xdr:to>
    <xdr:sp macro="" textlink="">
      <xdr:nvSpPr>
        <xdr:cNvPr id="14" name="テキスト ボックス 13">
          <a:extLst>
            <a:ext uri="{FF2B5EF4-FFF2-40B4-BE49-F238E27FC236}">
              <a16:creationId xmlns:a16="http://schemas.microsoft.com/office/drawing/2014/main" id="{F0A9CA85-1DD3-4085-8085-224659475190}"/>
            </a:ext>
          </a:extLst>
        </xdr:cNvPr>
        <xdr:cNvSpPr txBox="1"/>
      </xdr:nvSpPr>
      <xdr:spPr>
        <a:xfrm>
          <a:off x="1333501" y="57553665"/>
          <a:ext cx="3258155" cy="26851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Ａ　都道府県・指定都市・</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ja-JP" altLang="en-US" sz="2000">
              <a:latin typeface="ＭＳ ゴシック" panose="020B0609070205080204" pitchFamily="49" charset="-128"/>
              <a:ea typeface="ＭＳ ゴシック" panose="020B0609070205080204" pitchFamily="49" charset="-128"/>
            </a:rPr>
            <a:t>中核市等</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210</a:t>
          </a:r>
          <a:r>
            <a:rPr kumimoji="1" lang="ja-JP" altLang="en-US" sz="2000">
              <a:solidFill>
                <a:schemeClr val="tx1"/>
              </a:solidFill>
              <a:latin typeface="ＭＳ ゴシック" panose="020B0609070205080204" pitchFamily="49" charset="-128"/>
              <a:ea typeface="ＭＳ ゴシック" panose="020B0609070205080204" pitchFamily="49" charset="-128"/>
            </a:rPr>
            <a:t>百万　　</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・公立学校における帰国・外国人児童生徒に対するきめ細かな支援事業　</a:t>
          </a:r>
          <a:r>
            <a:rPr kumimoji="1" lang="en-US" altLang="ja-JP" sz="1200">
              <a:solidFill>
                <a:schemeClr val="tx1"/>
              </a:solidFill>
              <a:latin typeface="ＭＳ ゴシック" panose="020B0609070205080204" pitchFamily="49" charset="-128"/>
              <a:ea typeface="ＭＳ ゴシック" panose="020B0609070205080204" pitchFamily="49" charset="-128"/>
            </a:rPr>
            <a:t>65</a:t>
          </a:r>
          <a:r>
            <a:rPr kumimoji="1" lang="ja-JP" altLang="en-US" sz="1200">
              <a:solidFill>
                <a:schemeClr val="tx1"/>
              </a:solidFill>
              <a:latin typeface="ＭＳ ゴシック" panose="020B0609070205080204" pitchFamily="49" charset="-128"/>
              <a:ea typeface="ＭＳ ゴシック" panose="020B0609070205080204" pitchFamily="49" charset="-128"/>
            </a:rPr>
            <a:t>自治体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・定住外国人の子供の就学促進事業　</a:t>
          </a:r>
          <a:r>
            <a:rPr kumimoji="1" lang="en-US" altLang="ja-JP" sz="1200">
              <a:solidFill>
                <a:schemeClr val="tx1"/>
              </a:solidFill>
              <a:latin typeface="ＭＳ ゴシック" panose="020B0609070205080204" pitchFamily="49" charset="-128"/>
              <a:ea typeface="ＭＳ ゴシック" panose="020B0609070205080204" pitchFamily="49" charset="-128"/>
            </a:rPr>
            <a:t>24</a:t>
          </a:r>
          <a:r>
            <a:rPr kumimoji="1" lang="ja-JP" altLang="en-US" sz="1200">
              <a:solidFill>
                <a:schemeClr val="tx1"/>
              </a:solidFill>
              <a:latin typeface="ＭＳ ゴシック" panose="020B0609070205080204" pitchFamily="49" charset="-128"/>
              <a:ea typeface="ＭＳ ゴシック" panose="020B0609070205080204" pitchFamily="49" charset="-128"/>
            </a:rPr>
            <a:t>地域</a:t>
          </a:r>
        </a:p>
      </xdr:txBody>
    </xdr:sp>
    <xdr:clientData/>
  </xdr:twoCellAnchor>
  <xdr:twoCellAnchor>
    <xdr:from>
      <xdr:col>38</xdr:col>
      <xdr:colOff>21166</xdr:colOff>
      <xdr:row>752</xdr:row>
      <xdr:rowOff>119420</xdr:rowOff>
    </xdr:from>
    <xdr:to>
      <xdr:col>49</xdr:col>
      <xdr:colOff>299892</xdr:colOff>
      <xdr:row>756</xdr:row>
      <xdr:rowOff>214379</xdr:rowOff>
    </xdr:to>
    <xdr:sp macro="" textlink="">
      <xdr:nvSpPr>
        <xdr:cNvPr id="18" name="テキスト ボックス 17">
          <a:extLst>
            <a:ext uri="{FF2B5EF4-FFF2-40B4-BE49-F238E27FC236}">
              <a16:creationId xmlns:a16="http://schemas.microsoft.com/office/drawing/2014/main" id="{32C00549-5451-4A72-A579-F64B7CB54A2D}"/>
            </a:ext>
          </a:extLst>
        </xdr:cNvPr>
        <xdr:cNvSpPr txBox="1"/>
      </xdr:nvSpPr>
      <xdr:spPr>
        <a:xfrm>
          <a:off x="7662333" y="57565753"/>
          <a:ext cx="2490642" cy="14919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Ｃ　株式会社</a:t>
          </a:r>
          <a:r>
            <a:rPr kumimoji="1" lang="en-US" altLang="ja-JP" sz="2000">
              <a:solidFill>
                <a:schemeClr val="tx1"/>
              </a:solidFill>
              <a:latin typeface="ＭＳ ゴシック" panose="020B0609070205080204" pitchFamily="49" charset="-128"/>
              <a:ea typeface="ＭＳ ゴシック" panose="020B0609070205080204" pitchFamily="49" charset="-128"/>
            </a:rPr>
            <a:t>BTree</a:t>
          </a: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a:t>
          </a:r>
          <a:r>
            <a:rPr kumimoji="1" lang="ja-JP" altLang="en-US" sz="2000">
              <a:solidFill>
                <a:schemeClr val="tx1"/>
              </a:solidFill>
              <a:latin typeface="ＭＳ ゴシック" panose="020B0609070205080204" pitchFamily="49" charset="-128"/>
              <a:ea typeface="ＭＳ ゴシック" panose="020B0609070205080204" pitchFamily="49" charset="-128"/>
            </a:rPr>
            <a:t>百万円</a:t>
          </a:r>
        </a:p>
        <a:p>
          <a:pPr algn="ct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28285</xdr:colOff>
      <xdr:row>743</xdr:row>
      <xdr:rowOff>156420</xdr:rowOff>
    </xdr:from>
    <xdr:to>
      <xdr:col>44</xdr:col>
      <xdr:colOff>59986</xdr:colOff>
      <xdr:row>752</xdr:row>
      <xdr:rowOff>119420</xdr:rowOff>
    </xdr:to>
    <xdr:cxnSp macro="">
      <xdr:nvCxnSpPr>
        <xdr:cNvPr id="20" name="コネクタ: カギ線 19">
          <a:extLst>
            <a:ext uri="{FF2B5EF4-FFF2-40B4-BE49-F238E27FC236}">
              <a16:creationId xmlns:a16="http://schemas.microsoft.com/office/drawing/2014/main" id="{17481009-67DF-4C02-BE09-5036C370721C}"/>
            </a:ext>
          </a:extLst>
        </xdr:cNvPr>
        <xdr:cNvCxnSpPr>
          <a:stCxn id="4" idx="2"/>
          <a:endCxn id="18" idx="0"/>
        </xdr:cNvCxnSpPr>
      </xdr:nvCxnSpPr>
      <xdr:spPr>
        <a:xfrm rot="16200000" flipH="1">
          <a:off x="5528928" y="54187027"/>
          <a:ext cx="3106250" cy="3651201"/>
        </a:xfrm>
        <a:prstGeom prst="bentConnector3">
          <a:avLst>
            <a:gd name="adj1" fmla="val 25810"/>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36</xdr:col>
      <xdr:colOff>27215</xdr:colOff>
      <xdr:row>740</xdr:row>
      <xdr:rowOff>68036</xdr:rowOff>
    </xdr:from>
    <xdr:to>
      <xdr:col>49</xdr:col>
      <xdr:colOff>384305</xdr:colOff>
      <xdr:row>744</xdr:row>
      <xdr:rowOff>328084</xdr:rowOff>
    </xdr:to>
    <xdr:sp macro="" textlink="">
      <xdr:nvSpPr>
        <xdr:cNvPr id="13" name="テキスト ボックス 12">
          <a:extLst>
            <a:ext uri="{FF2B5EF4-FFF2-40B4-BE49-F238E27FC236}">
              <a16:creationId xmlns:a16="http://schemas.microsoft.com/office/drawing/2014/main" id="{7E70E6B4-4505-4A73-B516-B72DFD558AD6}"/>
            </a:ext>
          </a:extLst>
        </xdr:cNvPr>
        <xdr:cNvSpPr txBox="1"/>
      </xdr:nvSpPr>
      <xdr:spPr>
        <a:xfrm>
          <a:off x="7266215" y="50243619"/>
          <a:ext cx="2971173" cy="165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0" i="0">
              <a:solidFill>
                <a:schemeClr val="tx1"/>
              </a:solidFill>
              <a:latin typeface="ＭＳ ゴシック" panose="020B0609070205080204" pitchFamily="49" charset="-128"/>
              <a:ea typeface="ＭＳ ゴシック" panose="020B0609070205080204" pitchFamily="49" charset="-128"/>
            </a:rPr>
            <a:t>諸謝金</a:t>
          </a:r>
          <a:r>
            <a:rPr kumimoji="1" lang="ja-JP" altLang="en-US" sz="1050" b="0" i="0" baseline="0">
              <a:solidFill>
                <a:schemeClr val="tx1"/>
              </a:solidFill>
              <a:latin typeface="ＭＳ ゴシック" panose="020B0609070205080204" pitchFamily="49" charset="-128"/>
              <a:ea typeface="ＭＳ ゴシック" panose="020B0609070205080204" pitchFamily="49" charset="-128"/>
            </a:rPr>
            <a:t>               </a:t>
          </a:r>
          <a:r>
            <a:rPr kumimoji="1" lang="en-US" altLang="ja-JP" sz="1050" b="0" i="0" baseline="0">
              <a:solidFill>
                <a:schemeClr val="tx1"/>
              </a:solidFill>
              <a:latin typeface="ＭＳ ゴシック" panose="020B0609070205080204" pitchFamily="49" charset="-128"/>
              <a:ea typeface="ＭＳ ゴシック" panose="020B0609070205080204" pitchFamily="49" charset="-128"/>
            </a:rPr>
            <a:t>1.5</a:t>
          </a:r>
          <a:r>
            <a:rPr kumimoji="1" lang="ja-JP" altLang="en-US" sz="1050" b="0" i="0">
              <a:solidFill>
                <a:schemeClr val="tx1"/>
              </a:solidFill>
              <a:latin typeface="ＭＳ ゴシック" panose="020B0609070205080204" pitchFamily="49" charset="-128"/>
              <a:ea typeface="ＭＳ ゴシック" panose="020B0609070205080204" pitchFamily="49" charset="-128"/>
            </a:rPr>
            <a:t>百万</a:t>
          </a:r>
          <a:endParaRPr kumimoji="1" lang="en-US" altLang="ja-JP" sz="1050" b="0" i="0">
            <a:solidFill>
              <a:schemeClr val="tx1"/>
            </a:solidFill>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職員旅費             </a:t>
          </a:r>
          <a:r>
            <a:rPr kumimoji="1" lang="en-US" altLang="ja-JP" sz="1050" b="0" i="0">
              <a:latin typeface="ＭＳ ゴシック" panose="020B0609070205080204" pitchFamily="49" charset="-128"/>
              <a:ea typeface="ＭＳ ゴシック" panose="020B0609070205080204" pitchFamily="49" charset="-128"/>
            </a:rPr>
            <a:t>0.3</a:t>
          </a:r>
          <a:r>
            <a:rPr kumimoji="1" lang="ja-JP" altLang="en-US" sz="1050" b="0" i="0">
              <a:latin typeface="ＭＳ ゴシック" panose="020B0609070205080204" pitchFamily="49" charset="-128"/>
              <a:ea typeface="ＭＳ ゴシック" panose="020B0609070205080204" pitchFamily="49" charset="-128"/>
            </a:rPr>
            <a:t>百万</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委員等旅費　         </a:t>
          </a:r>
          <a:r>
            <a:rPr kumimoji="1" lang="en-US" altLang="ja-JP" sz="1050" b="0" i="0">
              <a:latin typeface="ＭＳ ゴシック" panose="020B0609070205080204" pitchFamily="49" charset="-128"/>
              <a:ea typeface="ＭＳ ゴシック" panose="020B0609070205080204" pitchFamily="49" charset="-128"/>
            </a:rPr>
            <a:t>0.5</a:t>
          </a:r>
          <a:r>
            <a:rPr kumimoji="1" lang="ja-JP" altLang="en-US" sz="1050" b="0" i="0">
              <a:latin typeface="ＭＳ ゴシック" panose="020B0609070205080204" pitchFamily="49" charset="-128"/>
              <a:ea typeface="ＭＳ ゴシック" panose="020B0609070205080204" pitchFamily="49" charset="-128"/>
            </a:rPr>
            <a:t>百万</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教職員研修費　</a:t>
          </a:r>
          <a:r>
            <a:rPr kumimoji="1" lang="en-US" altLang="ja-JP" sz="1050" b="0" i="0" baseline="0">
              <a:latin typeface="ＭＳ ゴシック" panose="020B0609070205080204" pitchFamily="49" charset="-128"/>
              <a:ea typeface="ＭＳ ゴシック" panose="020B0609070205080204" pitchFamily="49" charset="-128"/>
            </a:rPr>
            <a:t>     </a:t>
          </a:r>
          <a:r>
            <a:rPr kumimoji="1" lang="ja-JP" altLang="en-US" sz="1050" b="0" i="0" baseline="0">
              <a:latin typeface="ＭＳ ゴシック" panose="020B0609070205080204" pitchFamily="49" charset="-128"/>
              <a:ea typeface="ＭＳ ゴシック" panose="020B0609070205080204" pitchFamily="49" charset="-128"/>
            </a:rPr>
            <a:t>　</a:t>
          </a:r>
          <a:r>
            <a:rPr kumimoji="1" lang="en-US" altLang="ja-JP" sz="1050" b="0" i="0" baseline="0">
              <a:latin typeface="ＭＳ ゴシック" panose="020B0609070205080204" pitchFamily="49" charset="-128"/>
              <a:ea typeface="ＭＳ ゴシック" panose="020B0609070205080204" pitchFamily="49" charset="-128"/>
            </a:rPr>
            <a:t>0.8</a:t>
          </a:r>
          <a:r>
            <a:rPr kumimoji="1" lang="ja-JP" altLang="en-US" sz="1050" b="0" i="0">
              <a:latin typeface="ＭＳ ゴシック" panose="020B0609070205080204" pitchFamily="49" charset="-128"/>
              <a:ea typeface="ＭＳ ゴシック" panose="020B0609070205080204" pitchFamily="49" charset="-128"/>
            </a:rPr>
            <a:t>百万　を含む</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初等中等教育等</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振興事業委託費　　　</a:t>
          </a:r>
          <a:r>
            <a:rPr kumimoji="1" lang="ja-JP" altLang="en-US" sz="1050" b="0" i="0">
              <a:solidFill>
                <a:schemeClr val="tx1"/>
              </a:solidFill>
              <a:latin typeface="ＭＳ ゴシック" panose="020B0609070205080204" pitchFamily="49" charset="-128"/>
              <a:ea typeface="ＭＳ ゴシック" panose="020B0609070205080204" pitchFamily="49" charset="-128"/>
            </a:rPr>
            <a:t>  </a:t>
          </a:r>
          <a:r>
            <a:rPr kumimoji="1" lang="en-US" altLang="ja-JP" sz="1050" b="0" i="0">
              <a:solidFill>
                <a:schemeClr val="tx1"/>
              </a:solidFill>
              <a:latin typeface="ＭＳ ゴシック" panose="020B0609070205080204" pitchFamily="49" charset="-128"/>
              <a:ea typeface="ＭＳ ゴシック" panose="020B0609070205080204" pitchFamily="49" charset="-128"/>
            </a:rPr>
            <a:t>14</a:t>
          </a:r>
          <a:r>
            <a:rPr kumimoji="1" lang="ja-JP" altLang="en-US" sz="1050" b="0" i="0">
              <a:solidFill>
                <a:schemeClr val="tx1"/>
              </a:solidFill>
              <a:latin typeface="ＭＳ ゴシック" panose="020B0609070205080204" pitchFamily="49" charset="-128"/>
              <a:ea typeface="ＭＳ ゴシック" panose="020B0609070205080204" pitchFamily="49" charset="-128"/>
            </a:rPr>
            <a:t>百万</a:t>
          </a:r>
          <a:endParaRPr kumimoji="1" lang="en-US" altLang="ja-JP" sz="1050" b="0" i="0">
            <a:solidFill>
              <a:schemeClr val="tx1"/>
            </a:solidFill>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教育支援体制整備</a:t>
          </a:r>
          <a:endParaRPr kumimoji="1" lang="en-US" altLang="ja-JP" sz="1050" b="0" i="0">
            <a:latin typeface="ＭＳ ゴシック" panose="020B0609070205080204" pitchFamily="49" charset="-128"/>
            <a:ea typeface="ＭＳ ゴシック" panose="020B0609070205080204" pitchFamily="49" charset="-128"/>
          </a:endParaRPr>
        </a:p>
        <a:p>
          <a:r>
            <a:rPr kumimoji="1" lang="ja-JP" altLang="en-US" sz="1050" b="0" i="0">
              <a:latin typeface="ＭＳ ゴシック" panose="020B0609070205080204" pitchFamily="49" charset="-128"/>
              <a:ea typeface="ＭＳ ゴシック" panose="020B0609070205080204" pitchFamily="49" charset="-128"/>
            </a:rPr>
            <a:t>事業補助金　</a:t>
          </a:r>
          <a:r>
            <a:rPr kumimoji="1" lang="ja-JP" altLang="en-US" sz="1050" b="0" i="0">
              <a:solidFill>
                <a:schemeClr val="tx1"/>
              </a:solidFill>
              <a:latin typeface="ＭＳ ゴシック" panose="020B0609070205080204" pitchFamily="49" charset="-128"/>
              <a:ea typeface="ＭＳ ゴシック" panose="020B0609070205080204" pitchFamily="49" charset="-128"/>
            </a:rPr>
            <a:t>         </a:t>
          </a:r>
          <a:r>
            <a:rPr kumimoji="1" lang="en-US" altLang="ja-JP" sz="1050" b="0" i="0">
              <a:solidFill>
                <a:schemeClr val="tx1"/>
              </a:solidFill>
              <a:latin typeface="ＭＳ ゴシック" panose="020B0609070205080204" pitchFamily="49" charset="-128"/>
              <a:ea typeface="ＭＳ ゴシック" panose="020B0609070205080204" pitchFamily="49" charset="-128"/>
            </a:rPr>
            <a:t>210</a:t>
          </a:r>
          <a:r>
            <a:rPr kumimoji="1" lang="ja-JP" altLang="en-US" sz="1050" b="0" i="0">
              <a:solidFill>
                <a:schemeClr val="tx1"/>
              </a:solidFill>
              <a:latin typeface="ＭＳ ゴシック" panose="020B0609070205080204" pitchFamily="49" charset="-128"/>
              <a:ea typeface="ＭＳ ゴシック" panose="020B0609070205080204" pitchFamily="49" charset="-128"/>
            </a:rPr>
            <a:t>百万</a:t>
          </a:r>
          <a:endParaRPr kumimoji="1" lang="en-US" altLang="ja-JP" sz="1050" b="0" i="0">
            <a:solidFill>
              <a:schemeClr val="tx1"/>
            </a:solidFill>
            <a:latin typeface="ＭＳ ゴシック" panose="020B0609070205080204" pitchFamily="49" charset="-128"/>
            <a:ea typeface="ＭＳ ゴシック" panose="020B0609070205080204" pitchFamily="49" charset="-128"/>
          </a:endParaRPr>
        </a:p>
        <a:p>
          <a:endParaRPr kumimoji="1" lang="ja-JP" altLang="en-US" sz="1100">
            <a:latin typeface="+mn-ea"/>
            <a:ea typeface="+mn-ea"/>
          </a:endParaRPr>
        </a:p>
      </xdr:txBody>
    </xdr:sp>
    <xdr:clientData/>
  </xdr:twoCellAnchor>
  <xdr:twoCellAnchor>
    <xdr:from>
      <xdr:col>34</xdr:col>
      <xdr:colOff>176889</xdr:colOff>
      <xdr:row>740</xdr:row>
      <xdr:rowOff>54429</xdr:rowOff>
    </xdr:from>
    <xdr:to>
      <xdr:col>37</xdr:col>
      <xdr:colOff>5470</xdr:colOff>
      <xdr:row>744</xdr:row>
      <xdr:rowOff>317500</xdr:rowOff>
    </xdr:to>
    <xdr:pic>
      <xdr:nvPicPr>
        <xdr:cNvPr id="12" name="図 11">
          <a:extLst>
            <a:ext uri="{FF2B5EF4-FFF2-40B4-BE49-F238E27FC236}">
              <a16:creationId xmlns:a16="http://schemas.microsoft.com/office/drawing/2014/main" id="{B721B4AE-2B4E-443B-962C-C4CE9E88C76A}"/>
            </a:ext>
          </a:extLst>
        </xdr:cNvPr>
        <xdr:cNvPicPr>
          <a:picLocks noChangeAspect="1"/>
        </xdr:cNvPicPr>
      </xdr:nvPicPr>
      <xdr:blipFill>
        <a:blip xmlns:r="http://schemas.openxmlformats.org/officeDocument/2006/relationships" r:embed="rId1"/>
        <a:stretch>
          <a:fillRect/>
        </a:stretch>
      </xdr:blipFill>
      <xdr:spPr>
        <a:xfrm flipH="1">
          <a:off x="7013722" y="50230012"/>
          <a:ext cx="431831" cy="1660071"/>
        </a:xfrm>
        <a:prstGeom prst="rect">
          <a:avLst/>
        </a:prstGeom>
      </xdr:spPr>
    </xdr:pic>
    <xdr:clientData/>
  </xdr:twoCellAnchor>
  <xdr:twoCellAnchor>
    <xdr:from>
      <xdr:col>23</xdr:col>
      <xdr:colOff>130023</xdr:colOff>
      <xdr:row>746</xdr:row>
      <xdr:rowOff>291797</xdr:rowOff>
    </xdr:from>
    <xdr:to>
      <xdr:col>36</xdr:col>
      <xdr:colOff>65011</xdr:colOff>
      <xdr:row>749</xdr:row>
      <xdr:rowOff>278190</xdr:rowOff>
    </xdr:to>
    <xdr:sp macro="" textlink="">
      <xdr:nvSpPr>
        <xdr:cNvPr id="24" name="テキスト ボックス 23">
          <a:extLst>
            <a:ext uri="{FF2B5EF4-FFF2-40B4-BE49-F238E27FC236}">
              <a16:creationId xmlns:a16="http://schemas.microsoft.com/office/drawing/2014/main" id="{C88B014B-0CF8-44EE-826B-6217A4E3B11E}"/>
            </a:ext>
          </a:extLst>
        </xdr:cNvPr>
        <xdr:cNvSpPr txBox="1"/>
      </xdr:nvSpPr>
      <xdr:spPr>
        <a:xfrm>
          <a:off x="4754940" y="55642630"/>
          <a:ext cx="2549071" cy="103414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外国人児童生徒等教育を担う教員の養成・研修モデルプログラム開発事業</a:t>
          </a:r>
        </a:p>
      </xdr:txBody>
    </xdr:sp>
    <xdr:clientData/>
  </xdr:twoCellAnchor>
  <xdr:twoCellAnchor>
    <xdr:from>
      <xdr:col>37</xdr:col>
      <xdr:colOff>195037</xdr:colOff>
      <xdr:row>746</xdr:row>
      <xdr:rowOff>302381</xdr:rowOff>
    </xdr:from>
    <xdr:to>
      <xdr:col>49</xdr:col>
      <xdr:colOff>331108</xdr:colOff>
      <xdr:row>749</xdr:row>
      <xdr:rowOff>288774</xdr:rowOff>
    </xdr:to>
    <xdr:sp macro="" textlink="">
      <xdr:nvSpPr>
        <xdr:cNvPr id="26" name="テキスト ボックス 25">
          <a:extLst>
            <a:ext uri="{FF2B5EF4-FFF2-40B4-BE49-F238E27FC236}">
              <a16:creationId xmlns:a16="http://schemas.microsoft.com/office/drawing/2014/main" id="{02BBFBE5-73C5-4444-B9B6-1320D3EA8C97}"/>
            </a:ext>
          </a:extLst>
        </xdr:cNvPr>
        <xdr:cNvSpPr txBox="1"/>
      </xdr:nvSpPr>
      <xdr:spPr>
        <a:xfrm>
          <a:off x="7635120" y="55653214"/>
          <a:ext cx="2549071" cy="103414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日本語指導が必要な児童生徒等の教育支援基盤整備事業</a:t>
          </a:r>
        </a:p>
      </xdr:txBody>
    </xdr:sp>
    <xdr:clientData/>
  </xdr:twoCellAnchor>
  <xdr:twoCellAnchor>
    <xdr:from>
      <xdr:col>6</xdr:col>
      <xdr:colOff>117929</xdr:colOff>
      <xdr:row>758</xdr:row>
      <xdr:rowOff>125487</xdr:rowOff>
    </xdr:from>
    <xdr:to>
      <xdr:col>23</xdr:col>
      <xdr:colOff>63501</xdr:colOff>
      <xdr:row>760</xdr:row>
      <xdr:rowOff>154359</xdr:rowOff>
    </xdr:to>
    <xdr:sp macro="" textlink="">
      <xdr:nvSpPr>
        <xdr:cNvPr id="30" name="テキスト ボックス 29">
          <a:extLst>
            <a:ext uri="{FF2B5EF4-FFF2-40B4-BE49-F238E27FC236}">
              <a16:creationId xmlns:a16="http://schemas.microsoft.com/office/drawing/2014/main" id="{73503390-2433-4AF9-86E6-CAEB96EE35FC}"/>
            </a:ext>
          </a:extLst>
        </xdr:cNvPr>
        <xdr:cNvSpPr txBox="1"/>
      </xdr:nvSpPr>
      <xdr:spPr>
        <a:xfrm>
          <a:off x="1324429" y="60302320"/>
          <a:ext cx="3363989" cy="1066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自治体は、帰国・外国人児童生徒の受入から卒業後の進路まで一貫した支援体制の構築を図るため、受入促進・日本語指導の充実・支援体制の整備等に</a:t>
          </a:r>
          <a:r>
            <a:rPr kumimoji="1" lang="ja-JP" altLang="en-US" sz="1100">
              <a:solidFill>
                <a:schemeClr val="dk1"/>
              </a:solidFill>
              <a:effectLst/>
              <a:latin typeface="+mn-lt"/>
              <a:ea typeface="+mn-ea"/>
              <a:cs typeface="+mn-cs"/>
            </a:rPr>
            <a:t>対する支援</a:t>
          </a:r>
          <a:r>
            <a:rPr kumimoji="1" lang="ja-JP" altLang="ja-JP" sz="1100">
              <a:solidFill>
                <a:schemeClr val="dk1"/>
              </a:solidFill>
              <a:effectLst/>
              <a:latin typeface="+mn-lt"/>
              <a:ea typeface="+mn-ea"/>
              <a:cs typeface="+mn-cs"/>
            </a:rPr>
            <a:t>を行う。</a:t>
          </a:r>
          <a:endParaRPr lang="ja-JP" altLang="ja-JP">
            <a:effectLst/>
          </a:endParaRPr>
        </a:p>
        <a:p>
          <a:endParaRPr kumimoji="1" lang="ja-JP" altLang="en-US" sz="1100"/>
        </a:p>
      </xdr:txBody>
    </xdr:sp>
    <xdr:clientData/>
  </xdr:twoCellAnchor>
  <xdr:twoCellAnchor>
    <xdr:from>
      <xdr:col>6</xdr:col>
      <xdr:colOff>102810</xdr:colOff>
      <xdr:row>758</xdr:row>
      <xdr:rowOff>151190</xdr:rowOff>
    </xdr:from>
    <xdr:to>
      <xdr:col>23</xdr:col>
      <xdr:colOff>10584</xdr:colOff>
      <xdr:row>760</xdr:row>
      <xdr:rowOff>43844</xdr:rowOff>
    </xdr:to>
    <xdr:pic>
      <xdr:nvPicPr>
        <xdr:cNvPr id="28" name="図 27">
          <a:extLst>
            <a:ext uri="{FF2B5EF4-FFF2-40B4-BE49-F238E27FC236}">
              <a16:creationId xmlns:a16="http://schemas.microsoft.com/office/drawing/2014/main" id="{3503ABB3-835A-4CE5-944E-DB6CE0F9FDE5}"/>
            </a:ext>
          </a:extLst>
        </xdr:cNvPr>
        <xdr:cNvPicPr>
          <a:picLocks noChangeAspect="1"/>
        </xdr:cNvPicPr>
      </xdr:nvPicPr>
      <xdr:blipFill>
        <a:blip xmlns:r="http://schemas.openxmlformats.org/officeDocument/2006/relationships" r:embed="rId2"/>
        <a:stretch>
          <a:fillRect/>
        </a:stretch>
      </xdr:blipFill>
      <xdr:spPr>
        <a:xfrm>
          <a:off x="1309310" y="60328023"/>
          <a:ext cx="3326191" cy="929821"/>
        </a:xfrm>
        <a:prstGeom prst="rect">
          <a:avLst/>
        </a:prstGeom>
      </xdr:spPr>
    </xdr:pic>
    <xdr:clientData/>
  </xdr:twoCellAnchor>
  <xdr:twoCellAnchor>
    <xdr:from>
      <xdr:col>24</xdr:col>
      <xdr:colOff>104323</xdr:colOff>
      <xdr:row>756</xdr:row>
      <xdr:rowOff>430892</xdr:rowOff>
    </xdr:from>
    <xdr:to>
      <xdr:col>36</xdr:col>
      <xdr:colOff>185965</xdr:colOff>
      <xdr:row>758</xdr:row>
      <xdr:rowOff>268043</xdr:rowOff>
    </xdr:to>
    <xdr:sp macro="" textlink="">
      <xdr:nvSpPr>
        <xdr:cNvPr id="31" name="正方形/長方形 30">
          <a:extLst>
            <a:ext uri="{FF2B5EF4-FFF2-40B4-BE49-F238E27FC236}">
              <a16:creationId xmlns:a16="http://schemas.microsoft.com/office/drawing/2014/main" id="{2320A16C-53B7-459F-B517-157935FEE333}"/>
            </a:ext>
          </a:extLst>
        </xdr:cNvPr>
        <xdr:cNvSpPr/>
      </xdr:nvSpPr>
      <xdr:spPr>
        <a:xfrm>
          <a:off x="4930323" y="59274225"/>
          <a:ext cx="2494642" cy="11706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外国人児童生徒等教育を担う教員の養成・研修のため、現職教員研修や教員養成課程</a:t>
          </a:r>
          <a:r>
            <a:rPr kumimoji="1" lang="ja-JP" altLang="en-US" sz="1100">
              <a:solidFill>
                <a:sysClr val="windowText" lastClr="000000"/>
              </a:solidFill>
              <a:effectLst/>
              <a:latin typeface="+mn-lt"/>
              <a:ea typeface="+mn-ea"/>
              <a:cs typeface="+mn-cs"/>
            </a:rPr>
            <a:t>において活用できる</a:t>
          </a:r>
          <a:r>
            <a:rPr kumimoji="1" lang="ja-JP" altLang="ja-JP" sz="1100">
              <a:solidFill>
                <a:sysClr val="windowText" lastClr="000000"/>
              </a:solidFill>
              <a:effectLst/>
              <a:latin typeface="+mn-lt"/>
              <a:ea typeface="+mn-ea"/>
              <a:cs typeface="+mn-cs"/>
            </a:rPr>
            <a:t>体系的モデルプログラム開発</a:t>
          </a:r>
          <a:r>
            <a:rPr kumimoji="1" lang="ja-JP" altLang="en-US" sz="1100">
              <a:solidFill>
                <a:sysClr val="windowText" lastClr="000000"/>
              </a:solidFill>
              <a:effectLst/>
              <a:latin typeface="+mn-lt"/>
              <a:ea typeface="+mn-ea"/>
              <a:cs typeface="+mn-cs"/>
            </a:rPr>
            <a:t>を実施。</a:t>
          </a:r>
          <a:endParaRPr lang="ja-JP" altLang="ja-JP">
            <a:solidFill>
              <a:sysClr val="windowText" lastClr="000000"/>
            </a:solidFill>
            <a:effectLst/>
          </a:endParaRPr>
        </a:p>
      </xdr:txBody>
    </xdr:sp>
    <xdr:clientData/>
  </xdr:twoCellAnchor>
  <xdr:twoCellAnchor>
    <xdr:from>
      <xdr:col>24</xdr:col>
      <xdr:colOff>99785</xdr:colOff>
      <xdr:row>756</xdr:row>
      <xdr:rowOff>350763</xdr:rowOff>
    </xdr:from>
    <xdr:to>
      <xdr:col>36</xdr:col>
      <xdr:colOff>99785</xdr:colOff>
      <xdr:row>758</xdr:row>
      <xdr:rowOff>119441</xdr:rowOff>
    </xdr:to>
    <xdr:pic>
      <xdr:nvPicPr>
        <xdr:cNvPr id="32" name="図 31">
          <a:extLst>
            <a:ext uri="{FF2B5EF4-FFF2-40B4-BE49-F238E27FC236}">
              <a16:creationId xmlns:a16="http://schemas.microsoft.com/office/drawing/2014/main" id="{FFC6EC4D-AA44-41F6-BD28-8E8B19697F1A}"/>
            </a:ext>
          </a:extLst>
        </xdr:cNvPr>
        <xdr:cNvPicPr>
          <a:picLocks noChangeAspect="1"/>
        </xdr:cNvPicPr>
      </xdr:nvPicPr>
      <xdr:blipFill>
        <a:blip xmlns:r="http://schemas.openxmlformats.org/officeDocument/2006/relationships" r:embed="rId3"/>
        <a:stretch>
          <a:fillRect/>
        </a:stretch>
      </xdr:blipFill>
      <xdr:spPr>
        <a:xfrm>
          <a:off x="4925785" y="59194096"/>
          <a:ext cx="2413000" cy="1102178"/>
        </a:xfrm>
        <a:prstGeom prst="rect">
          <a:avLst/>
        </a:prstGeom>
      </xdr:spPr>
    </xdr:pic>
    <xdr:clientData/>
  </xdr:twoCellAnchor>
  <xdr:twoCellAnchor>
    <xdr:from>
      <xdr:col>38</xdr:col>
      <xdr:colOff>78620</xdr:colOff>
      <xdr:row>756</xdr:row>
      <xdr:rowOff>409726</xdr:rowOff>
    </xdr:from>
    <xdr:to>
      <xdr:col>49</xdr:col>
      <xdr:colOff>364369</xdr:colOff>
      <xdr:row>758</xdr:row>
      <xdr:rowOff>368905</xdr:rowOff>
    </xdr:to>
    <xdr:sp macro="" textlink="">
      <xdr:nvSpPr>
        <xdr:cNvPr id="33" name="正方形/長方形 32">
          <a:extLst>
            <a:ext uri="{FF2B5EF4-FFF2-40B4-BE49-F238E27FC236}">
              <a16:creationId xmlns:a16="http://schemas.microsoft.com/office/drawing/2014/main" id="{8CB2BA8F-C37F-4C7C-BCD1-564A770D6FA4}"/>
            </a:ext>
          </a:extLst>
        </xdr:cNvPr>
        <xdr:cNvSpPr/>
      </xdr:nvSpPr>
      <xdr:spPr>
        <a:xfrm>
          <a:off x="7719787" y="59253059"/>
          <a:ext cx="2497665" cy="12926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日本語指導が必要な児童生徒等の指導・支援のため、先進地域において作成した教材や資料等の成果を集約・共有するためのポータルサイトの維持管理を行う。</a:t>
          </a:r>
          <a:endParaRPr lang="ja-JP" altLang="ja-JP">
            <a:solidFill>
              <a:sysClr val="windowText" lastClr="000000"/>
            </a:solidFill>
            <a:effectLst/>
          </a:endParaRPr>
        </a:p>
      </xdr:txBody>
    </xdr:sp>
    <xdr:clientData/>
  </xdr:twoCellAnchor>
  <xdr:twoCellAnchor>
    <xdr:from>
      <xdr:col>38</xdr:col>
      <xdr:colOff>43847</xdr:colOff>
      <xdr:row>756</xdr:row>
      <xdr:rowOff>374952</xdr:rowOff>
    </xdr:from>
    <xdr:to>
      <xdr:col>49</xdr:col>
      <xdr:colOff>247954</xdr:colOff>
      <xdr:row>758</xdr:row>
      <xdr:rowOff>93738</xdr:rowOff>
    </xdr:to>
    <xdr:pic>
      <xdr:nvPicPr>
        <xdr:cNvPr id="36" name="図 35">
          <a:extLst>
            <a:ext uri="{FF2B5EF4-FFF2-40B4-BE49-F238E27FC236}">
              <a16:creationId xmlns:a16="http://schemas.microsoft.com/office/drawing/2014/main" id="{6D99D897-3A9D-4FB3-A06C-C0E2C40D8FAC}"/>
            </a:ext>
          </a:extLst>
        </xdr:cNvPr>
        <xdr:cNvPicPr>
          <a:picLocks noChangeAspect="1"/>
        </xdr:cNvPicPr>
      </xdr:nvPicPr>
      <xdr:blipFill>
        <a:blip xmlns:r="http://schemas.openxmlformats.org/officeDocument/2006/relationships" r:embed="rId3"/>
        <a:stretch>
          <a:fillRect/>
        </a:stretch>
      </xdr:blipFill>
      <xdr:spPr>
        <a:xfrm>
          <a:off x="7685014" y="59218285"/>
          <a:ext cx="2416023" cy="1052286"/>
        </a:xfrm>
        <a:prstGeom prst="rect">
          <a:avLst/>
        </a:prstGeom>
      </xdr:spPr>
    </xdr:pic>
    <xdr:clientData/>
  </xdr:twoCellAnchor>
  <xdr:twoCellAnchor>
    <xdr:from>
      <xdr:col>8</xdr:col>
      <xdr:colOff>158750</xdr:colOff>
      <xdr:row>746</xdr:row>
      <xdr:rowOff>243416</xdr:rowOff>
    </xdr:from>
    <xdr:to>
      <xdr:col>21</xdr:col>
      <xdr:colOff>93738</xdr:colOff>
      <xdr:row>749</xdr:row>
      <xdr:rowOff>229809</xdr:rowOff>
    </xdr:to>
    <xdr:sp macro="" textlink="">
      <xdr:nvSpPr>
        <xdr:cNvPr id="23" name="テキスト ボックス 22">
          <a:extLst>
            <a:ext uri="{FF2B5EF4-FFF2-40B4-BE49-F238E27FC236}">
              <a16:creationId xmlns:a16="http://schemas.microsoft.com/office/drawing/2014/main" id="{6F3509FC-935C-4533-B41B-81607EF46D03}"/>
            </a:ext>
          </a:extLst>
        </xdr:cNvPr>
        <xdr:cNvSpPr txBox="1"/>
      </xdr:nvSpPr>
      <xdr:spPr>
        <a:xfrm>
          <a:off x="1767417" y="55594249"/>
          <a:ext cx="2549071" cy="1034143"/>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教育支援体制整備事業費補助金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E430" zoomScale="80" zoomScaleNormal="75" zoomScaleSheetLayoutView="80" zoomScalePageLayoutView="85" workbookViewId="0">
      <selection activeCell="BD120" sqref="BD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53</v>
      </c>
      <c r="AT2" s="220"/>
      <c r="AU2" s="220"/>
      <c r="AV2" s="52" t="str">
        <f>IF(AW2="", "", "-")</f>
        <v/>
      </c>
      <c r="AW2" s="399"/>
      <c r="AX2" s="399"/>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605</v>
      </c>
      <c r="AF4" s="704"/>
      <c r="AG4" s="704"/>
      <c r="AH4" s="704"/>
      <c r="AI4" s="704"/>
      <c r="AJ4" s="704"/>
      <c r="AK4" s="704"/>
      <c r="AL4" s="704"/>
      <c r="AM4" s="704"/>
      <c r="AN4" s="704"/>
      <c r="AO4" s="704"/>
      <c r="AP4" s="705"/>
      <c r="AQ4" s="706" t="s">
        <v>2</v>
      </c>
      <c r="AR4" s="701"/>
      <c r="AS4" s="701"/>
      <c r="AT4" s="701"/>
      <c r="AU4" s="701"/>
      <c r="AV4" s="701"/>
      <c r="AW4" s="701"/>
      <c r="AX4" s="707"/>
    </row>
    <row r="5" spans="1:50" ht="50.25" customHeight="1" x14ac:dyDescent="0.15">
      <c r="A5" s="708" t="s">
        <v>67</v>
      </c>
      <c r="B5" s="709"/>
      <c r="C5" s="709"/>
      <c r="D5" s="709"/>
      <c r="E5" s="709"/>
      <c r="F5" s="710"/>
      <c r="G5" s="558" t="s">
        <v>571</v>
      </c>
      <c r="H5" s="559"/>
      <c r="I5" s="559"/>
      <c r="J5" s="559"/>
      <c r="K5" s="559"/>
      <c r="L5" s="559"/>
      <c r="M5" s="560" t="s">
        <v>66</v>
      </c>
      <c r="N5" s="561"/>
      <c r="O5" s="561"/>
      <c r="P5" s="561"/>
      <c r="Q5" s="561"/>
      <c r="R5" s="562"/>
      <c r="S5" s="563" t="s">
        <v>572</v>
      </c>
      <c r="T5" s="559"/>
      <c r="U5" s="559"/>
      <c r="V5" s="559"/>
      <c r="W5" s="559"/>
      <c r="X5" s="564"/>
      <c r="Y5" s="714" t="s">
        <v>3</v>
      </c>
      <c r="Z5" s="715"/>
      <c r="AA5" s="715"/>
      <c r="AB5" s="715"/>
      <c r="AC5" s="715"/>
      <c r="AD5" s="716"/>
      <c r="AE5" s="717" t="s">
        <v>606</v>
      </c>
      <c r="AF5" s="717"/>
      <c r="AG5" s="717"/>
      <c r="AH5" s="717"/>
      <c r="AI5" s="717"/>
      <c r="AJ5" s="717"/>
      <c r="AK5" s="717"/>
      <c r="AL5" s="717"/>
      <c r="AM5" s="717"/>
      <c r="AN5" s="717"/>
      <c r="AO5" s="717"/>
      <c r="AP5" s="718"/>
      <c r="AQ5" s="719" t="s">
        <v>608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45.5" customHeight="1" x14ac:dyDescent="0.15">
      <c r="A7" s="826" t="s">
        <v>22</v>
      </c>
      <c r="B7" s="827"/>
      <c r="C7" s="827"/>
      <c r="D7" s="827"/>
      <c r="E7" s="827"/>
      <c r="F7" s="828"/>
      <c r="G7" s="829" t="s">
        <v>705</v>
      </c>
      <c r="H7" s="830"/>
      <c r="I7" s="830"/>
      <c r="J7" s="830"/>
      <c r="K7" s="830"/>
      <c r="L7" s="830"/>
      <c r="M7" s="830"/>
      <c r="N7" s="830"/>
      <c r="O7" s="830"/>
      <c r="P7" s="830"/>
      <c r="Q7" s="830"/>
      <c r="R7" s="830"/>
      <c r="S7" s="830"/>
      <c r="T7" s="830"/>
      <c r="U7" s="830"/>
      <c r="V7" s="830"/>
      <c r="W7" s="830"/>
      <c r="X7" s="831"/>
      <c r="Y7" s="397" t="s">
        <v>509</v>
      </c>
      <c r="Z7" s="296"/>
      <c r="AA7" s="296"/>
      <c r="AB7" s="296"/>
      <c r="AC7" s="296"/>
      <c r="AD7" s="398"/>
      <c r="AE7" s="385" t="s">
        <v>706</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子ども・若者育成支援、少子化社会対策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60.5" customHeight="1" x14ac:dyDescent="0.15">
      <c r="A10" s="739" t="s">
        <v>30</v>
      </c>
      <c r="B10" s="740"/>
      <c r="C10" s="740"/>
      <c r="D10" s="740"/>
      <c r="E10" s="740"/>
      <c r="F10" s="740"/>
      <c r="G10" s="672" t="s">
        <v>666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231</v>
      </c>
      <c r="Q13" s="109"/>
      <c r="R13" s="109"/>
      <c r="S13" s="109"/>
      <c r="T13" s="109"/>
      <c r="U13" s="109"/>
      <c r="V13" s="110"/>
      <c r="W13" s="108">
        <v>260</v>
      </c>
      <c r="X13" s="109"/>
      <c r="Y13" s="109"/>
      <c r="Z13" s="109"/>
      <c r="AA13" s="109"/>
      <c r="AB13" s="109"/>
      <c r="AC13" s="110"/>
      <c r="AD13" s="108">
        <v>228.6</v>
      </c>
      <c r="AE13" s="109"/>
      <c r="AF13" s="109"/>
      <c r="AG13" s="109"/>
      <c r="AH13" s="109"/>
      <c r="AI13" s="109"/>
      <c r="AJ13" s="110"/>
      <c r="AK13" s="108">
        <v>503.6</v>
      </c>
      <c r="AL13" s="109"/>
      <c r="AM13" s="109"/>
      <c r="AN13" s="109"/>
      <c r="AO13" s="109"/>
      <c r="AP13" s="109"/>
      <c r="AQ13" s="110"/>
      <c r="AR13" s="105">
        <v>825.7</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565</v>
      </c>
      <c r="Q14" s="109"/>
      <c r="R14" s="109"/>
      <c r="S14" s="109"/>
      <c r="T14" s="109"/>
      <c r="U14" s="109"/>
      <c r="V14" s="110"/>
      <c r="W14" s="108" t="s">
        <v>565</v>
      </c>
      <c r="X14" s="109"/>
      <c r="Y14" s="109"/>
      <c r="Z14" s="109"/>
      <c r="AA14" s="109"/>
      <c r="AB14" s="109"/>
      <c r="AC14" s="110"/>
      <c r="AD14" s="108" t="s">
        <v>607</v>
      </c>
      <c r="AE14" s="109"/>
      <c r="AF14" s="109"/>
      <c r="AG14" s="109"/>
      <c r="AH14" s="109"/>
      <c r="AI14" s="109"/>
      <c r="AJ14" s="110"/>
      <c r="AK14" s="108" t="s">
        <v>692</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565</v>
      </c>
      <c r="Q15" s="109"/>
      <c r="R15" s="109"/>
      <c r="S15" s="109"/>
      <c r="T15" s="109"/>
      <c r="U15" s="109"/>
      <c r="V15" s="110"/>
      <c r="W15" s="108" t="s">
        <v>565</v>
      </c>
      <c r="X15" s="109"/>
      <c r="Y15" s="109"/>
      <c r="Z15" s="109"/>
      <c r="AA15" s="109"/>
      <c r="AB15" s="109"/>
      <c r="AC15" s="110"/>
      <c r="AD15" s="108" t="s">
        <v>565</v>
      </c>
      <c r="AE15" s="109"/>
      <c r="AF15" s="109"/>
      <c r="AG15" s="109"/>
      <c r="AH15" s="109"/>
      <c r="AI15" s="109"/>
      <c r="AJ15" s="110"/>
      <c r="AK15" s="108" t="s">
        <v>692</v>
      </c>
      <c r="AL15" s="109"/>
      <c r="AM15" s="109"/>
      <c r="AN15" s="109"/>
      <c r="AO15" s="109"/>
      <c r="AP15" s="109"/>
      <c r="AQ15" s="110"/>
      <c r="AR15" s="108" t="s">
        <v>692</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565</v>
      </c>
      <c r="Q16" s="109"/>
      <c r="R16" s="109"/>
      <c r="S16" s="109"/>
      <c r="T16" s="109"/>
      <c r="U16" s="109"/>
      <c r="V16" s="110"/>
      <c r="W16" s="108" t="s">
        <v>565</v>
      </c>
      <c r="X16" s="109"/>
      <c r="Y16" s="109"/>
      <c r="Z16" s="109"/>
      <c r="AA16" s="109"/>
      <c r="AB16" s="109"/>
      <c r="AC16" s="110"/>
      <c r="AD16" s="108" t="s">
        <v>565</v>
      </c>
      <c r="AE16" s="109"/>
      <c r="AF16" s="109"/>
      <c r="AG16" s="109"/>
      <c r="AH16" s="109"/>
      <c r="AI16" s="109"/>
      <c r="AJ16" s="110"/>
      <c r="AK16" s="108" t="s">
        <v>692</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565</v>
      </c>
      <c r="Q17" s="109"/>
      <c r="R17" s="109"/>
      <c r="S17" s="109"/>
      <c r="T17" s="109"/>
      <c r="U17" s="109"/>
      <c r="V17" s="110"/>
      <c r="W17" s="108" t="s">
        <v>565</v>
      </c>
      <c r="X17" s="109"/>
      <c r="Y17" s="109"/>
      <c r="Z17" s="109"/>
      <c r="AA17" s="109"/>
      <c r="AB17" s="109"/>
      <c r="AC17" s="110"/>
      <c r="AD17" s="108" t="s">
        <v>565</v>
      </c>
      <c r="AE17" s="109"/>
      <c r="AF17" s="109"/>
      <c r="AG17" s="109"/>
      <c r="AH17" s="109"/>
      <c r="AI17" s="109"/>
      <c r="AJ17" s="110"/>
      <c r="AK17" s="108" t="s">
        <v>692</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231</v>
      </c>
      <c r="Q18" s="115"/>
      <c r="R18" s="115"/>
      <c r="S18" s="115"/>
      <c r="T18" s="115"/>
      <c r="U18" s="115"/>
      <c r="V18" s="116"/>
      <c r="W18" s="114">
        <f>SUM(W13:AC17)</f>
        <v>260</v>
      </c>
      <c r="X18" s="115"/>
      <c r="Y18" s="115"/>
      <c r="Z18" s="115"/>
      <c r="AA18" s="115"/>
      <c r="AB18" s="115"/>
      <c r="AC18" s="116"/>
      <c r="AD18" s="114">
        <f>SUM(AD13:AJ17)</f>
        <v>228.6</v>
      </c>
      <c r="AE18" s="115"/>
      <c r="AF18" s="115"/>
      <c r="AG18" s="115"/>
      <c r="AH18" s="115"/>
      <c r="AI18" s="115"/>
      <c r="AJ18" s="116"/>
      <c r="AK18" s="114">
        <f>SUM(AK13:AQ17)</f>
        <v>503.6</v>
      </c>
      <c r="AL18" s="115"/>
      <c r="AM18" s="115"/>
      <c r="AN18" s="115"/>
      <c r="AO18" s="115"/>
      <c r="AP18" s="115"/>
      <c r="AQ18" s="116"/>
      <c r="AR18" s="114">
        <f>SUM(AR13:AX17)</f>
        <v>825.7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206</v>
      </c>
      <c r="Q19" s="109"/>
      <c r="R19" s="109"/>
      <c r="S19" s="109"/>
      <c r="T19" s="109"/>
      <c r="U19" s="109"/>
      <c r="V19" s="110"/>
      <c r="W19" s="108">
        <v>256</v>
      </c>
      <c r="X19" s="109"/>
      <c r="Y19" s="109"/>
      <c r="Z19" s="109"/>
      <c r="AA19" s="109"/>
      <c r="AB19" s="109"/>
      <c r="AC19" s="110"/>
      <c r="AD19" s="108">
        <v>227.2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0.89177489177489178</v>
      </c>
      <c r="Q20" s="539"/>
      <c r="R20" s="539"/>
      <c r="S20" s="539"/>
      <c r="T20" s="539"/>
      <c r="U20" s="539"/>
      <c r="V20" s="539"/>
      <c r="W20" s="539">
        <f t="shared" ref="W20" si="0">IF(W18=0, "-", SUM(W19)/W18)</f>
        <v>0.98461538461538467</v>
      </c>
      <c r="X20" s="539"/>
      <c r="Y20" s="539"/>
      <c r="Z20" s="539"/>
      <c r="AA20" s="539"/>
      <c r="AB20" s="539"/>
      <c r="AC20" s="539"/>
      <c r="AD20" s="539">
        <f t="shared" ref="AD20" si="1">IF(AD18=0, "-", SUM(AD19)/AD18)</f>
        <v>0.99387576552930879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8" t="s">
        <v>476</v>
      </c>
      <c r="H21" s="929"/>
      <c r="I21" s="929"/>
      <c r="J21" s="929"/>
      <c r="K21" s="929"/>
      <c r="L21" s="929"/>
      <c r="M21" s="929"/>
      <c r="N21" s="929"/>
      <c r="O21" s="929"/>
      <c r="P21" s="539">
        <f>IF(P19=0, "-", SUM(P19)/SUM(P13,P14))</f>
        <v>0.89177489177489178</v>
      </c>
      <c r="Q21" s="539"/>
      <c r="R21" s="539"/>
      <c r="S21" s="539"/>
      <c r="T21" s="539"/>
      <c r="U21" s="539"/>
      <c r="V21" s="539"/>
      <c r="W21" s="539">
        <f t="shared" ref="W21" si="2">IF(W19=0, "-", SUM(W19)/SUM(W13,W14))</f>
        <v>0.98461538461538467</v>
      </c>
      <c r="X21" s="539"/>
      <c r="Y21" s="539"/>
      <c r="Z21" s="539"/>
      <c r="AA21" s="539"/>
      <c r="AB21" s="539"/>
      <c r="AC21" s="539"/>
      <c r="AD21" s="539">
        <f t="shared" ref="AD21" si="3">IF(AD19=0, "-", SUM(AD19)/SUM(AD13,AD14))</f>
        <v>0.99387576552930879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25" customHeight="1" x14ac:dyDescent="0.15">
      <c r="A23" s="201"/>
      <c r="B23" s="202"/>
      <c r="C23" s="202"/>
      <c r="D23" s="202"/>
      <c r="E23" s="202"/>
      <c r="F23" s="203"/>
      <c r="G23" s="186" t="s">
        <v>697</v>
      </c>
      <c r="H23" s="187"/>
      <c r="I23" s="187"/>
      <c r="J23" s="187"/>
      <c r="K23" s="187"/>
      <c r="L23" s="187"/>
      <c r="M23" s="187"/>
      <c r="N23" s="187"/>
      <c r="O23" s="188"/>
      <c r="P23" s="105">
        <v>490</v>
      </c>
      <c r="Q23" s="106"/>
      <c r="R23" s="106"/>
      <c r="S23" s="106"/>
      <c r="T23" s="106"/>
      <c r="U23" s="106"/>
      <c r="V23" s="107"/>
      <c r="W23" s="105">
        <v>763.9</v>
      </c>
      <c r="X23" s="106"/>
      <c r="Y23" s="106"/>
      <c r="Z23" s="106"/>
      <c r="AA23" s="106"/>
      <c r="AB23" s="106"/>
      <c r="AC23" s="107"/>
      <c r="AD23" s="209" t="s">
        <v>702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12.3</v>
      </c>
      <c r="Q24" s="109"/>
      <c r="R24" s="109"/>
      <c r="S24" s="109"/>
      <c r="T24" s="109"/>
      <c r="U24" s="109"/>
      <c r="V24" s="110"/>
      <c r="W24" s="108">
        <v>55.3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693</v>
      </c>
      <c r="H25" s="190"/>
      <c r="I25" s="190"/>
      <c r="J25" s="190"/>
      <c r="K25" s="190"/>
      <c r="L25" s="190"/>
      <c r="M25" s="190"/>
      <c r="N25" s="190"/>
      <c r="O25" s="191"/>
      <c r="P25" s="108">
        <v>0.2</v>
      </c>
      <c r="Q25" s="109"/>
      <c r="R25" s="109"/>
      <c r="S25" s="109"/>
      <c r="T25" s="109"/>
      <c r="U25" s="109"/>
      <c r="V25" s="110"/>
      <c r="W25" s="108">
        <v>2.8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694</v>
      </c>
      <c r="H26" s="190"/>
      <c r="I26" s="190"/>
      <c r="J26" s="190"/>
      <c r="K26" s="190"/>
      <c r="L26" s="190"/>
      <c r="M26" s="190"/>
      <c r="N26" s="190"/>
      <c r="O26" s="191"/>
      <c r="P26" s="108">
        <v>0.8</v>
      </c>
      <c r="Q26" s="109"/>
      <c r="R26" s="109"/>
      <c r="S26" s="109"/>
      <c r="T26" s="109"/>
      <c r="U26" s="109"/>
      <c r="V26" s="110"/>
      <c r="W26" s="108">
        <v>1.9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575</v>
      </c>
      <c r="H27" s="190"/>
      <c r="I27" s="190"/>
      <c r="J27" s="190"/>
      <c r="K27" s="190"/>
      <c r="L27" s="190"/>
      <c r="M27" s="190"/>
      <c r="N27" s="190"/>
      <c r="O27" s="191"/>
      <c r="P27" s="108">
        <v>0.2</v>
      </c>
      <c r="Q27" s="109"/>
      <c r="R27" s="109"/>
      <c r="S27" s="109"/>
      <c r="T27" s="109"/>
      <c r="U27" s="109"/>
      <c r="V27" s="110"/>
      <c r="W27" s="108">
        <v>1.6</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0.10000000000002274</v>
      </c>
      <c r="Q28" s="115"/>
      <c r="R28" s="115"/>
      <c r="S28" s="115"/>
      <c r="T28" s="115"/>
      <c r="U28" s="115"/>
      <c r="V28" s="116"/>
      <c r="W28" s="114">
        <f>W29-SUM(W23:W27)</f>
        <v>0.20000000000015916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503.6</v>
      </c>
      <c r="Q29" s="109"/>
      <c r="R29" s="109"/>
      <c r="S29" s="109"/>
      <c r="T29" s="109"/>
      <c r="U29" s="109"/>
      <c r="V29" s="110"/>
      <c r="W29" s="227">
        <f>AR13</f>
        <v>825.7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529</v>
      </c>
      <c r="AF30" s="389"/>
      <c r="AG30" s="389"/>
      <c r="AH30" s="390"/>
      <c r="AI30" s="388" t="s">
        <v>526</v>
      </c>
      <c r="AJ30" s="389"/>
      <c r="AK30" s="389"/>
      <c r="AL30" s="390"/>
      <c r="AM30" s="391" t="s">
        <v>521</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699</v>
      </c>
      <c r="AR31" s="136"/>
      <c r="AS31" s="137" t="s">
        <v>355</v>
      </c>
      <c r="AT31" s="172"/>
      <c r="AU31" s="271">
        <v>32</v>
      </c>
      <c r="AV31" s="271"/>
      <c r="AW31" s="381" t="s">
        <v>300</v>
      </c>
      <c r="AX31" s="382"/>
    </row>
    <row r="32" spans="1:50" ht="42" customHeight="1" x14ac:dyDescent="0.15">
      <c r="A32" s="515"/>
      <c r="B32" s="513"/>
      <c r="C32" s="513"/>
      <c r="D32" s="513"/>
      <c r="E32" s="513"/>
      <c r="F32" s="514"/>
      <c r="G32" s="540" t="s">
        <v>701</v>
      </c>
      <c r="H32" s="541"/>
      <c r="I32" s="541"/>
      <c r="J32" s="541"/>
      <c r="K32" s="541"/>
      <c r="L32" s="541"/>
      <c r="M32" s="541"/>
      <c r="N32" s="541"/>
      <c r="O32" s="542"/>
      <c r="P32" s="161" t="s">
        <v>700</v>
      </c>
      <c r="Q32" s="161"/>
      <c r="R32" s="161"/>
      <c r="S32" s="161"/>
      <c r="T32" s="161"/>
      <c r="U32" s="161"/>
      <c r="V32" s="161"/>
      <c r="W32" s="161"/>
      <c r="X32" s="231"/>
      <c r="Y32" s="340" t="s">
        <v>12</v>
      </c>
      <c r="Z32" s="549"/>
      <c r="AA32" s="550"/>
      <c r="AB32" s="551" t="s">
        <v>490</v>
      </c>
      <c r="AC32" s="551"/>
      <c r="AD32" s="551"/>
      <c r="AE32" s="366">
        <v>76.900000000000006</v>
      </c>
      <c r="AF32" s="367"/>
      <c r="AG32" s="367"/>
      <c r="AH32" s="367"/>
      <c r="AI32" s="366" t="s">
        <v>565</v>
      </c>
      <c r="AJ32" s="367"/>
      <c r="AK32" s="367"/>
      <c r="AL32" s="367"/>
      <c r="AM32" s="111" t="s">
        <v>565</v>
      </c>
      <c r="AN32" s="112"/>
      <c r="AO32" s="112"/>
      <c r="AP32" s="113"/>
      <c r="AQ32" s="111" t="s">
        <v>565</v>
      </c>
      <c r="AR32" s="112"/>
      <c r="AS32" s="112"/>
      <c r="AT32" s="113"/>
      <c r="AU32" s="367" t="s">
        <v>565</v>
      </c>
      <c r="AV32" s="367"/>
      <c r="AW32" s="367"/>
      <c r="AX32" s="369"/>
    </row>
    <row r="33" spans="1:50" ht="42"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490</v>
      </c>
      <c r="AC33" s="522"/>
      <c r="AD33" s="522"/>
      <c r="AE33" s="366">
        <v>82.9</v>
      </c>
      <c r="AF33" s="367"/>
      <c r="AG33" s="367"/>
      <c r="AH33" s="367"/>
      <c r="AI33" s="366" t="s">
        <v>565</v>
      </c>
      <c r="AJ33" s="367"/>
      <c r="AK33" s="367"/>
      <c r="AL33" s="367"/>
      <c r="AM33" s="111">
        <v>76.900000000000006</v>
      </c>
      <c r="AN33" s="112"/>
      <c r="AO33" s="112"/>
      <c r="AP33" s="113"/>
      <c r="AQ33" s="111" t="s">
        <v>565</v>
      </c>
      <c r="AR33" s="112"/>
      <c r="AS33" s="112"/>
      <c r="AT33" s="113"/>
      <c r="AU33" s="367">
        <v>100</v>
      </c>
      <c r="AV33" s="367"/>
      <c r="AW33" s="367"/>
      <c r="AX33" s="369"/>
    </row>
    <row r="34" spans="1:50" ht="42"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92.762364294330524</v>
      </c>
      <c r="AF34" s="367"/>
      <c r="AG34" s="367"/>
      <c r="AH34" s="367"/>
      <c r="AI34" s="366" t="s">
        <v>565</v>
      </c>
      <c r="AJ34" s="367"/>
      <c r="AK34" s="367"/>
      <c r="AL34" s="367"/>
      <c r="AM34" s="111" t="s">
        <v>565</v>
      </c>
      <c r="AN34" s="112"/>
      <c r="AO34" s="112"/>
      <c r="AP34" s="113"/>
      <c r="AQ34" s="111" t="s">
        <v>565</v>
      </c>
      <c r="AR34" s="112"/>
      <c r="AS34" s="112"/>
      <c r="AT34" s="113"/>
      <c r="AU34" s="367" t="s">
        <v>565</v>
      </c>
      <c r="AV34" s="367"/>
      <c r="AW34" s="367"/>
      <c r="AX34" s="369"/>
    </row>
    <row r="35" spans="1:50" ht="23.25" customHeight="1" x14ac:dyDescent="0.15">
      <c r="A35" s="899" t="s">
        <v>499</v>
      </c>
      <c r="B35" s="900"/>
      <c r="C35" s="900"/>
      <c r="D35" s="900"/>
      <c r="E35" s="900"/>
      <c r="F35" s="901"/>
      <c r="G35" s="905" t="s">
        <v>673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471</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529</v>
      </c>
      <c r="AF37" s="371"/>
      <c r="AG37" s="371"/>
      <c r="AH37" s="372"/>
      <c r="AI37" s="370" t="s">
        <v>526</v>
      </c>
      <c r="AJ37" s="371"/>
      <c r="AK37" s="371"/>
      <c r="AL37" s="372"/>
      <c r="AM37" s="377" t="s">
        <v>521</v>
      </c>
      <c r="AN37" s="377"/>
      <c r="AO37" s="377"/>
      <c r="AP37" s="370"/>
      <c r="AQ37" s="267" t="s">
        <v>354</v>
      </c>
      <c r="AR37" s="268"/>
      <c r="AS37" s="268"/>
      <c r="AT37" s="269"/>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v>31</v>
      </c>
      <c r="AR38" s="136"/>
      <c r="AS38" s="137" t="s">
        <v>355</v>
      </c>
      <c r="AT38" s="172"/>
      <c r="AU38" s="271" t="s">
        <v>565</v>
      </c>
      <c r="AV38" s="271"/>
      <c r="AW38" s="381" t="s">
        <v>300</v>
      </c>
      <c r="AX38" s="382"/>
    </row>
    <row r="39" spans="1:50" ht="42.75" customHeight="1" x14ac:dyDescent="0.15">
      <c r="A39" s="515"/>
      <c r="B39" s="513"/>
      <c r="C39" s="513"/>
      <c r="D39" s="513"/>
      <c r="E39" s="513"/>
      <c r="F39" s="514"/>
      <c r="G39" s="540" t="s">
        <v>576</v>
      </c>
      <c r="H39" s="541"/>
      <c r="I39" s="541"/>
      <c r="J39" s="541"/>
      <c r="K39" s="541"/>
      <c r="L39" s="541"/>
      <c r="M39" s="541"/>
      <c r="N39" s="541"/>
      <c r="O39" s="542"/>
      <c r="P39" s="161" t="s">
        <v>691</v>
      </c>
      <c r="Q39" s="161"/>
      <c r="R39" s="161"/>
      <c r="S39" s="161"/>
      <c r="T39" s="161"/>
      <c r="U39" s="161"/>
      <c r="V39" s="161"/>
      <c r="W39" s="161"/>
      <c r="X39" s="231"/>
      <c r="Y39" s="340" t="s">
        <v>12</v>
      </c>
      <c r="Z39" s="549"/>
      <c r="AA39" s="550"/>
      <c r="AB39" s="551" t="s">
        <v>577</v>
      </c>
      <c r="AC39" s="551"/>
      <c r="AD39" s="551"/>
      <c r="AE39" s="366">
        <v>16</v>
      </c>
      <c r="AF39" s="367"/>
      <c r="AG39" s="367"/>
      <c r="AH39" s="367"/>
      <c r="AI39" s="366">
        <v>24</v>
      </c>
      <c r="AJ39" s="367"/>
      <c r="AK39" s="367"/>
      <c r="AL39" s="367"/>
      <c r="AM39" s="366">
        <v>24</v>
      </c>
      <c r="AN39" s="367"/>
      <c r="AO39" s="367"/>
      <c r="AP39" s="367"/>
      <c r="AQ39" s="111" t="s">
        <v>565</v>
      </c>
      <c r="AR39" s="112"/>
      <c r="AS39" s="112"/>
      <c r="AT39" s="113"/>
      <c r="AU39" s="367" t="s">
        <v>565</v>
      </c>
      <c r="AV39" s="367"/>
      <c r="AW39" s="367"/>
      <c r="AX39" s="369"/>
    </row>
    <row r="40" spans="1:50" ht="42.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577</v>
      </c>
      <c r="AC40" s="522"/>
      <c r="AD40" s="522"/>
      <c r="AE40" s="366">
        <v>16</v>
      </c>
      <c r="AF40" s="367"/>
      <c r="AG40" s="367"/>
      <c r="AH40" s="367"/>
      <c r="AI40" s="366">
        <v>24</v>
      </c>
      <c r="AJ40" s="367"/>
      <c r="AK40" s="367"/>
      <c r="AL40" s="367"/>
      <c r="AM40" s="366">
        <v>24</v>
      </c>
      <c r="AN40" s="367"/>
      <c r="AO40" s="367"/>
      <c r="AP40" s="367"/>
      <c r="AQ40" s="111">
        <v>24</v>
      </c>
      <c r="AR40" s="112"/>
      <c r="AS40" s="112"/>
      <c r="AT40" s="113"/>
      <c r="AU40" s="367" t="s">
        <v>565</v>
      </c>
      <c r="AV40" s="367"/>
      <c r="AW40" s="367"/>
      <c r="AX40" s="369"/>
    </row>
    <row r="41" spans="1:50" ht="42.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v>100</v>
      </c>
      <c r="AF41" s="367"/>
      <c r="AG41" s="367"/>
      <c r="AH41" s="367"/>
      <c r="AI41" s="366">
        <v>100</v>
      </c>
      <c r="AJ41" s="367"/>
      <c r="AK41" s="367"/>
      <c r="AL41" s="367"/>
      <c r="AM41" s="366">
        <v>100</v>
      </c>
      <c r="AN41" s="367"/>
      <c r="AO41" s="367"/>
      <c r="AP41" s="367"/>
      <c r="AQ41" s="111" t="s">
        <v>565</v>
      </c>
      <c r="AR41" s="112"/>
      <c r="AS41" s="112"/>
      <c r="AT41" s="113"/>
      <c r="AU41" s="367" t="s">
        <v>565</v>
      </c>
      <c r="AV41" s="367"/>
      <c r="AW41" s="367"/>
      <c r="AX41" s="369"/>
    </row>
    <row r="42" spans="1:50" ht="23.25" customHeight="1" x14ac:dyDescent="0.15">
      <c r="A42" s="899" t="s">
        <v>499</v>
      </c>
      <c r="B42" s="900"/>
      <c r="C42" s="900"/>
      <c r="D42" s="900"/>
      <c r="E42" s="900"/>
      <c r="F42" s="901"/>
      <c r="G42" s="905" t="s">
        <v>578</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471</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529</v>
      </c>
      <c r="AF44" s="371"/>
      <c r="AG44" s="371"/>
      <c r="AH44" s="372"/>
      <c r="AI44" s="370" t="s">
        <v>526</v>
      </c>
      <c r="AJ44" s="371"/>
      <c r="AK44" s="371"/>
      <c r="AL44" s="372"/>
      <c r="AM44" s="377" t="s">
        <v>521</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9" t="s">
        <v>499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471</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529</v>
      </c>
      <c r="AF51" s="371"/>
      <c r="AG51" s="371"/>
      <c r="AH51" s="372"/>
      <c r="AI51" s="370" t="s">
        <v>526</v>
      </c>
      <c r="AJ51" s="371"/>
      <c r="AK51" s="371"/>
      <c r="AL51" s="372"/>
      <c r="AM51" s="377" t="s">
        <v>522</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9" t="s">
        <v>499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471</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530</v>
      </c>
      <c r="AF58" s="371"/>
      <c r="AG58" s="371"/>
      <c r="AH58" s="372"/>
      <c r="AI58" s="370" t="s">
        <v>526</v>
      </c>
      <c r="AJ58" s="371"/>
      <c r="AK58" s="371"/>
      <c r="AL58" s="372"/>
      <c r="AM58" s="377" t="s">
        <v>521</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9" t="s">
        <v>499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70" t="s">
        <v>529</v>
      </c>
      <c r="AF65" s="371"/>
      <c r="AG65" s="371"/>
      <c r="AH65" s="372"/>
      <c r="AI65" s="370" t="s">
        <v>526</v>
      </c>
      <c r="AJ65" s="371"/>
      <c r="AK65" s="371"/>
      <c r="AL65" s="372"/>
      <c r="AM65" s="377" t="s">
        <v>521</v>
      </c>
      <c r="AN65" s="377"/>
      <c r="AO65" s="377"/>
      <c r="AP65" s="370"/>
      <c r="AQ65" s="867" t="s">
        <v>354</v>
      </c>
      <c r="AR65" s="863"/>
      <c r="AS65" s="863"/>
      <c r="AT65" s="864"/>
      <c r="AU65" s="978" t="s">
        <v>253</v>
      </c>
      <c r="AV65" s="978"/>
      <c r="AW65" s="978"/>
      <c r="AX65" s="979"/>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470</v>
      </c>
      <c r="AX66" s="980"/>
    </row>
    <row r="67" spans="1:50" ht="23.25" hidden="1" customHeight="1" x14ac:dyDescent="0.15">
      <c r="A67" s="851"/>
      <c r="B67" s="852"/>
      <c r="C67" s="852"/>
      <c r="D67" s="852"/>
      <c r="E67" s="852"/>
      <c r="F67" s="853"/>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489</v>
      </c>
      <c r="AC67" s="953"/>
      <c r="AD67" s="953"/>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489</v>
      </c>
      <c r="AC68" s="976"/>
      <c r="AD68" s="976"/>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490</v>
      </c>
      <c r="AC69" s="977"/>
      <c r="AD69" s="977"/>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477</v>
      </c>
      <c r="B70" s="852"/>
      <c r="C70" s="852"/>
      <c r="D70" s="852"/>
      <c r="E70" s="852"/>
      <c r="F70" s="853"/>
      <c r="G70" s="941" t="s">
        <v>357</v>
      </c>
      <c r="H70" s="942"/>
      <c r="I70" s="942"/>
      <c r="J70" s="942"/>
      <c r="K70" s="942"/>
      <c r="L70" s="942"/>
      <c r="M70" s="942"/>
      <c r="N70" s="942"/>
      <c r="O70" s="942"/>
      <c r="P70" s="942"/>
      <c r="Q70" s="942"/>
      <c r="R70" s="942"/>
      <c r="S70" s="942"/>
      <c r="T70" s="942"/>
      <c r="U70" s="942"/>
      <c r="V70" s="942"/>
      <c r="W70" s="945" t="s">
        <v>488</v>
      </c>
      <c r="X70" s="946"/>
      <c r="Y70" s="951" t="s">
        <v>12</v>
      </c>
      <c r="Z70" s="951"/>
      <c r="AA70" s="952"/>
      <c r="AB70" s="953" t="s">
        <v>489</v>
      </c>
      <c r="AC70" s="953"/>
      <c r="AD70" s="953"/>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489</v>
      </c>
      <c r="AC71" s="976"/>
      <c r="AD71" s="976"/>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490</v>
      </c>
      <c r="AC72" s="977"/>
      <c r="AD72" s="977"/>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529</v>
      </c>
      <c r="AF73" s="371"/>
      <c r="AG73" s="371"/>
      <c r="AH73" s="372"/>
      <c r="AI73" s="370" t="s">
        <v>526</v>
      </c>
      <c r="AJ73" s="371"/>
      <c r="AK73" s="371"/>
      <c r="AL73" s="372"/>
      <c r="AM73" s="377" t="s">
        <v>521</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3" t="s">
        <v>502</v>
      </c>
      <c r="B78" s="914"/>
      <c r="C78" s="914"/>
      <c r="D78" s="914"/>
      <c r="E78" s="911" t="s">
        <v>449</v>
      </c>
      <c r="F78" s="912"/>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529</v>
      </c>
      <c r="AF85" s="371"/>
      <c r="AG85" s="371"/>
      <c r="AH85" s="372"/>
      <c r="AI85" s="370" t="s">
        <v>526</v>
      </c>
      <c r="AJ85" s="371"/>
      <c r="AK85" s="371"/>
      <c r="AL85" s="372"/>
      <c r="AM85" s="377" t="s">
        <v>521</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529</v>
      </c>
      <c r="AF90" s="371"/>
      <c r="AG90" s="371"/>
      <c r="AH90" s="372"/>
      <c r="AI90" s="370" t="s">
        <v>526</v>
      </c>
      <c r="AJ90" s="371"/>
      <c r="AK90" s="371"/>
      <c r="AL90" s="372"/>
      <c r="AM90" s="377" t="s">
        <v>521</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529</v>
      </c>
      <c r="AF95" s="371"/>
      <c r="AG95" s="371"/>
      <c r="AH95" s="372"/>
      <c r="AI95" s="370" t="s">
        <v>526</v>
      </c>
      <c r="AJ95" s="371"/>
      <c r="AK95" s="371"/>
      <c r="AL95" s="372"/>
      <c r="AM95" s="377" t="s">
        <v>521</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529</v>
      </c>
      <c r="AF100" s="824"/>
      <c r="AG100" s="824"/>
      <c r="AH100" s="825"/>
      <c r="AI100" s="823" t="s">
        <v>526</v>
      </c>
      <c r="AJ100" s="824"/>
      <c r="AK100" s="824"/>
      <c r="AL100" s="825"/>
      <c r="AM100" s="823" t="s">
        <v>522</v>
      </c>
      <c r="AN100" s="824"/>
      <c r="AO100" s="824"/>
      <c r="AP100" s="825"/>
      <c r="AQ100" s="930" t="s">
        <v>515</v>
      </c>
      <c r="AR100" s="931"/>
      <c r="AS100" s="931"/>
      <c r="AT100" s="932"/>
      <c r="AU100" s="930" t="s">
        <v>512</v>
      </c>
      <c r="AV100" s="931"/>
      <c r="AW100" s="931"/>
      <c r="AX100" s="933"/>
    </row>
    <row r="101" spans="1:60" ht="23.25" customHeight="1" x14ac:dyDescent="0.15">
      <c r="A101" s="491"/>
      <c r="B101" s="492"/>
      <c r="C101" s="492"/>
      <c r="D101" s="492"/>
      <c r="E101" s="492"/>
      <c r="F101" s="493"/>
      <c r="G101" s="161" t="s">
        <v>579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577</v>
      </c>
      <c r="AC101" s="551"/>
      <c r="AD101" s="551"/>
      <c r="AE101" s="366">
        <v>61</v>
      </c>
      <c r="AF101" s="367"/>
      <c r="AG101" s="367"/>
      <c r="AH101" s="368"/>
      <c r="AI101" s="366">
        <v>64</v>
      </c>
      <c r="AJ101" s="367"/>
      <c r="AK101" s="367"/>
      <c r="AL101" s="368"/>
      <c r="AM101" s="366">
        <v>65</v>
      </c>
      <c r="AN101" s="367"/>
      <c r="AO101" s="367"/>
      <c r="AP101" s="368"/>
      <c r="AQ101" s="366" t="s">
        <v>690</v>
      </c>
      <c r="AR101" s="367"/>
      <c r="AS101" s="367"/>
      <c r="AT101" s="368"/>
      <c r="AU101" s="366" t="s">
        <v>698</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577</v>
      </c>
      <c r="AC102" s="551"/>
      <c r="AD102" s="551"/>
      <c r="AE102" s="360">
        <v>61</v>
      </c>
      <c r="AF102" s="360"/>
      <c r="AG102" s="360"/>
      <c r="AH102" s="360"/>
      <c r="AI102" s="360">
        <v>64</v>
      </c>
      <c r="AJ102" s="360"/>
      <c r="AK102" s="360"/>
      <c r="AL102" s="360"/>
      <c r="AM102" s="360">
        <v>65</v>
      </c>
      <c r="AN102" s="360"/>
      <c r="AO102" s="360"/>
      <c r="AP102" s="360"/>
      <c r="AQ102" s="814">
        <v>65</v>
      </c>
      <c r="AR102" s="815"/>
      <c r="AS102" s="815"/>
      <c r="AT102" s="816"/>
      <c r="AU102" s="814" t="s">
        <v>698</v>
      </c>
      <c r="AV102" s="815"/>
      <c r="AW102" s="815"/>
      <c r="AX102" s="816"/>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2" t="s">
        <v>515</v>
      </c>
      <c r="AR103" s="363"/>
      <c r="AS103" s="363"/>
      <c r="AT103" s="364"/>
      <c r="AU103" s="362" t="s">
        <v>512</v>
      </c>
      <c r="AV103" s="363"/>
      <c r="AW103" s="363"/>
      <c r="AX103" s="365"/>
    </row>
    <row r="104" spans="1:60" ht="23.25" customHeight="1" x14ac:dyDescent="0.15">
      <c r="A104" s="491"/>
      <c r="B104" s="492"/>
      <c r="C104" s="492"/>
      <c r="D104" s="492"/>
      <c r="E104" s="492"/>
      <c r="F104" s="493"/>
      <c r="G104" s="161" t="s">
        <v>580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581</v>
      </c>
      <c r="AC104" s="472"/>
      <c r="AD104" s="473"/>
      <c r="AE104" s="366">
        <v>982</v>
      </c>
      <c r="AF104" s="367"/>
      <c r="AG104" s="367"/>
      <c r="AH104" s="368"/>
      <c r="AI104" s="366">
        <v>1296</v>
      </c>
      <c r="AJ104" s="367"/>
      <c r="AK104" s="367"/>
      <c r="AL104" s="368"/>
      <c r="AM104" s="366">
        <v>1485</v>
      </c>
      <c r="AN104" s="367"/>
      <c r="AO104" s="367"/>
      <c r="AP104" s="368"/>
      <c r="AQ104" s="366" t="s">
        <v>689</v>
      </c>
      <c r="AR104" s="367"/>
      <c r="AS104" s="367"/>
      <c r="AT104" s="368"/>
      <c r="AU104" s="366" t="s">
        <v>698</v>
      </c>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581</v>
      </c>
      <c r="AC105" s="409"/>
      <c r="AD105" s="410"/>
      <c r="AE105" s="360">
        <v>713</v>
      </c>
      <c r="AF105" s="360"/>
      <c r="AG105" s="360"/>
      <c r="AH105" s="360"/>
      <c r="AI105" s="360">
        <v>1150</v>
      </c>
      <c r="AJ105" s="360"/>
      <c r="AK105" s="360"/>
      <c r="AL105" s="360"/>
      <c r="AM105" s="360">
        <v>1245</v>
      </c>
      <c r="AN105" s="360"/>
      <c r="AO105" s="360"/>
      <c r="AP105" s="360"/>
      <c r="AQ105" s="366">
        <v>1392</v>
      </c>
      <c r="AR105" s="367"/>
      <c r="AS105" s="367"/>
      <c r="AT105" s="368"/>
      <c r="AU105" s="814" t="s">
        <v>698</v>
      </c>
      <c r="AV105" s="815"/>
      <c r="AW105" s="815"/>
      <c r="AX105" s="816"/>
    </row>
    <row r="106" spans="1:60" ht="31.5" hidden="1"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2" t="s">
        <v>515</v>
      </c>
      <c r="AR106" s="363"/>
      <c r="AS106" s="363"/>
      <c r="AT106" s="364"/>
      <c r="AU106" s="362" t="s">
        <v>512</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2" t="s">
        <v>515</v>
      </c>
      <c r="AR109" s="363"/>
      <c r="AS109" s="363"/>
      <c r="AT109" s="364"/>
      <c r="AU109" s="362" t="s">
        <v>512</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2" t="s">
        <v>515</v>
      </c>
      <c r="AR112" s="363"/>
      <c r="AS112" s="363"/>
      <c r="AT112" s="364"/>
      <c r="AU112" s="362" t="s">
        <v>512</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7" t="s">
        <v>516</v>
      </c>
      <c r="AR115" s="338"/>
      <c r="AS115" s="338"/>
      <c r="AT115" s="338"/>
      <c r="AU115" s="338"/>
      <c r="AV115" s="338"/>
      <c r="AW115" s="338"/>
      <c r="AX115" s="339"/>
    </row>
    <row r="116" spans="1:50" ht="23.25" customHeight="1" x14ac:dyDescent="0.15">
      <c r="A116" s="292"/>
      <c r="B116" s="293"/>
      <c r="C116" s="293"/>
      <c r="D116" s="293"/>
      <c r="E116" s="293"/>
      <c r="F116" s="294"/>
      <c r="G116" s="353" t="s">
        <v>582</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583</v>
      </c>
      <c r="AC116" s="301"/>
      <c r="AD116" s="302"/>
      <c r="AE116" s="360">
        <v>2590721</v>
      </c>
      <c r="AF116" s="360"/>
      <c r="AG116" s="360"/>
      <c r="AH116" s="360"/>
      <c r="AI116" s="360">
        <v>3032781</v>
      </c>
      <c r="AJ116" s="360"/>
      <c r="AK116" s="360"/>
      <c r="AL116" s="360"/>
      <c r="AM116" s="360">
        <v>2568646</v>
      </c>
      <c r="AN116" s="360"/>
      <c r="AO116" s="360"/>
      <c r="AP116" s="360"/>
      <c r="AQ116" s="366">
        <v>5769873</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584</v>
      </c>
      <c r="AC117" s="344"/>
      <c r="AD117" s="345"/>
      <c r="AE117" s="306" t="s">
        <v>711</v>
      </c>
      <c r="AF117" s="306"/>
      <c r="AG117" s="306"/>
      <c r="AH117" s="306"/>
      <c r="AI117" s="306" t="s">
        <v>712</v>
      </c>
      <c r="AJ117" s="306"/>
      <c r="AK117" s="306"/>
      <c r="AL117" s="306"/>
      <c r="AM117" s="306" t="s">
        <v>710</v>
      </c>
      <c r="AN117" s="306"/>
      <c r="AO117" s="306"/>
      <c r="AP117" s="306"/>
      <c r="AQ117" s="306" t="s">
        <v>687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7" t="s">
        <v>516</v>
      </c>
      <c r="AR118" s="338"/>
      <c r="AS118" s="338"/>
      <c r="AT118" s="338"/>
      <c r="AU118" s="338"/>
      <c r="AV118" s="338"/>
      <c r="AW118" s="338"/>
      <c r="AX118" s="339"/>
    </row>
    <row r="119" spans="1:50" ht="23.25" customHeight="1" x14ac:dyDescent="0.15">
      <c r="A119" s="292"/>
      <c r="B119" s="293"/>
      <c r="C119" s="293"/>
      <c r="D119" s="293"/>
      <c r="E119" s="293"/>
      <c r="F119" s="294"/>
      <c r="G119" s="353" t="s">
        <v>585</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583</v>
      </c>
      <c r="AC119" s="301"/>
      <c r="AD119" s="302"/>
      <c r="AE119" s="360">
        <v>47976</v>
      </c>
      <c r="AF119" s="360"/>
      <c r="AG119" s="360"/>
      <c r="AH119" s="360"/>
      <c r="AI119" s="360">
        <v>39452</v>
      </c>
      <c r="AJ119" s="360"/>
      <c r="AK119" s="360"/>
      <c r="AL119" s="360"/>
      <c r="AM119" s="360">
        <v>28975</v>
      </c>
      <c r="AN119" s="360"/>
      <c r="AO119" s="360"/>
      <c r="AP119" s="360"/>
      <c r="AQ119" s="360">
        <v>57584</v>
      </c>
      <c r="AR119" s="360"/>
      <c r="AS119" s="360"/>
      <c r="AT119" s="360"/>
      <c r="AU119" s="360"/>
      <c r="AV119" s="360"/>
      <c r="AW119" s="360"/>
      <c r="AX119" s="361"/>
    </row>
    <row r="120" spans="1:50"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586</v>
      </c>
      <c r="AC120" s="344"/>
      <c r="AD120" s="345"/>
      <c r="AE120" s="306" t="s">
        <v>713</v>
      </c>
      <c r="AF120" s="306"/>
      <c r="AG120" s="306"/>
      <c r="AH120" s="306"/>
      <c r="AI120" s="306" t="s">
        <v>714</v>
      </c>
      <c r="AJ120" s="306"/>
      <c r="AK120" s="306"/>
      <c r="AL120" s="306"/>
      <c r="AM120" s="306" t="s">
        <v>686</v>
      </c>
      <c r="AN120" s="306"/>
      <c r="AO120" s="306"/>
      <c r="AP120" s="306"/>
      <c r="AQ120" s="306" t="s">
        <v>688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7" t="s">
        <v>516</v>
      </c>
      <c r="AR121" s="338"/>
      <c r="AS121" s="338"/>
      <c r="AT121" s="338"/>
      <c r="AU121" s="338"/>
      <c r="AV121" s="338"/>
      <c r="AW121" s="338"/>
      <c r="AX121" s="339"/>
    </row>
    <row r="122" spans="1:50" ht="23.25" hidden="1" customHeight="1" x14ac:dyDescent="0.15">
      <c r="A122" s="292"/>
      <c r="B122" s="293"/>
      <c r="C122" s="293"/>
      <c r="D122" s="293"/>
      <c r="E122" s="293"/>
      <c r="F122" s="294"/>
      <c r="G122" s="353" t="s">
        <v>587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588</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7" t="s">
        <v>516</v>
      </c>
      <c r="AR124" s="338"/>
      <c r="AS124" s="338"/>
      <c r="AT124" s="338"/>
      <c r="AU124" s="338"/>
      <c r="AV124" s="338"/>
      <c r="AW124" s="338"/>
      <c r="AX124" s="339"/>
    </row>
    <row r="125" spans="1:50" ht="23.25" hidden="1" customHeight="1" x14ac:dyDescent="0.15">
      <c r="A125" s="292"/>
      <c r="B125" s="293"/>
      <c r="C125" s="293"/>
      <c r="D125" s="293"/>
      <c r="E125" s="293"/>
      <c r="F125" s="294"/>
      <c r="G125" s="353" t="s">
        <v>587</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589</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529</v>
      </c>
      <c r="AF127" s="298"/>
      <c r="AG127" s="298"/>
      <c r="AH127" s="299"/>
      <c r="AI127" s="303" t="s">
        <v>526</v>
      </c>
      <c r="AJ127" s="298"/>
      <c r="AK127" s="298"/>
      <c r="AL127" s="299"/>
      <c r="AM127" s="303" t="s">
        <v>521</v>
      </c>
      <c r="AN127" s="298"/>
      <c r="AO127" s="298"/>
      <c r="AP127" s="299"/>
      <c r="AQ127" s="337" t="s">
        <v>516</v>
      </c>
      <c r="AR127" s="338"/>
      <c r="AS127" s="338"/>
      <c r="AT127" s="338"/>
      <c r="AU127" s="338"/>
      <c r="AV127" s="338"/>
      <c r="AW127" s="338"/>
      <c r="AX127" s="339"/>
    </row>
    <row r="128" spans="1:50" ht="23.25" hidden="1" customHeight="1" x14ac:dyDescent="0.15">
      <c r="A128" s="292"/>
      <c r="B128" s="293"/>
      <c r="C128" s="293"/>
      <c r="D128" s="293"/>
      <c r="E128" s="293"/>
      <c r="F128" s="294"/>
      <c r="G128" s="353" t="s">
        <v>587</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588</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559</v>
      </c>
      <c r="B130" s="993"/>
      <c r="C130" s="992" t="s">
        <v>358</v>
      </c>
      <c r="D130" s="993"/>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565</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704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490</v>
      </c>
      <c r="AC134" s="221"/>
      <c r="AD134" s="221"/>
      <c r="AE134" s="266">
        <v>76.900000000000006</v>
      </c>
      <c r="AF134" s="112"/>
      <c r="AG134" s="112"/>
      <c r="AH134" s="112"/>
      <c r="AI134" s="266" t="s">
        <v>565</v>
      </c>
      <c r="AJ134" s="112"/>
      <c r="AK134" s="112"/>
      <c r="AL134" s="112"/>
      <c r="AM134" s="266" t="s">
        <v>565</v>
      </c>
      <c r="AN134" s="112"/>
      <c r="AO134" s="112"/>
      <c r="AP134" s="112"/>
      <c r="AQ134" s="266" t="s">
        <v>565</v>
      </c>
      <c r="AR134" s="112"/>
      <c r="AS134" s="112"/>
      <c r="AT134" s="112"/>
      <c r="AU134" s="266" t="s">
        <v>565</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490</v>
      </c>
      <c r="AC135" s="133"/>
      <c r="AD135" s="133"/>
      <c r="AE135" s="266">
        <v>82.9</v>
      </c>
      <c r="AF135" s="112"/>
      <c r="AG135" s="112"/>
      <c r="AH135" s="112"/>
      <c r="AI135" s="266" t="s">
        <v>565</v>
      </c>
      <c r="AJ135" s="112"/>
      <c r="AK135" s="112"/>
      <c r="AL135" s="112"/>
      <c r="AM135" s="266">
        <v>76.900000000000006</v>
      </c>
      <c r="AN135" s="112"/>
      <c r="AO135" s="112"/>
      <c r="AP135" s="112"/>
      <c r="AQ135" s="266" t="s">
        <v>565</v>
      </c>
      <c r="AR135" s="888"/>
      <c r="AS135" s="888"/>
      <c r="AT135" s="889"/>
      <c r="AU135" s="266">
        <v>100</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555</v>
      </c>
      <c r="D430" s="250"/>
      <c r="E430" s="238" t="s">
        <v>539</v>
      </c>
      <c r="F430" s="448"/>
      <c r="G430" s="240" t="s">
        <v>374</v>
      </c>
      <c r="H430" s="158"/>
      <c r="I430" s="158"/>
      <c r="J430" s="241" t="s">
        <v>591</v>
      </c>
      <c r="K430" s="242"/>
      <c r="L430" s="242"/>
      <c r="M430" s="242"/>
      <c r="N430" s="242"/>
      <c r="O430" s="242"/>
      <c r="P430" s="242"/>
      <c r="Q430" s="242"/>
      <c r="R430" s="242"/>
      <c r="S430" s="242"/>
      <c r="T430" s="243"/>
      <c r="U430" s="244" t="s">
        <v>592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592</v>
      </c>
      <c r="AF432" s="136"/>
      <c r="AG432" s="137" t="s">
        <v>355</v>
      </c>
      <c r="AH432" s="172"/>
      <c r="AI432" s="182"/>
      <c r="AJ432" s="182"/>
      <c r="AK432" s="182"/>
      <c r="AL432" s="177"/>
      <c r="AM432" s="182"/>
      <c r="AN432" s="182"/>
      <c r="AO432" s="182"/>
      <c r="AP432" s="177"/>
      <c r="AQ432" s="217" t="s">
        <v>592</v>
      </c>
      <c r="AR432" s="136"/>
      <c r="AS432" s="137" t="s">
        <v>355</v>
      </c>
      <c r="AT432" s="172"/>
      <c r="AU432" s="136" t="s">
        <v>592</v>
      </c>
      <c r="AV432" s="136"/>
      <c r="AW432" s="137" t="s">
        <v>300</v>
      </c>
      <c r="AX432" s="138"/>
    </row>
    <row r="433" spans="1:50" ht="23.25" customHeight="1" x14ac:dyDescent="0.15">
      <c r="A433" s="996"/>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591</v>
      </c>
      <c r="AF433" s="112"/>
      <c r="AG433" s="112"/>
      <c r="AH433" s="113"/>
      <c r="AI433" s="111" t="s">
        <v>591</v>
      </c>
      <c r="AJ433" s="112"/>
      <c r="AK433" s="112"/>
      <c r="AL433" s="112"/>
      <c r="AM433" s="111" t="s">
        <v>565</v>
      </c>
      <c r="AN433" s="112"/>
      <c r="AO433" s="112"/>
      <c r="AP433" s="113"/>
      <c r="AQ433" s="111" t="s">
        <v>591</v>
      </c>
      <c r="AR433" s="112"/>
      <c r="AS433" s="112"/>
      <c r="AT433" s="113"/>
      <c r="AU433" s="112" t="s">
        <v>591</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591</v>
      </c>
      <c r="AF434" s="112"/>
      <c r="AG434" s="112"/>
      <c r="AH434" s="113"/>
      <c r="AI434" s="111" t="s">
        <v>591</v>
      </c>
      <c r="AJ434" s="112"/>
      <c r="AK434" s="112"/>
      <c r="AL434" s="112"/>
      <c r="AM434" s="111" t="s">
        <v>565</v>
      </c>
      <c r="AN434" s="112"/>
      <c r="AO434" s="112"/>
      <c r="AP434" s="113"/>
      <c r="AQ434" s="111" t="s">
        <v>591</v>
      </c>
      <c r="AR434" s="112"/>
      <c r="AS434" s="112"/>
      <c r="AT434" s="113"/>
      <c r="AU434" s="112" t="s">
        <v>591</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565</v>
      </c>
      <c r="AN435" s="112"/>
      <c r="AO435" s="112"/>
      <c r="AP435" s="113"/>
      <c r="AQ435" s="111" t="s">
        <v>591</v>
      </c>
      <c r="AR435" s="112"/>
      <c r="AS435" s="112"/>
      <c r="AT435" s="113"/>
      <c r="AU435" s="112" t="s">
        <v>591</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592</v>
      </c>
      <c r="AF457" s="136"/>
      <c r="AG457" s="137" t="s">
        <v>355</v>
      </c>
      <c r="AH457" s="172"/>
      <c r="AI457" s="182"/>
      <c r="AJ457" s="182"/>
      <c r="AK457" s="182"/>
      <c r="AL457" s="177"/>
      <c r="AM457" s="182"/>
      <c r="AN457" s="182"/>
      <c r="AO457" s="182"/>
      <c r="AP457" s="177"/>
      <c r="AQ457" s="217" t="s">
        <v>592</v>
      </c>
      <c r="AR457" s="136"/>
      <c r="AS457" s="137" t="s">
        <v>355</v>
      </c>
      <c r="AT457" s="172"/>
      <c r="AU457" s="136" t="s">
        <v>592</v>
      </c>
      <c r="AV457" s="136"/>
      <c r="AW457" s="137" t="s">
        <v>300</v>
      </c>
      <c r="AX457" s="138"/>
    </row>
    <row r="458" spans="1:50" ht="23.25" customHeight="1" x14ac:dyDescent="0.15">
      <c r="A458" s="996"/>
      <c r="B458" s="252"/>
      <c r="C458" s="251"/>
      <c r="D458" s="252"/>
      <c r="E458" s="166"/>
      <c r="F458" s="167"/>
      <c r="G458" s="230" t="s">
        <v>592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593</v>
      </c>
      <c r="AC458" s="133"/>
      <c r="AD458" s="133"/>
      <c r="AE458" s="111" t="s">
        <v>591</v>
      </c>
      <c r="AF458" s="112"/>
      <c r="AG458" s="112"/>
      <c r="AH458" s="112"/>
      <c r="AI458" s="111" t="s">
        <v>591</v>
      </c>
      <c r="AJ458" s="112"/>
      <c r="AK458" s="112"/>
      <c r="AL458" s="112"/>
      <c r="AM458" s="111" t="s">
        <v>565</v>
      </c>
      <c r="AN458" s="112"/>
      <c r="AO458" s="112"/>
      <c r="AP458" s="113"/>
      <c r="AQ458" s="111" t="s">
        <v>591</v>
      </c>
      <c r="AR458" s="112"/>
      <c r="AS458" s="112"/>
      <c r="AT458" s="113"/>
      <c r="AU458" s="112" t="s">
        <v>591</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593</v>
      </c>
      <c r="AC459" s="221"/>
      <c r="AD459" s="221"/>
      <c r="AE459" s="111" t="s">
        <v>591</v>
      </c>
      <c r="AF459" s="112"/>
      <c r="AG459" s="112"/>
      <c r="AH459" s="113"/>
      <c r="AI459" s="111" t="s">
        <v>591</v>
      </c>
      <c r="AJ459" s="112"/>
      <c r="AK459" s="112"/>
      <c r="AL459" s="112"/>
      <c r="AM459" s="111" t="s">
        <v>565</v>
      </c>
      <c r="AN459" s="112"/>
      <c r="AO459" s="112"/>
      <c r="AP459" s="113"/>
      <c r="AQ459" s="111" t="s">
        <v>591</v>
      </c>
      <c r="AR459" s="112"/>
      <c r="AS459" s="112"/>
      <c r="AT459" s="113"/>
      <c r="AU459" s="112" t="s">
        <v>591</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565</v>
      </c>
      <c r="AN460" s="112"/>
      <c r="AO460" s="112"/>
      <c r="AP460" s="113"/>
      <c r="AQ460" s="111" t="s">
        <v>591</v>
      </c>
      <c r="AR460" s="112"/>
      <c r="AS460" s="112"/>
      <c r="AT460" s="113"/>
      <c r="AU460" s="112" t="s">
        <v>591</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4.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7" t="s">
        <v>601</v>
      </c>
      <c r="AE702" s="898"/>
      <c r="AF702" s="898"/>
      <c r="AG702" s="885" t="s">
        <v>667</v>
      </c>
      <c r="AH702" s="886"/>
      <c r="AI702" s="886"/>
      <c r="AJ702" s="886"/>
      <c r="AK702" s="886"/>
      <c r="AL702" s="886"/>
      <c r="AM702" s="886"/>
      <c r="AN702" s="886"/>
      <c r="AO702" s="886"/>
      <c r="AP702" s="886"/>
      <c r="AQ702" s="886"/>
      <c r="AR702" s="886"/>
      <c r="AS702" s="886"/>
      <c r="AT702" s="886"/>
      <c r="AU702" s="886"/>
      <c r="AV702" s="886"/>
      <c r="AW702" s="886"/>
      <c r="AX702" s="887"/>
    </row>
    <row r="703" spans="1:50" ht="47.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601</v>
      </c>
      <c r="AE703" s="155"/>
      <c r="AF703" s="155"/>
      <c r="AG703" s="664" t="s">
        <v>668</v>
      </c>
      <c r="AH703" s="665"/>
      <c r="AI703" s="665"/>
      <c r="AJ703" s="665"/>
      <c r="AK703" s="665"/>
      <c r="AL703" s="665"/>
      <c r="AM703" s="665"/>
      <c r="AN703" s="665"/>
      <c r="AO703" s="665"/>
      <c r="AP703" s="665"/>
      <c r="AQ703" s="665"/>
      <c r="AR703" s="665"/>
      <c r="AS703" s="665"/>
      <c r="AT703" s="665"/>
      <c r="AU703" s="665"/>
      <c r="AV703" s="665"/>
      <c r="AW703" s="665"/>
      <c r="AX703" s="666"/>
    </row>
    <row r="704" spans="1:50" ht="8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601</v>
      </c>
      <c r="AE704" s="586"/>
      <c r="AF704" s="586"/>
      <c r="AG704" s="428" t="s">
        <v>669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601</v>
      </c>
      <c r="AE705" s="733"/>
      <c r="AF705" s="733"/>
      <c r="AG705" s="160" t="s">
        <v>672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665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665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601</v>
      </c>
      <c r="AE708" s="668"/>
      <c r="AF708" s="668"/>
      <c r="AG708" s="526" t="s">
        <v>594</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601</v>
      </c>
      <c r="AE709" s="155"/>
      <c r="AF709" s="155"/>
      <c r="AG709" s="664" t="s">
        <v>595</v>
      </c>
      <c r="AH709" s="665"/>
      <c r="AI709" s="665"/>
      <c r="AJ709" s="665"/>
      <c r="AK709" s="665"/>
      <c r="AL709" s="665"/>
      <c r="AM709" s="665"/>
      <c r="AN709" s="665"/>
      <c r="AO709" s="665"/>
      <c r="AP709" s="665"/>
      <c r="AQ709" s="665"/>
      <c r="AR709" s="665"/>
      <c r="AS709" s="665"/>
      <c r="AT709" s="665"/>
      <c r="AU709" s="665"/>
      <c r="AV709" s="665"/>
      <c r="AW709" s="665"/>
      <c r="AX709" s="666"/>
    </row>
    <row r="710" spans="1:50" ht="39"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601</v>
      </c>
      <c r="AE710" s="155"/>
      <c r="AF710" s="155"/>
      <c r="AG710" s="664" t="s">
        <v>709</v>
      </c>
      <c r="AH710" s="665"/>
      <c r="AI710" s="665"/>
      <c r="AJ710" s="665"/>
      <c r="AK710" s="665"/>
      <c r="AL710" s="665"/>
      <c r="AM710" s="665"/>
      <c r="AN710" s="665"/>
      <c r="AO710" s="665"/>
      <c r="AP710" s="665"/>
      <c r="AQ710" s="665"/>
      <c r="AR710" s="665"/>
      <c r="AS710" s="665"/>
      <c r="AT710" s="665"/>
      <c r="AU710" s="665"/>
      <c r="AV710" s="665"/>
      <c r="AW710" s="665"/>
      <c r="AX710" s="666"/>
    </row>
    <row r="711" spans="1:50" ht="44.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601</v>
      </c>
      <c r="AE711" s="155"/>
      <c r="AF711" s="155"/>
      <c r="AG711" s="664" t="s">
        <v>596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670</v>
      </c>
      <c r="AE712" s="586"/>
      <c r="AF712" s="586"/>
      <c r="AG712" s="594" t="s">
        <v>565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670</v>
      </c>
      <c r="AE713" s="155"/>
      <c r="AF713" s="156"/>
      <c r="AG713" s="664" t="s">
        <v>565</v>
      </c>
      <c r="AH713" s="665"/>
      <c r="AI713" s="665"/>
      <c r="AJ713" s="665"/>
      <c r="AK713" s="665"/>
      <c r="AL713" s="665"/>
      <c r="AM713" s="665"/>
      <c r="AN713" s="665"/>
      <c r="AO713" s="665"/>
      <c r="AP713" s="665"/>
      <c r="AQ713" s="665"/>
      <c r="AR713" s="665"/>
      <c r="AS713" s="665"/>
      <c r="AT713" s="665"/>
      <c r="AU713" s="665"/>
      <c r="AV713" s="665"/>
      <c r="AW713" s="665"/>
      <c r="AX713" s="666"/>
    </row>
    <row r="714" spans="1:50" ht="43.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601</v>
      </c>
      <c r="AE714" s="592"/>
      <c r="AF714" s="593"/>
      <c r="AG714" s="689" t="s">
        <v>597</v>
      </c>
      <c r="AH714" s="690"/>
      <c r="AI714" s="690"/>
      <c r="AJ714" s="690"/>
      <c r="AK714" s="690"/>
      <c r="AL714" s="690"/>
      <c r="AM714" s="690"/>
      <c r="AN714" s="690"/>
      <c r="AO714" s="690"/>
      <c r="AP714" s="690"/>
      <c r="AQ714" s="690"/>
      <c r="AR714" s="690"/>
      <c r="AS714" s="690"/>
      <c r="AT714" s="690"/>
      <c r="AU714" s="690"/>
      <c r="AV714" s="690"/>
      <c r="AW714" s="690"/>
      <c r="AX714" s="691"/>
    </row>
    <row r="715" spans="1:50" ht="67.5"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601</v>
      </c>
      <c r="AE715" s="668"/>
      <c r="AF715" s="777"/>
      <c r="AG715" s="526" t="s">
        <v>671</v>
      </c>
      <c r="AH715" s="527"/>
      <c r="AI715" s="527"/>
      <c r="AJ715" s="527"/>
      <c r="AK715" s="527"/>
      <c r="AL715" s="527"/>
      <c r="AM715" s="527"/>
      <c r="AN715" s="527"/>
      <c r="AO715" s="527"/>
      <c r="AP715" s="527"/>
      <c r="AQ715" s="527"/>
      <c r="AR715" s="527"/>
      <c r="AS715" s="527"/>
      <c r="AT715" s="527"/>
      <c r="AU715" s="527"/>
      <c r="AV715" s="527"/>
      <c r="AW715" s="527"/>
      <c r="AX715" s="528"/>
    </row>
    <row r="716" spans="1:50" ht="54.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601</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601</v>
      </c>
      <c r="AE717" s="155"/>
      <c r="AF717" s="155"/>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39.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601</v>
      </c>
      <c r="AE718" s="155"/>
      <c r="AF718" s="155"/>
      <c r="AG718" s="163" t="s">
        <v>600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670</v>
      </c>
      <c r="AE719" s="668"/>
      <c r="AF719" s="668"/>
      <c r="AG719" s="160" t="s">
        <v>565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461</v>
      </c>
      <c r="D720" s="935"/>
      <c r="E720" s="935"/>
      <c r="F720" s="938"/>
      <c r="G720" s="934" t="s">
        <v>462</v>
      </c>
      <c r="H720" s="935"/>
      <c r="I720" s="935"/>
      <c r="J720" s="935"/>
      <c r="K720" s="935"/>
      <c r="L720" s="935"/>
      <c r="M720" s="935"/>
      <c r="N720" s="934" t="s">
        <v>465</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80.25" customHeight="1" x14ac:dyDescent="0.15">
      <c r="A726" s="621" t="s">
        <v>48</v>
      </c>
      <c r="B726" s="622"/>
      <c r="C726" s="443" t="s">
        <v>53</v>
      </c>
      <c r="D726" s="581"/>
      <c r="E726" s="581"/>
      <c r="F726" s="582"/>
      <c r="G726" s="797" t="s">
        <v>683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104.25" customHeight="1" thickBot="1" x14ac:dyDescent="0.2">
      <c r="A727" s="623"/>
      <c r="B727" s="624"/>
      <c r="C727" s="695" t="s">
        <v>57</v>
      </c>
      <c r="D727" s="696"/>
      <c r="E727" s="696"/>
      <c r="F727" s="697"/>
      <c r="G727" s="795" t="s">
        <v>685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5" customHeight="1" thickBot="1" x14ac:dyDescent="0.2">
      <c r="A729" s="765" t="s">
        <v>695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87.75" customHeight="1" thickBot="1" x14ac:dyDescent="0.2">
      <c r="A731" s="618" t="s">
        <v>256</v>
      </c>
      <c r="B731" s="619"/>
      <c r="C731" s="619"/>
      <c r="D731" s="619"/>
      <c r="E731" s="620"/>
      <c r="F731" s="680" t="s">
        <v>707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71.25" customHeight="1" thickBot="1" x14ac:dyDescent="0.2">
      <c r="A733" s="749" t="s">
        <v>696</v>
      </c>
      <c r="B733" s="750"/>
      <c r="C733" s="750"/>
      <c r="D733" s="750"/>
      <c r="E733" s="751"/>
      <c r="F733" s="766" t="s">
        <v>708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62.75" customHeight="1" thickBot="1" x14ac:dyDescent="0.2">
      <c r="A735" s="611" t="s">
        <v>703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543</v>
      </c>
      <c r="B737" s="124"/>
      <c r="C737" s="124"/>
      <c r="D737" s="125"/>
      <c r="E737" s="122" t="s">
        <v>674</v>
      </c>
      <c r="F737" s="122"/>
      <c r="G737" s="122"/>
      <c r="H737" s="122"/>
      <c r="I737" s="122"/>
      <c r="J737" s="122"/>
      <c r="K737" s="122"/>
      <c r="L737" s="122"/>
      <c r="M737" s="122"/>
      <c r="N737" s="101" t="s">
        <v>536</v>
      </c>
      <c r="O737" s="101"/>
      <c r="P737" s="101"/>
      <c r="Q737" s="101"/>
      <c r="R737" s="122" t="s">
        <v>675</v>
      </c>
      <c r="S737" s="122"/>
      <c r="T737" s="122"/>
      <c r="U737" s="122"/>
      <c r="V737" s="122"/>
      <c r="W737" s="122"/>
      <c r="X737" s="122"/>
      <c r="Y737" s="122"/>
      <c r="Z737" s="122"/>
      <c r="AA737" s="101" t="s">
        <v>535</v>
      </c>
      <c r="AB737" s="101"/>
      <c r="AC737" s="101"/>
      <c r="AD737" s="101"/>
      <c r="AE737" s="122" t="s">
        <v>676</v>
      </c>
      <c r="AF737" s="122"/>
      <c r="AG737" s="122"/>
      <c r="AH737" s="122"/>
      <c r="AI737" s="122"/>
      <c r="AJ737" s="122"/>
      <c r="AK737" s="122"/>
      <c r="AL737" s="122"/>
      <c r="AM737" s="122"/>
      <c r="AN737" s="101" t="s">
        <v>534</v>
      </c>
      <c r="AO737" s="101"/>
      <c r="AP737" s="101"/>
      <c r="AQ737" s="101"/>
      <c r="AR737" s="102" t="s">
        <v>677</v>
      </c>
      <c r="AS737" s="103"/>
      <c r="AT737" s="103"/>
      <c r="AU737" s="103"/>
      <c r="AV737" s="103"/>
      <c r="AW737" s="103"/>
      <c r="AX737" s="104"/>
      <c r="AY737" s="89"/>
      <c r="AZ737" s="89"/>
    </row>
    <row r="738" spans="1:52" ht="24.75" customHeight="1" x14ac:dyDescent="0.15">
      <c r="A738" s="123" t="s">
        <v>533</v>
      </c>
      <c r="B738" s="124"/>
      <c r="C738" s="124"/>
      <c r="D738" s="125"/>
      <c r="E738" s="122" t="s">
        <v>680</v>
      </c>
      <c r="F738" s="122"/>
      <c r="G738" s="122"/>
      <c r="H738" s="122"/>
      <c r="I738" s="122"/>
      <c r="J738" s="122"/>
      <c r="K738" s="122"/>
      <c r="L738" s="122"/>
      <c r="M738" s="122"/>
      <c r="N738" s="101" t="s">
        <v>532</v>
      </c>
      <c r="O738" s="101"/>
      <c r="P738" s="101"/>
      <c r="Q738" s="101"/>
      <c r="R738" s="122" t="s">
        <v>678</v>
      </c>
      <c r="S738" s="122"/>
      <c r="T738" s="122"/>
      <c r="U738" s="122"/>
      <c r="V738" s="122"/>
      <c r="W738" s="122"/>
      <c r="X738" s="122"/>
      <c r="Y738" s="122"/>
      <c r="Z738" s="122"/>
      <c r="AA738" s="101" t="s">
        <v>531</v>
      </c>
      <c r="AB738" s="101"/>
      <c r="AC738" s="101"/>
      <c r="AD738" s="101"/>
      <c r="AE738" s="122" t="s">
        <v>679</v>
      </c>
      <c r="AF738" s="122"/>
      <c r="AG738" s="122"/>
      <c r="AH738" s="122"/>
      <c r="AI738" s="122"/>
      <c r="AJ738" s="122"/>
      <c r="AK738" s="122"/>
      <c r="AL738" s="122"/>
      <c r="AM738" s="122"/>
      <c r="AN738" s="101" t="s">
        <v>527</v>
      </c>
      <c r="AO738" s="101"/>
      <c r="AP738" s="101"/>
      <c r="AQ738" s="101"/>
      <c r="AR738" s="102" t="s">
        <v>678</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109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505</v>
      </c>
      <c r="B779" s="761"/>
      <c r="C779" s="761"/>
      <c r="D779" s="761"/>
      <c r="E779" s="761"/>
      <c r="F779" s="762"/>
      <c r="G779" s="439" t="s">
        <v>613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609</v>
      </c>
      <c r="H781" s="450"/>
      <c r="I781" s="450"/>
      <c r="J781" s="450"/>
      <c r="K781" s="451"/>
      <c r="L781" s="452" t="s">
        <v>611</v>
      </c>
      <c r="M781" s="453"/>
      <c r="N781" s="453"/>
      <c r="O781" s="453"/>
      <c r="P781" s="453"/>
      <c r="Q781" s="453"/>
      <c r="R781" s="453"/>
      <c r="S781" s="453"/>
      <c r="T781" s="453"/>
      <c r="U781" s="453"/>
      <c r="V781" s="453"/>
      <c r="W781" s="453"/>
      <c r="X781" s="454"/>
      <c r="Y781" s="455">
        <v>15.4</v>
      </c>
      <c r="Z781" s="456"/>
      <c r="AA781" s="456"/>
      <c r="AB781" s="557"/>
      <c r="AC781" s="449" t="s">
        <v>635</v>
      </c>
      <c r="AD781" s="450"/>
      <c r="AE781" s="450"/>
      <c r="AF781" s="450"/>
      <c r="AG781" s="451"/>
      <c r="AH781" s="452" t="s">
        <v>654</v>
      </c>
      <c r="AI781" s="453"/>
      <c r="AJ781" s="453"/>
      <c r="AK781" s="453"/>
      <c r="AL781" s="453"/>
      <c r="AM781" s="453"/>
      <c r="AN781" s="453"/>
      <c r="AO781" s="453"/>
      <c r="AP781" s="453"/>
      <c r="AQ781" s="453"/>
      <c r="AR781" s="453"/>
      <c r="AS781" s="453"/>
      <c r="AT781" s="454"/>
      <c r="AU781" s="455">
        <v>4.0999999999999996</v>
      </c>
      <c r="AV781" s="456"/>
      <c r="AW781" s="456"/>
      <c r="AX781" s="457"/>
    </row>
    <row r="782" spans="1:50" ht="24.75" customHeight="1" x14ac:dyDescent="0.15">
      <c r="A782" s="556"/>
      <c r="B782" s="763"/>
      <c r="C782" s="763"/>
      <c r="D782" s="763"/>
      <c r="E782" s="763"/>
      <c r="F782" s="764"/>
      <c r="G782" s="350" t="s">
        <v>610</v>
      </c>
      <c r="H782" s="351"/>
      <c r="I782" s="351"/>
      <c r="J782" s="351"/>
      <c r="K782" s="352"/>
      <c r="L782" s="403" t="s">
        <v>612</v>
      </c>
      <c r="M782" s="404"/>
      <c r="N782" s="404"/>
      <c r="O782" s="404"/>
      <c r="P782" s="404"/>
      <c r="Q782" s="404"/>
      <c r="R782" s="404"/>
      <c r="S782" s="404"/>
      <c r="T782" s="404"/>
      <c r="U782" s="404"/>
      <c r="V782" s="404"/>
      <c r="W782" s="404"/>
      <c r="X782" s="405"/>
      <c r="Y782" s="400">
        <v>0.7</v>
      </c>
      <c r="Z782" s="401"/>
      <c r="AA782" s="401"/>
      <c r="AB782" s="407"/>
      <c r="AC782" s="350" t="s">
        <v>609</v>
      </c>
      <c r="AD782" s="351"/>
      <c r="AE782" s="351"/>
      <c r="AF782" s="351"/>
      <c r="AG782" s="352"/>
      <c r="AH782" s="403" t="s">
        <v>653</v>
      </c>
      <c r="AI782" s="404"/>
      <c r="AJ782" s="404"/>
      <c r="AK782" s="404"/>
      <c r="AL782" s="404"/>
      <c r="AM782" s="404"/>
      <c r="AN782" s="404"/>
      <c r="AO782" s="404"/>
      <c r="AP782" s="404"/>
      <c r="AQ782" s="404"/>
      <c r="AR782" s="404"/>
      <c r="AS782" s="404"/>
      <c r="AT782" s="405"/>
      <c r="AU782" s="400">
        <v>3.3</v>
      </c>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t="s">
        <v>643</v>
      </c>
      <c r="AD783" s="351"/>
      <c r="AE783" s="351"/>
      <c r="AF783" s="351"/>
      <c r="AG783" s="352"/>
      <c r="AH783" s="403" t="s">
        <v>652</v>
      </c>
      <c r="AI783" s="404"/>
      <c r="AJ783" s="404"/>
      <c r="AK783" s="404"/>
      <c r="AL783" s="404"/>
      <c r="AM783" s="404"/>
      <c r="AN783" s="404"/>
      <c r="AO783" s="404"/>
      <c r="AP783" s="404"/>
      <c r="AQ783" s="404"/>
      <c r="AR783" s="404"/>
      <c r="AS783" s="404"/>
      <c r="AT783" s="405"/>
      <c r="AU783" s="400">
        <v>1.2</v>
      </c>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t="s">
        <v>644</v>
      </c>
      <c r="AD784" s="351"/>
      <c r="AE784" s="351"/>
      <c r="AF784" s="351"/>
      <c r="AG784" s="352"/>
      <c r="AH784" s="403" t="s">
        <v>655</v>
      </c>
      <c r="AI784" s="404"/>
      <c r="AJ784" s="404"/>
      <c r="AK784" s="404"/>
      <c r="AL784" s="404"/>
      <c r="AM784" s="404"/>
      <c r="AN784" s="404"/>
      <c r="AO784" s="404"/>
      <c r="AP784" s="404"/>
      <c r="AQ784" s="404"/>
      <c r="AR784" s="404"/>
      <c r="AS784" s="404"/>
      <c r="AT784" s="405"/>
      <c r="AU784" s="400">
        <v>1.1000000000000001</v>
      </c>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t="s">
        <v>642</v>
      </c>
      <c r="AD785" s="351"/>
      <c r="AE785" s="351"/>
      <c r="AF785" s="351"/>
      <c r="AG785" s="352"/>
      <c r="AH785" s="403" t="s">
        <v>657</v>
      </c>
      <c r="AI785" s="404"/>
      <c r="AJ785" s="404"/>
      <c r="AK785" s="404"/>
      <c r="AL785" s="404"/>
      <c r="AM785" s="404"/>
      <c r="AN785" s="404"/>
      <c r="AO785" s="404"/>
      <c r="AP785" s="404"/>
      <c r="AQ785" s="404"/>
      <c r="AR785" s="404"/>
      <c r="AS785" s="404"/>
      <c r="AT785" s="405"/>
      <c r="AU785" s="400">
        <v>1</v>
      </c>
      <c r="AV785" s="401"/>
      <c r="AW785" s="401"/>
      <c r="AX785" s="402"/>
    </row>
    <row r="786" spans="1:50" ht="24.75"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t="s">
        <v>640</v>
      </c>
      <c r="AD786" s="351"/>
      <c r="AE786" s="351"/>
      <c r="AF786" s="351"/>
      <c r="AG786" s="352"/>
      <c r="AH786" s="403" t="s">
        <v>656</v>
      </c>
      <c r="AI786" s="404"/>
      <c r="AJ786" s="404"/>
      <c r="AK786" s="404"/>
      <c r="AL786" s="404"/>
      <c r="AM786" s="404"/>
      <c r="AN786" s="404"/>
      <c r="AO786" s="404"/>
      <c r="AP786" s="404"/>
      <c r="AQ786" s="404"/>
      <c r="AR786" s="404"/>
      <c r="AS786" s="404"/>
      <c r="AT786" s="405"/>
      <c r="AU786" s="400">
        <v>0.9</v>
      </c>
      <c r="AV786" s="401"/>
      <c r="AW786" s="401"/>
      <c r="AX786" s="402"/>
    </row>
    <row r="787" spans="1:50" ht="24.75"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t="s">
        <v>646</v>
      </c>
      <c r="AD787" s="351"/>
      <c r="AE787" s="351"/>
      <c r="AF787" s="351"/>
      <c r="AG787" s="352"/>
      <c r="AH787" s="403" t="s">
        <v>658</v>
      </c>
      <c r="AI787" s="404"/>
      <c r="AJ787" s="404"/>
      <c r="AK787" s="404"/>
      <c r="AL787" s="404"/>
      <c r="AM787" s="404"/>
      <c r="AN787" s="404"/>
      <c r="AO787" s="404"/>
      <c r="AP787" s="404"/>
      <c r="AQ787" s="404"/>
      <c r="AR787" s="404"/>
      <c r="AS787" s="404"/>
      <c r="AT787" s="405"/>
      <c r="AU787" s="400">
        <v>0.2</v>
      </c>
      <c r="AV787" s="401"/>
      <c r="AW787" s="401"/>
      <c r="AX787" s="402"/>
    </row>
    <row r="788" spans="1:50" ht="24.75"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t="s">
        <v>647</v>
      </c>
      <c r="AD788" s="351"/>
      <c r="AE788" s="351"/>
      <c r="AF788" s="351"/>
      <c r="AG788" s="352"/>
      <c r="AH788" s="403" t="s">
        <v>660</v>
      </c>
      <c r="AI788" s="404"/>
      <c r="AJ788" s="404"/>
      <c r="AK788" s="404"/>
      <c r="AL788" s="404"/>
      <c r="AM788" s="404"/>
      <c r="AN788" s="404"/>
      <c r="AO788" s="404"/>
      <c r="AP788" s="404"/>
      <c r="AQ788" s="404"/>
      <c r="AR788" s="404"/>
      <c r="AS788" s="404"/>
      <c r="AT788" s="405"/>
      <c r="AU788" s="400">
        <v>0.1</v>
      </c>
      <c r="AV788" s="401"/>
      <c r="AW788" s="401"/>
      <c r="AX788" s="402"/>
    </row>
    <row r="789" spans="1:50" ht="24.75"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t="s">
        <v>645</v>
      </c>
      <c r="AD789" s="351"/>
      <c r="AE789" s="351"/>
      <c r="AF789" s="351"/>
      <c r="AG789" s="352"/>
      <c r="AH789" s="403" t="s">
        <v>659</v>
      </c>
      <c r="AI789" s="404"/>
      <c r="AJ789" s="404"/>
      <c r="AK789" s="404"/>
      <c r="AL789" s="404"/>
      <c r="AM789" s="404"/>
      <c r="AN789" s="404"/>
      <c r="AO789" s="404"/>
      <c r="AP789" s="404"/>
      <c r="AQ789" s="404"/>
      <c r="AR789" s="404"/>
      <c r="AS789" s="404"/>
      <c r="AT789" s="405"/>
      <c r="AU789" s="400">
        <v>0.1</v>
      </c>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16.100000000000001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11.999999999999998</v>
      </c>
      <c r="AV791" s="417"/>
      <c r="AW791" s="417"/>
      <c r="AX791" s="419"/>
    </row>
    <row r="792" spans="1:50" ht="24.75" customHeight="1" x14ac:dyDescent="0.15">
      <c r="A792" s="556"/>
      <c r="B792" s="763"/>
      <c r="C792" s="763"/>
      <c r="D792" s="763"/>
      <c r="E792" s="763"/>
      <c r="F792" s="764"/>
      <c r="G792" s="439" t="s">
        <v>661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636</v>
      </c>
      <c r="H794" s="450"/>
      <c r="I794" s="450"/>
      <c r="J794" s="450"/>
      <c r="K794" s="451"/>
      <c r="L794" s="452" t="s">
        <v>637</v>
      </c>
      <c r="M794" s="453"/>
      <c r="N794" s="453"/>
      <c r="O794" s="453"/>
      <c r="P794" s="453"/>
      <c r="Q794" s="453"/>
      <c r="R794" s="453"/>
      <c r="S794" s="453"/>
      <c r="T794" s="453"/>
      <c r="U794" s="453"/>
      <c r="V794" s="453"/>
      <c r="W794" s="453"/>
      <c r="X794" s="454"/>
      <c r="Y794" s="455">
        <v>1.6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50" t="s">
        <v>609</v>
      </c>
      <c r="H795" s="351"/>
      <c r="I795" s="351"/>
      <c r="J795" s="351"/>
      <c r="K795" s="352"/>
      <c r="L795" s="403" t="s">
        <v>663</v>
      </c>
      <c r="M795" s="404"/>
      <c r="N795" s="404"/>
      <c r="O795" s="404"/>
      <c r="P795" s="404"/>
      <c r="Q795" s="404"/>
      <c r="R795" s="404"/>
      <c r="S795" s="404"/>
      <c r="T795" s="404"/>
      <c r="U795" s="404"/>
      <c r="V795" s="404"/>
      <c r="W795" s="404"/>
      <c r="X795" s="405"/>
      <c r="Y795" s="400">
        <v>0.2</v>
      </c>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6"/>
      <c r="B796" s="763"/>
      <c r="C796" s="763"/>
      <c r="D796" s="763"/>
      <c r="E796" s="763"/>
      <c r="F796" s="764"/>
      <c r="G796" s="350" t="s">
        <v>635</v>
      </c>
      <c r="H796" s="351"/>
      <c r="I796" s="351"/>
      <c r="J796" s="351"/>
      <c r="K796" s="352"/>
      <c r="L796" s="403" t="s">
        <v>662</v>
      </c>
      <c r="M796" s="404"/>
      <c r="N796" s="404"/>
      <c r="O796" s="404"/>
      <c r="P796" s="404"/>
      <c r="Q796" s="404"/>
      <c r="R796" s="404"/>
      <c r="S796" s="404"/>
      <c r="T796" s="404"/>
      <c r="U796" s="404"/>
      <c r="V796" s="404"/>
      <c r="W796" s="404"/>
      <c r="X796" s="405"/>
      <c r="Y796" s="400">
        <v>0.2</v>
      </c>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6"/>
      <c r="B797" s="763"/>
      <c r="C797" s="763"/>
      <c r="D797" s="763"/>
      <c r="E797" s="763"/>
      <c r="F797" s="764"/>
      <c r="G797" s="350" t="s">
        <v>638</v>
      </c>
      <c r="H797" s="351"/>
      <c r="I797" s="351"/>
      <c r="J797" s="351"/>
      <c r="K797" s="352"/>
      <c r="L797" s="403" t="s">
        <v>639</v>
      </c>
      <c r="M797" s="404"/>
      <c r="N797" s="404"/>
      <c r="O797" s="404"/>
      <c r="P797" s="404"/>
      <c r="Q797" s="404"/>
      <c r="R797" s="404"/>
      <c r="S797" s="404"/>
      <c r="T797" s="404"/>
      <c r="U797" s="404"/>
      <c r="V797" s="404"/>
      <c r="W797" s="404"/>
      <c r="X797" s="405"/>
      <c r="Y797" s="400">
        <v>0.1</v>
      </c>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6"/>
      <c r="B798" s="763"/>
      <c r="C798" s="763"/>
      <c r="D798" s="763"/>
      <c r="E798" s="763"/>
      <c r="F798" s="764"/>
      <c r="G798" s="350" t="s">
        <v>640</v>
      </c>
      <c r="H798" s="351"/>
      <c r="I798" s="351"/>
      <c r="J798" s="351"/>
      <c r="K798" s="352"/>
      <c r="L798" s="403" t="s">
        <v>641</v>
      </c>
      <c r="M798" s="404"/>
      <c r="N798" s="404"/>
      <c r="O798" s="404"/>
      <c r="P798" s="404"/>
      <c r="Q798" s="404"/>
      <c r="R798" s="404"/>
      <c r="S798" s="404"/>
      <c r="T798" s="404"/>
      <c r="U798" s="404"/>
      <c r="V798" s="404"/>
      <c r="W798" s="404"/>
      <c r="X798" s="405"/>
      <c r="Y798" s="400">
        <v>0.1</v>
      </c>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2.2000000000000002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466</v>
      </c>
      <c r="AM831" s="958"/>
      <c r="AN831" s="958"/>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460</v>
      </c>
      <c r="AD836" s="277"/>
      <c r="AE836" s="277"/>
      <c r="AF836" s="277"/>
      <c r="AG836" s="277"/>
      <c r="AH836" s="346" t="s">
        <v>486</v>
      </c>
      <c r="AI836" s="348"/>
      <c r="AJ836" s="348"/>
      <c r="AK836" s="348"/>
      <c r="AL836" s="348" t="s">
        <v>21</v>
      </c>
      <c r="AM836" s="348"/>
      <c r="AN836" s="348"/>
      <c r="AO836" s="426"/>
      <c r="AP836" s="427" t="s">
        <v>420</v>
      </c>
      <c r="AQ836" s="427"/>
      <c r="AR836" s="427"/>
      <c r="AS836" s="427"/>
      <c r="AT836" s="427"/>
      <c r="AU836" s="427"/>
      <c r="AV836" s="427"/>
      <c r="AW836" s="427"/>
      <c r="AX836" s="427"/>
    </row>
    <row r="837" spans="1:50" ht="55.5" customHeight="1" x14ac:dyDescent="0.15">
      <c r="A837" s="406">
        <v>1</v>
      </c>
      <c r="B837" s="406">
        <v>1</v>
      </c>
      <c r="C837" s="425" t="s">
        <v>624</v>
      </c>
      <c r="D837" s="420"/>
      <c r="E837" s="420"/>
      <c r="F837" s="420"/>
      <c r="G837" s="420"/>
      <c r="H837" s="420"/>
      <c r="I837" s="420"/>
      <c r="J837" s="421">
        <v>5000020232114</v>
      </c>
      <c r="K837" s="422"/>
      <c r="L837" s="422"/>
      <c r="M837" s="422"/>
      <c r="N837" s="422"/>
      <c r="O837" s="422"/>
      <c r="P837" s="317" t="s">
        <v>681</v>
      </c>
      <c r="Q837" s="318"/>
      <c r="R837" s="318"/>
      <c r="S837" s="318"/>
      <c r="T837" s="318"/>
      <c r="U837" s="318"/>
      <c r="V837" s="318"/>
      <c r="W837" s="318"/>
      <c r="X837" s="318"/>
      <c r="Y837" s="319">
        <v>16.100000000000001</v>
      </c>
      <c r="Z837" s="320"/>
      <c r="AA837" s="320"/>
      <c r="AB837" s="321"/>
      <c r="AC837" s="329" t="s">
        <v>614</v>
      </c>
      <c r="AD837" s="330"/>
      <c r="AE837" s="330"/>
      <c r="AF837" s="330"/>
      <c r="AG837" s="330"/>
      <c r="AH837" s="423" t="s">
        <v>615</v>
      </c>
      <c r="AI837" s="424"/>
      <c r="AJ837" s="424"/>
      <c r="AK837" s="424"/>
      <c r="AL837" s="326" t="s">
        <v>615</v>
      </c>
      <c r="AM837" s="327"/>
      <c r="AN837" s="327"/>
      <c r="AO837" s="328"/>
      <c r="AP837" s="322" t="s">
        <v>615</v>
      </c>
      <c r="AQ837" s="322"/>
      <c r="AR837" s="322"/>
      <c r="AS837" s="322"/>
      <c r="AT837" s="322"/>
      <c r="AU837" s="322"/>
      <c r="AV837" s="322"/>
      <c r="AW837" s="322"/>
      <c r="AX837" s="322"/>
    </row>
    <row r="838" spans="1:50" ht="55.5" customHeight="1" x14ac:dyDescent="0.15">
      <c r="A838" s="406">
        <v>2</v>
      </c>
      <c r="B838" s="406">
        <v>1</v>
      </c>
      <c r="C838" s="425" t="s">
        <v>625</v>
      </c>
      <c r="D838" s="420"/>
      <c r="E838" s="420"/>
      <c r="F838" s="420"/>
      <c r="G838" s="420"/>
      <c r="H838" s="420"/>
      <c r="I838" s="420"/>
      <c r="J838" s="421">
        <v>3000020231002</v>
      </c>
      <c r="K838" s="422"/>
      <c r="L838" s="422"/>
      <c r="M838" s="422"/>
      <c r="N838" s="422"/>
      <c r="O838" s="422"/>
      <c r="P838" s="317" t="s">
        <v>681</v>
      </c>
      <c r="Q838" s="318"/>
      <c r="R838" s="318"/>
      <c r="S838" s="318"/>
      <c r="T838" s="318"/>
      <c r="U838" s="318"/>
      <c r="V838" s="318"/>
      <c r="W838" s="318"/>
      <c r="X838" s="318"/>
      <c r="Y838" s="319">
        <v>15</v>
      </c>
      <c r="Z838" s="320"/>
      <c r="AA838" s="320"/>
      <c r="AB838" s="321"/>
      <c r="AC838" s="329" t="s">
        <v>614</v>
      </c>
      <c r="AD838" s="330"/>
      <c r="AE838" s="330"/>
      <c r="AF838" s="330"/>
      <c r="AG838" s="330"/>
      <c r="AH838" s="423" t="s">
        <v>615</v>
      </c>
      <c r="AI838" s="424"/>
      <c r="AJ838" s="424"/>
      <c r="AK838" s="424"/>
      <c r="AL838" s="326" t="s">
        <v>618</v>
      </c>
      <c r="AM838" s="327"/>
      <c r="AN838" s="327"/>
      <c r="AO838" s="328"/>
      <c r="AP838" s="322" t="s">
        <v>622</v>
      </c>
      <c r="AQ838" s="322"/>
      <c r="AR838" s="322"/>
      <c r="AS838" s="322"/>
      <c r="AT838" s="322"/>
      <c r="AU838" s="322"/>
      <c r="AV838" s="322"/>
      <c r="AW838" s="322"/>
      <c r="AX838" s="322"/>
    </row>
    <row r="839" spans="1:50" ht="55.5" customHeight="1" x14ac:dyDescent="0.15">
      <c r="A839" s="406">
        <v>3</v>
      </c>
      <c r="B839" s="406">
        <v>1</v>
      </c>
      <c r="C839" s="425" t="s">
        <v>626</v>
      </c>
      <c r="D839" s="420"/>
      <c r="E839" s="420"/>
      <c r="F839" s="420"/>
      <c r="G839" s="420"/>
      <c r="H839" s="420"/>
      <c r="I839" s="420"/>
      <c r="J839" s="421">
        <v>3000020141003</v>
      </c>
      <c r="K839" s="422"/>
      <c r="L839" s="422"/>
      <c r="M839" s="422"/>
      <c r="N839" s="422"/>
      <c r="O839" s="422"/>
      <c r="P839" s="317" t="s">
        <v>681</v>
      </c>
      <c r="Q839" s="318"/>
      <c r="R839" s="318"/>
      <c r="S839" s="318"/>
      <c r="T839" s="318"/>
      <c r="U839" s="318"/>
      <c r="V839" s="318"/>
      <c r="W839" s="318"/>
      <c r="X839" s="318"/>
      <c r="Y839" s="319">
        <v>13</v>
      </c>
      <c r="Z839" s="320"/>
      <c r="AA839" s="320"/>
      <c r="AB839" s="321"/>
      <c r="AC839" s="329" t="s">
        <v>614</v>
      </c>
      <c r="AD839" s="330"/>
      <c r="AE839" s="330"/>
      <c r="AF839" s="330"/>
      <c r="AG839" s="330"/>
      <c r="AH839" s="324" t="s">
        <v>615</v>
      </c>
      <c r="AI839" s="325"/>
      <c r="AJ839" s="325"/>
      <c r="AK839" s="325"/>
      <c r="AL839" s="326" t="s">
        <v>617</v>
      </c>
      <c r="AM839" s="327"/>
      <c r="AN839" s="327"/>
      <c r="AO839" s="328"/>
      <c r="AP839" s="322" t="s">
        <v>615</v>
      </c>
      <c r="AQ839" s="322"/>
      <c r="AR839" s="322"/>
      <c r="AS839" s="322"/>
      <c r="AT839" s="322"/>
      <c r="AU839" s="322"/>
      <c r="AV839" s="322"/>
      <c r="AW839" s="322"/>
      <c r="AX839" s="322"/>
    </row>
    <row r="840" spans="1:50" ht="55.5" customHeight="1" x14ac:dyDescent="0.15">
      <c r="A840" s="406">
        <v>4</v>
      </c>
      <c r="B840" s="406">
        <v>1</v>
      </c>
      <c r="C840" s="425" t="s">
        <v>627</v>
      </c>
      <c r="D840" s="420"/>
      <c r="E840" s="420"/>
      <c r="F840" s="420"/>
      <c r="G840" s="420"/>
      <c r="H840" s="420"/>
      <c r="I840" s="420"/>
      <c r="J840" s="421">
        <v>3000020221309</v>
      </c>
      <c r="K840" s="422"/>
      <c r="L840" s="422"/>
      <c r="M840" s="422"/>
      <c r="N840" s="422"/>
      <c r="O840" s="422"/>
      <c r="P840" s="317" t="s">
        <v>681</v>
      </c>
      <c r="Q840" s="318"/>
      <c r="R840" s="318"/>
      <c r="S840" s="318"/>
      <c r="T840" s="318"/>
      <c r="U840" s="318"/>
      <c r="V840" s="318"/>
      <c r="W840" s="318"/>
      <c r="X840" s="318"/>
      <c r="Y840" s="319">
        <v>13</v>
      </c>
      <c r="Z840" s="320"/>
      <c r="AA840" s="320"/>
      <c r="AB840" s="321"/>
      <c r="AC840" s="329" t="s">
        <v>614</v>
      </c>
      <c r="AD840" s="330"/>
      <c r="AE840" s="330"/>
      <c r="AF840" s="330"/>
      <c r="AG840" s="330"/>
      <c r="AH840" s="324" t="s">
        <v>616</v>
      </c>
      <c r="AI840" s="325"/>
      <c r="AJ840" s="325"/>
      <c r="AK840" s="325"/>
      <c r="AL840" s="326" t="s">
        <v>615</v>
      </c>
      <c r="AM840" s="327"/>
      <c r="AN840" s="327"/>
      <c r="AO840" s="328"/>
      <c r="AP840" s="322" t="s">
        <v>622</v>
      </c>
      <c r="AQ840" s="322"/>
      <c r="AR840" s="322"/>
      <c r="AS840" s="322"/>
      <c r="AT840" s="322"/>
      <c r="AU840" s="322"/>
      <c r="AV840" s="322"/>
      <c r="AW840" s="322"/>
      <c r="AX840" s="322"/>
    </row>
    <row r="841" spans="1:50" ht="55.5" customHeight="1" x14ac:dyDescent="0.15">
      <c r="A841" s="406">
        <v>5</v>
      </c>
      <c r="B841" s="406">
        <v>1</v>
      </c>
      <c r="C841" s="425" t="s">
        <v>628</v>
      </c>
      <c r="D841" s="420"/>
      <c r="E841" s="420"/>
      <c r="F841" s="420"/>
      <c r="G841" s="420"/>
      <c r="H841" s="420"/>
      <c r="I841" s="420"/>
      <c r="J841" s="421">
        <v>3000020232017</v>
      </c>
      <c r="K841" s="422"/>
      <c r="L841" s="422"/>
      <c r="M841" s="422"/>
      <c r="N841" s="422"/>
      <c r="O841" s="422"/>
      <c r="P841" s="317" t="s">
        <v>681</v>
      </c>
      <c r="Q841" s="318"/>
      <c r="R841" s="318"/>
      <c r="S841" s="318"/>
      <c r="T841" s="318"/>
      <c r="U841" s="318"/>
      <c r="V841" s="318"/>
      <c r="W841" s="318"/>
      <c r="X841" s="318"/>
      <c r="Y841" s="319">
        <v>12.6</v>
      </c>
      <c r="Z841" s="320"/>
      <c r="AA841" s="320"/>
      <c r="AB841" s="321"/>
      <c r="AC841" s="329" t="s">
        <v>614</v>
      </c>
      <c r="AD841" s="330"/>
      <c r="AE841" s="330"/>
      <c r="AF841" s="330"/>
      <c r="AG841" s="330"/>
      <c r="AH841" s="324" t="s">
        <v>617</v>
      </c>
      <c r="AI841" s="325"/>
      <c r="AJ841" s="325"/>
      <c r="AK841" s="325"/>
      <c r="AL841" s="326" t="s">
        <v>619</v>
      </c>
      <c r="AM841" s="327"/>
      <c r="AN841" s="327"/>
      <c r="AO841" s="328"/>
      <c r="AP841" s="322" t="s">
        <v>615</v>
      </c>
      <c r="AQ841" s="322"/>
      <c r="AR841" s="322"/>
      <c r="AS841" s="322"/>
      <c r="AT841" s="322"/>
      <c r="AU841" s="322"/>
      <c r="AV841" s="322"/>
      <c r="AW841" s="322"/>
      <c r="AX841" s="322"/>
    </row>
    <row r="842" spans="1:50" ht="55.5" customHeight="1" x14ac:dyDescent="0.15">
      <c r="A842" s="406">
        <v>6</v>
      </c>
      <c r="B842" s="406">
        <v>1</v>
      </c>
      <c r="C842" s="425" t="s">
        <v>629</v>
      </c>
      <c r="D842" s="420"/>
      <c r="E842" s="420"/>
      <c r="F842" s="420"/>
      <c r="G842" s="420"/>
      <c r="H842" s="420"/>
      <c r="I842" s="420"/>
      <c r="J842" s="421">
        <v>7000020141305</v>
      </c>
      <c r="K842" s="422"/>
      <c r="L842" s="422"/>
      <c r="M842" s="422"/>
      <c r="N842" s="422"/>
      <c r="O842" s="422"/>
      <c r="P842" s="317" t="s">
        <v>681</v>
      </c>
      <c r="Q842" s="318"/>
      <c r="R842" s="318"/>
      <c r="S842" s="318"/>
      <c r="T842" s="318"/>
      <c r="U842" s="318"/>
      <c r="V842" s="318"/>
      <c r="W842" s="318"/>
      <c r="X842" s="318"/>
      <c r="Y842" s="319">
        <v>8.6999999999999993</v>
      </c>
      <c r="Z842" s="320"/>
      <c r="AA842" s="320"/>
      <c r="AB842" s="321"/>
      <c r="AC842" s="329" t="s">
        <v>614</v>
      </c>
      <c r="AD842" s="330"/>
      <c r="AE842" s="330"/>
      <c r="AF842" s="330"/>
      <c r="AG842" s="330"/>
      <c r="AH842" s="324" t="s">
        <v>615</v>
      </c>
      <c r="AI842" s="325"/>
      <c r="AJ842" s="325"/>
      <c r="AK842" s="325"/>
      <c r="AL842" s="326" t="s">
        <v>615</v>
      </c>
      <c r="AM842" s="327"/>
      <c r="AN842" s="327"/>
      <c r="AO842" s="328"/>
      <c r="AP842" s="322" t="s">
        <v>615</v>
      </c>
      <c r="AQ842" s="322"/>
      <c r="AR842" s="322"/>
      <c r="AS842" s="322"/>
      <c r="AT842" s="322"/>
      <c r="AU842" s="322"/>
      <c r="AV842" s="322"/>
      <c r="AW842" s="322"/>
      <c r="AX842" s="322"/>
    </row>
    <row r="843" spans="1:50" ht="55.5" customHeight="1" x14ac:dyDescent="0.15">
      <c r="A843" s="406">
        <v>7</v>
      </c>
      <c r="B843" s="406">
        <v>1</v>
      </c>
      <c r="C843" s="425" t="s">
        <v>630</v>
      </c>
      <c r="D843" s="420"/>
      <c r="E843" s="420"/>
      <c r="F843" s="420"/>
      <c r="G843" s="420"/>
      <c r="H843" s="420"/>
      <c r="I843" s="420"/>
      <c r="J843" s="421">
        <v>5000020240001</v>
      </c>
      <c r="K843" s="422"/>
      <c r="L843" s="422"/>
      <c r="M843" s="422"/>
      <c r="N843" s="422"/>
      <c r="O843" s="422"/>
      <c r="P843" s="317" t="s">
        <v>681</v>
      </c>
      <c r="Q843" s="318"/>
      <c r="R843" s="318"/>
      <c r="S843" s="318"/>
      <c r="T843" s="318"/>
      <c r="U843" s="318"/>
      <c r="V843" s="318"/>
      <c r="W843" s="318"/>
      <c r="X843" s="318"/>
      <c r="Y843" s="319">
        <v>7.9</v>
      </c>
      <c r="Z843" s="320"/>
      <c r="AA843" s="320"/>
      <c r="AB843" s="321"/>
      <c r="AC843" s="329" t="s">
        <v>614</v>
      </c>
      <c r="AD843" s="330"/>
      <c r="AE843" s="330"/>
      <c r="AF843" s="330"/>
      <c r="AG843" s="330"/>
      <c r="AH843" s="324" t="s">
        <v>617</v>
      </c>
      <c r="AI843" s="325"/>
      <c r="AJ843" s="325"/>
      <c r="AK843" s="325"/>
      <c r="AL843" s="326" t="s">
        <v>620</v>
      </c>
      <c r="AM843" s="327"/>
      <c r="AN843" s="327"/>
      <c r="AO843" s="328"/>
      <c r="AP843" s="322" t="s">
        <v>615</v>
      </c>
      <c r="AQ843" s="322"/>
      <c r="AR843" s="322"/>
      <c r="AS843" s="322"/>
      <c r="AT843" s="322"/>
      <c r="AU843" s="322"/>
      <c r="AV843" s="322"/>
      <c r="AW843" s="322"/>
      <c r="AX843" s="322"/>
    </row>
    <row r="844" spans="1:50" ht="55.5" customHeight="1" x14ac:dyDescent="0.15">
      <c r="A844" s="406">
        <v>8</v>
      </c>
      <c r="B844" s="406">
        <v>1</v>
      </c>
      <c r="C844" s="425" t="s">
        <v>631</v>
      </c>
      <c r="D844" s="420"/>
      <c r="E844" s="420"/>
      <c r="F844" s="420"/>
      <c r="G844" s="420"/>
      <c r="H844" s="420"/>
      <c r="I844" s="420"/>
      <c r="J844" s="421">
        <v>3000020401307</v>
      </c>
      <c r="K844" s="422"/>
      <c r="L844" s="422"/>
      <c r="M844" s="422"/>
      <c r="N844" s="422"/>
      <c r="O844" s="422"/>
      <c r="P844" s="317" t="s">
        <v>681</v>
      </c>
      <c r="Q844" s="318"/>
      <c r="R844" s="318"/>
      <c r="S844" s="318"/>
      <c r="T844" s="318"/>
      <c r="U844" s="318"/>
      <c r="V844" s="318"/>
      <c r="W844" s="318"/>
      <c r="X844" s="318"/>
      <c r="Y844" s="319">
        <v>7.7</v>
      </c>
      <c r="Z844" s="320"/>
      <c r="AA844" s="320"/>
      <c r="AB844" s="321"/>
      <c r="AC844" s="329" t="s">
        <v>614</v>
      </c>
      <c r="AD844" s="330"/>
      <c r="AE844" s="330"/>
      <c r="AF844" s="330"/>
      <c r="AG844" s="330"/>
      <c r="AH844" s="324" t="s">
        <v>617</v>
      </c>
      <c r="AI844" s="325"/>
      <c r="AJ844" s="325"/>
      <c r="AK844" s="325"/>
      <c r="AL844" s="326" t="s">
        <v>619</v>
      </c>
      <c r="AM844" s="327"/>
      <c r="AN844" s="327"/>
      <c r="AO844" s="328"/>
      <c r="AP844" s="322" t="s">
        <v>615</v>
      </c>
      <c r="AQ844" s="322"/>
      <c r="AR844" s="322"/>
      <c r="AS844" s="322"/>
      <c r="AT844" s="322"/>
      <c r="AU844" s="322"/>
      <c r="AV844" s="322"/>
      <c r="AW844" s="322"/>
      <c r="AX844" s="322"/>
    </row>
    <row r="845" spans="1:50" ht="55.5" customHeight="1" x14ac:dyDescent="0.15">
      <c r="A845" s="406">
        <v>9</v>
      </c>
      <c r="B845" s="406">
        <v>1</v>
      </c>
      <c r="C845" s="425" t="s">
        <v>632</v>
      </c>
      <c r="D845" s="420"/>
      <c r="E845" s="420"/>
      <c r="F845" s="420"/>
      <c r="G845" s="420"/>
      <c r="H845" s="420"/>
      <c r="I845" s="420"/>
      <c r="J845" s="421">
        <v>6000020212148</v>
      </c>
      <c r="K845" s="422"/>
      <c r="L845" s="422"/>
      <c r="M845" s="422"/>
      <c r="N845" s="422"/>
      <c r="O845" s="422"/>
      <c r="P845" s="317" t="s">
        <v>633</v>
      </c>
      <c r="Q845" s="318"/>
      <c r="R845" s="318"/>
      <c r="S845" s="318"/>
      <c r="T845" s="318"/>
      <c r="U845" s="318"/>
      <c r="V845" s="318"/>
      <c r="W845" s="318"/>
      <c r="X845" s="318"/>
      <c r="Y845" s="319">
        <v>6.3</v>
      </c>
      <c r="Z845" s="320"/>
      <c r="AA845" s="320"/>
      <c r="AB845" s="321"/>
      <c r="AC845" s="329" t="s">
        <v>614</v>
      </c>
      <c r="AD845" s="330"/>
      <c r="AE845" s="330"/>
      <c r="AF845" s="330"/>
      <c r="AG845" s="330"/>
      <c r="AH845" s="324" t="s">
        <v>617</v>
      </c>
      <c r="AI845" s="325"/>
      <c r="AJ845" s="325"/>
      <c r="AK845" s="325"/>
      <c r="AL845" s="326" t="s">
        <v>621</v>
      </c>
      <c r="AM845" s="327"/>
      <c r="AN845" s="327"/>
      <c r="AO845" s="328"/>
      <c r="AP845" s="322" t="s">
        <v>623</v>
      </c>
      <c r="AQ845" s="322"/>
      <c r="AR845" s="322"/>
      <c r="AS845" s="322"/>
      <c r="AT845" s="322"/>
      <c r="AU845" s="322"/>
      <c r="AV845" s="322"/>
      <c r="AW845" s="322"/>
      <c r="AX845" s="322"/>
    </row>
    <row r="846" spans="1:50" ht="55.5" customHeight="1" x14ac:dyDescent="0.15">
      <c r="A846" s="406">
        <v>10</v>
      </c>
      <c r="B846" s="406">
        <v>1</v>
      </c>
      <c r="C846" s="425" t="s">
        <v>634</v>
      </c>
      <c r="D846" s="420"/>
      <c r="E846" s="420"/>
      <c r="F846" s="420"/>
      <c r="G846" s="420"/>
      <c r="H846" s="420"/>
      <c r="I846" s="420"/>
      <c r="J846" s="421">
        <v>8000020212113</v>
      </c>
      <c r="K846" s="422"/>
      <c r="L846" s="422"/>
      <c r="M846" s="422"/>
      <c r="N846" s="422"/>
      <c r="O846" s="422"/>
      <c r="P846" s="317" t="s">
        <v>633</v>
      </c>
      <c r="Q846" s="318"/>
      <c r="R846" s="318"/>
      <c r="S846" s="318"/>
      <c r="T846" s="318"/>
      <c r="U846" s="318"/>
      <c r="V846" s="318"/>
      <c r="W846" s="318"/>
      <c r="X846" s="318"/>
      <c r="Y846" s="319">
        <v>6</v>
      </c>
      <c r="Z846" s="320"/>
      <c r="AA846" s="320"/>
      <c r="AB846" s="321"/>
      <c r="AC846" s="329" t="s">
        <v>614</v>
      </c>
      <c r="AD846" s="330"/>
      <c r="AE846" s="330"/>
      <c r="AF846" s="330"/>
      <c r="AG846" s="330"/>
      <c r="AH846" s="324" t="s">
        <v>615</v>
      </c>
      <c r="AI846" s="325"/>
      <c r="AJ846" s="325"/>
      <c r="AK846" s="325"/>
      <c r="AL846" s="326" t="s">
        <v>615</v>
      </c>
      <c r="AM846" s="327"/>
      <c r="AN846" s="327"/>
      <c r="AO846" s="328"/>
      <c r="AP846" s="322" t="s">
        <v>615</v>
      </c>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460</v>
      </c>
      <c r="AD869" s="277"/>
      <c r="AE869" s="277"/>
      <c r="AF869" s="277"/>
      <c r="AG869" s="277"/>
      <c r="AH869" s="346" t="s">
        <v>486</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5" t="s">
        <v>649</v>
      </c>
      <c r="D870" s="420"/>
      <c r="E870" s="420"/>
      <c r="F870" s="420"/>
      <c r="G870" s="420"/>
      <c r="H870" s="420"/>
      <c r="I870" s="420"/>
      <c r="J870" s="421">
        <v>4010005003778</v>
      </c>
      <c r="K870" s="422"/>
      <c r="L870" s="422"/>
      <c r="M870" s="422"/>
      <c r="N870" s="422"/>
      <c r="O870" s="422"/>
      <c r="P870" s="318" t="s">
        <v>650</v>
      </c>
      <c r="Q870" s="318"/>
      <c r="R870" s="318"/>
      <c r="S870" s="318"/>
      <c r="T870" s="318"/>
      <c r="U870" s="318"/>
      <c r="V870" s="318"/>
      <c r="W870" s="318"/>
      <c r="X870" s="318"/>
      <c r="Y870" s="319">
        <v>12</v>
      </c>
      <c r="Z870" s="320"/>
      <c r="AA870" s="320"/>
      <c r="AB870" s="321"/>
      <c r="AC870" s="329" t="s">
        <v>495</v>
      </c>
      <c r="AD870" s="330"/>
      <c r="AE870" s="330"/>
      <c r="AF870" s="330"/>
      <c r="AG870" s="330"/>
      <c r="AH870" s="423" t="s">
        <v>684</v>
      </c>
      <c r="AI870" s="424"/>
      <c r="AJ870" s="424"/>
      <c r="AK870" s="424"/>
      <c r="AL870" s="326" t="s">
        <v>684</v>
      </c>
      <c r="AM870" s="327"/>
      <c r="AN870" s="327"/>
      <c r="AO870" s="328"/>
      <c r="AP870" s="322" t="s">
        <v>682</v>
      </c>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460</v>
      </c>
      <c r="AD902" s="277"/>
      <c r="AE902" s="277"/>
      <c r="AF902" s="277"/>
      <c r="AG902" s="277"/>
      <c r="AH902" s="346" t="s">
        <v>486</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15">
      <c r="A903" s="406">
        <v>1</v>
      </c>
      <c r="B903" s="406">
        <v>1</v>
      </c>
      <c r="C903" s="425" t="s">
        <v>648</v>
      </c>
      <c r="D903" s="420"/>
      <c r="E903" s="420"/>
      <c r="F903" s="420"/>
      <c r="G903" s="420"/>
      <c r="H903" s="420"/>
      <c r="I903" s="420"/>
      <c r="J903" s="421">
        <v>1120001202160</v>
      </c>
      <c r="K903" s="422"/>
      <c r="L903" s="422"/>
      <c r="M903" s="422"/>
      <c r="N903" s="422"/>
      <c r="O903" s="422"/>
      <c r="P903" s="317" t="s">
        <v>664</v>
      </c>
      <c r="Q903" s="318"/>
      <c r="R903" s="318"/>
      <c r="S903" s="318"/>
      <c r="T903" s="318"/>
      <c r="U903" s="318"/>
      <c r="V903" s="318"/>
      <c r="W903" s="318"/>
      <c r="X903" s="318"/>
      <c r="Y903" s="319">
        <v>2.2000000000000002</v>
      </c>
      <c r="Z903" s="320"/>
      <c r="AA903" s="320"/>
      <c r="AB903" s="321"/>
      <c r="AC903" s="329" t="s">
        <v>495</v>
      </c>
      <c r="AD903" s="330"/>
      <c r="AE903" s="330"/>
      <c r="AF903" s="330"/>
      <c r="AG903" s="330"/>
      <c r="AH903" s="423">
        <v>2</v>
      </c>
      <c r="AI903" s="424"/>
      <c r="AJ903" s="424"/>
      <c r="AK903" s="424"/>
      <c r="AL903" s="326">
        <v>100</v>
      </c>
      <c r="AM903" s="327"/>
      <c r="AN903" s="327"/>
      <c r="AO903" s="328"/>
      <c r="AP903" s="322" t="s">
        <v>682</v>
      </c>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460</v>
      </c>
      <c r="AD935" s="277"/>
      <c r="AE935" s="277"/>
      <c r="AF935" s="277"/>
      <c r="AG935" s="277"/>
      <c r="AH935" s="346" t="s">
        <v>486</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460</v>
      </c>
      <c r="AD968" s="277"/>
      <c r="AE968" s="277"/>
      <c r="AF968" s="277"/>
      <c r="AG968" s="277"/>
      <c r="AH968" s="346" t="s">
        <v>486</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460</v>
      </c>
      <c r="AD1001" s="277"/>
      <c r="AE1001" s="277"/>
      <c r="AF1001" s="277"/>
      <c r="AG1001" s="277"/>
      <c r="AH1001" s="346" t="s">
        <v>486</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460</v>
      </c>
      <c r="AD1034" s="277"/>
      <c r="AE1034" s="277"/>
      <c r="AF1034" s="277"/>
      <c r="AG1034" s="277"/>
      <c r="AH1034" s="346" t="s">
        <v>486</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460</v>
      </c>
      <c r="AD1067" s="277"/>
      <c r="AE1067" s="277"/>
      <c r="AF1067" s="277"/>
      <c r="AG1067" s="277"/>
      <c r="AH1067" s="346" t="s">
        <v>486</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0" t="s">
        <v>450</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466</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3"/>
      <c r="E1101" s="277" t="s">
        <v>384</v>
      </c>
      <c r="F1101" s="893"/>
      <c r="G1101" s="893"/>
      <c r="H1101" s="893"/>
      <c r="I1101" s="893"/>
      <c r="J1101" s="277" t="s">
        <v>419</v>
      </c>
      <c r="K1101" s="277"/>
      <c r="L1101" s="277"/>
      <c r="M1101" s="277"/>
      <c r="N1101" s="277"/>
      <c r="O1101" s="277"/>
      <c r="P1101" s="346" t="s">
        <v>27</v>
      </c>
      <c r="Q1101" s="346"/>
      <c r="R1101" s="346"/>
      <c r="S1101" s="346"/>
      <c r="T1101" s="346"/>
      <c r="U1101" s="346"/>
      <c r="V1101" s="346"/>
      <c r="W1101" s="346"/>
      <c r="X1101" s="346"/>
      <c r="Y1101" s="277" t="s">
        <v>421</v>
      </c>
      <c r="Z1101" s="893"/>
      <c r="AA1101" s="893"/>
      <c r="AB1101" s="893"/>
      <c r="AC1101" s="277" t="s">
        <v>367</v>
      </c>
      <c r="AD1101" s="277"/>
      <c r="AE1101" s="277"/>
      <c r="AF1101" s="277"/>
      <c r="AG1101" s="277"/>
      <c r="AH1101" s="346" t="s">
        <v>380</v>
      </c>
      <c r="AI1101" s="347"/>
      <c r="AJ1101" s="347"/>
      <c r="AK1101" s="347"/>
      <c r="AL1101" s="347" t="s">
        <v>21</v>
      </c>
      <c r="AM1101" s="347"/>
      <c r="AN1101" s="347"/>
      <c r="AO1101" s="896"/>
      <c r="AP1101" s="427" t="s">
        <v>451</v>
      </c>
      <c r="AQ1101" s="427"/>
      <c r="AR1101" s="427"/>
      <c r="AS1101" s="427"/>
      <c r="AT1101" s="427"/>
      <c r="AU1101" s="427"/>
      <c r="AV1101" s="427"/>
      <c r="AW1101" s="427"/>
      <c r="AX1101" s="427"/>
    </row>
    <row r="1102" spans="1:50" ht="30" customHeight="1" x14ac:dyDescent="0.15">
      <c r="A1102" s="406">
        <v>1</v>
      </c>
      <c r="B1102" s="406">
        <v>1</v>
      </c>
      <c r="C1102" s="895"/>
      <c r="D1102" s="895"/>
      <c r="E1102" s="261" t="s">
        <v>566</v>
      </c>
      <c r="F1102" s="894"/>
      <c r="G1102" s="894"/>
      <c r="H1102" s="894"/>
      <c r="I1102" s="894"/>
      <c r="J1102" s="421" t="s">
        <v>567</v>
      </c>
      <c r="K1102" s="422"/>
      <c r="L1102" s="422"/>
      <c r="M1102" s="422"/>
      <c r="N1102" s="422"/>
      <c r="O1102" s="422"/>
      <c r="P1102" s="317" t="s">
        <v>566</v>
      </c>
      <c r="Q1102" s="318"/>
      <c r="R1102" s="318"/>
      <c r="S1102" s="318"/>
      <c r="T1102" s="318"/>
      <c r="U1102" s="318"/>
      <c r="V1102" s="318"/>
      <c r="W1102" s="318"/>
      <c r="X1102" s="318"/>
      <c r="Y1102" s="319" t="s">
        <v>568</v>
      </c>
      <c r="Z1102" s="320"/>
      <c r="AA1102" s="320"/>
      <c r="AB1102" s="321"/>
      <c r="AC1102" s="323"/>
      <c r="AD1102" s="323"/>
      <c r="AE1102" s="323"/>
      <c r="AF1102" s="323"/>
      <c r="AG1102" s="323"/>
      <c r="AH1102" s="324" t="s">
        <v>567</v>
      </c>
      <c r="AI1102" s="325"/>
      <c r="AJ1102" s="325"/>
      <c r="AK1102" s="325"/>
      <c r="AL1102" s="326" t="s">
        <v>569</v>
      </c>
      <c r="AM1102" s="327"/>
      <c r="AN1102" s="327"/>
      <c r="AO1102" s="328"/>
      <c r="AP1102" s="322" t="s">
        <v>566</v>
      </c>
      <c r="AQ1102" s="322"/>
      <c r="AR1102" s="322"/>
      <c r="AS1102" s="322"/>
      <c r="AT1102" s="322"/>
      <c r="AU1102" s="322"/>
      <c r="AV1102" s="322"/>
      <c r="AW1102" s="322"/>
      <c r="AX1102" s="322"/>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5"/>
      <c r="D1119" s="895"/>
      <c r="E1119" s="261"/>
      <c r="F1119" s="894"/>
      <c r="G1119" s="894"/>
      <c r="H1119" s="894"/>
      <c r="I1119" s="894"/>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P19:AJ19">
    <cfRule type="expression" dxfId="2783" priority="13707">
      <formula>IF(RIGHT(TEXT(P19,"0.#"),1)=".",FALSE,TRUE)</formula>
    </cfRule>
    <cfRule type="expression" dxfId="2782" priority="13708">
      <formula>IF(RIGHT(TEXT(P19,"0.#"),1)=".",TRUE,FALSE)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3 AQ32:AQ34">
    <cfRule type="expression" dxfId="2745" priority="13449">
      <formula>IF(RIGHT(TEXT(AM32,"0.#"),1)=".",FALSE,TRUE)</formula>
    </cfRule>
    <cfRule type="expression" dxfId="2744" priority="13450">
      <formula>IF(RIGHT(TEXT(AM32,"0.#"),1)=".",TRUE,FALSE)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134:AE135 AI134:AI135 AQ134:AQ135 AU134:AU135 AM134">
    <cfRule type="expression" dxfId="2535" priority="13063">
      <formula>IF(RIGHT(TEXT(AE134,"0.#"),1)=".",FALSE,TRUE)</formula>
    </cfRule>
    <cfRule type="expression" dxfId="2534" priority="13064">
      <formula>IF(RIGHT(TEXT(AE134,"0.#"),1)=".",TRUE,FALSE)</formula>
    </cfRule>
  </conditionalFormatting>
  <conditionalFormatting sqref="AE433">
    <cfRule type="expression" dxfId="2533" priority="13033">
      <formula>IF(RIGHT(TEXT(AE433,"0.#"),1)=".",FALSE,TRUE)</formula>
    </cfRule>
    <cfRule type="expression" dxfId="2532" priority="13034">
      <formula>IF(RIGHT(TEXT(AE433,"0.#"),1)=".",TRUE,FALSE)</formula>
    </cfRule>
  </conditionalFormatting>
  <conditionalFormatting sqref="AM435">
    <cfRule type="expression" dxfId="2531" priority="13017">
      <formula>IF(RIGHT(TEXT(AM435,"0.#"),1)=".",FALSE,TRUE)</formula>
    </cfRule>
    <cfRule type="expression" dxfId="2530" priority="13018">
      <formula>IF(RIGHT(TEXT(AM435,"0.#"),1)=".",TRUE,FALSE)</formula>
    </cfRule>
  </conditionalFormatting>
  <conditionalFormatting sqref="AE434">
    <cfRule type="expression" dxfId="2529" priority="13031">
      <formula>IF(RIGHT(TEXT(AE434,"0.#"),1)=".",FALSE,TRUE)</formula>
    </cfRule>
    <cfRule type="expression" dxfId="2528" priority="13032">
      <formula>IF(RIGHT(TEXT(AE434,"0.#"),1)=".",TRUE,FALSE)</formula>
    </cfRule>
  </conditionalFormatting>
  <conditionalFormatting sqref="AE435">
    <cfRule type="expression" dxfId="2527" priority="13029">
      <formula>IF(RIGHT(TEXT(AE435,"0.#"),1)=".",FALSE,TRUE)</formula>
    </cfRule>
    <cfRule type="expression" dxfId="2526" priority="13030">
      <formula>IF(RIGHT(TEXT(AE435,"0.#"),1)=".",TRUE,FALSE)</formula>
    </cfRule>
  </conditionalFormatting>
  <conditionalFormatting sqref="AM433">
    <cfRule type="expression" dxfId="2525" priority="13021">
      <formula>IF(RIGHT(TEXT(AM433,"0.#"),1)=".",FALSE,TRUE)</formula>
    </cfRule>
    <cfRule type="expression" dxfId="2524" priority="13022">
      <formula>IF(RIGHT(TEXT(AM433,"0.#"),1)=".",TRUE,FALSE)</formula>
    </cfRule>
  </conditionalFormatting>
  <conditionalFormatting sqref="AM434">
    <cfRule type="expression" dxfId="2523" priority="13019">
      <formula>IF(RIGHT(TEXT(AM434,"0.#"),1)=".",FALSE,TRUE)</formula>
    </cfRule>
    <cfRule type="expression" dxfId="2522" priority="13020">
      <formula>IF(RIGHT(TEXT(AM434,"0.#"),1)=".",TRUE,FALSE)</formula>
    </cfRule>
  </conditionalFormatting>
  <conditionalFormatting sqref="AU433">
    <cfRule type="expression" dxfId="2521" priority="13009">
      <formula>IF(RIGHT(TEXT(AU433,"0.#"),1)=".",FALSE,TRUE)</formula>
    </cfRule>
    <cfRule type="expression" dxfId="2520" priority="13010">
      <formula>IF(RIGHT(TEXT(AU433,"0.#"),1)=".",TRUE,FALSE)</formula>
    </cfRule>
  </conditionalFormatting>
  <conditionalFormatting sqref="AU434">
    <cfRule type="expression" dxfId="2519" priority="13007">
      <formula>IF(RIGHT(TEXT(AU434,"0.#"),1)=".",FALSE,TRUE)</formula>
    </cfRule>
    <cfRule type="expression" dxfId="2518" priority="13008">
      <formula>IF(RIGHT(TEXT(AU434,"0.#"),1)=".",TRUE,FALSE)</formula>
    </cfRule>
  </conditionalFormatting>
  <conditionalFormatting sqref="AU435">
    <cfRule type="expression" dxfId="2517" priority="13005">
      <formula>IF(RIGHT(TEXT(AU435,"0.#"),1)=".",FALSE,TRUE)</formula>
    </cfRule>
    <cfRule type="expression" dxfId="2516" priority="13006">
      <formula>IF(RIGHT(TEXT(AU435,"0.#"),1)=".",TRUE,FALSE)</formula>
    </cfRule>
  </conditionalFormatting>
  <conditionalFormatting sqref="AI435">
    <cfRule type="expression" dxfId="2515" priority="12939">
      <formula>IF(RIGHT(TEXT(AI435,"0.#"),1)=".",FALSE,TRUE)</formula>
    </cfRule>
    <cfRule type="expression" dxfId="2514" priority="12940">
      <formula>IF(RIGHT(TEXT(AI435,"0.#"),1)=".",TRUE,FALSE)</formula>
    </cfRule>
  </conditionalFormatting>
  <conditionalFormatting sqref="AI433">
    <cfRule type="expression" dxfId="2513" priority="12943">
      <formula>IF(RIGHT(TEXT(AI433,"0.#"),1)=".",FALSE,TRUE)</formula>
    </cfRule>
    <cfRule type="expression" dxfId="2512" priority="12944">
      <formula>IF(RIGHT(TEXT(AI433,"0.#"),1)=".",TRUE,FALSE)</formula>
    </cfRule>
  </conditionalFormatting>
  <conditionalFormatting sqref="AI434">
    <cfRule type="expression" dxfId="2511" priority="12941">
      <formula>IF(RIGHT(TEXT(AI434,"0.#"),1)=".",FALSE,TRUE)</formula>
    </cfRule>
    <cfRule type="expression" dxfId="2510" priority="12942">
      <formula>IF(RIGHT(TEXT(AI434,"0.#"),1)=".",TRUE,FALSE)</formula>
    </cfRule>
  </conditionalFormatting>
  <conditionalFormatting sqref="AQ434">
    <cfRule type="expression" dxfId="2509" priority="12925">
      <formula>IF(RIGHT(TEXT(AQ434,"0.#"),1)=".",FALSE,TRUE)</formula>
    </cfRule>
    <cfRule type="expression" dxfId="2508" priority="12926">
      <formula>IF(RIGHT(TEXT(AQ434,"0.#"),1)=".",TRUE,FALSE)</formula>
    </cfRule>
  </conditionalFormatting>
  <conditionalFormatting sqref="AQ435">
    <cfRule type="expression" dxfId="2507" priority="12911">
      <formula>IF(RIGHT(TEXT(AQ435,"0.#"),1)=".",FALSE,TRUE)</formula>
    </cfRule>
    <cfRule type="expression" dxfId="2506" priority="12912">
      <formula>IF(RIGHT(TEXT(AQ435,"0.#"),1)=".",TRUE,FALSE)</formula>
    </cfRule>
  </conditionalFormatting>
  <conditionalFormatting sqref="AQ433">
    <cfRule type="expression" dxfId="2505" priority="12909">
      <formula>IF(RIGHT(TEXT(AQ433,"0.#"),1)=".",FALSE,TRUE)</formula>
    </cfRule>
    <cfRule type="expression" dxfId="2504" priority="12910">
      <formula>IF(RIGHT(TEXT(AQ433,"0.#"),1)=".",TRUE,FALSE)</formula>
    </cfRule>
  </conditionalFormatting>
  <conditionalFormatting sqref="AL839:AO866">
    <cfRule type="expression" dxfId="2503" priority="6633">
      <formula>IF(AND(AL839&gt;=0, RIGHT(TEXT(AL839,"0.#"),1)&lt;&gt;"."),TRUE,FALSE)</formula>
    </cfRule>
    <cfRule type="expression" dxfId="2502" priority="6634">
      <formula>IF(AND(AL839&gt;=0, RIGHT(TEXT(AL839,"0.#"),1)="."),TRUE,FALSE)</formula>
    </cfRule>
    <cfRule type="expression" dxfId="2501" priority="6635">
      <formula>IF(AND(AL839&lt;0, RIGHT(TEXT(AL839,"0.#"),1)&lt;&gt;"."),TRUE,FALSE)</formula>
    </cfRule>
    <cfRule type="expression" dxfId="2500" priority="6636">
      <formula>IF(AND(AL839&lt;0, RIGHT(TEXT(AL839,"0.#"),1)="."),TRUE,FALSE)</formula>
    </cfRule>
  </conditionalFormatting>
  <conditionalFormatting sqref="AQ53:AQ55">
    <cfRule type="expression" dxfId="2499" priority="4655">
      <formula>IF(RIGHT(TEXT(AQ53,"0.#"),1)=".",FALSE,TRUE)</formula>
    </cfRule>
    <cfRule type="expression" dxfId="2498" priority="4656">
      <formula>IF(RIGHT(TEXT(AQ53,"0.#"),1)=".",TRUE,FALSE)</formula>
    </cfRule>
  </conditionalFormatting>
  <conditionalFormatting sqref="AU53:AU55">
    <cfRule type="expression" dxfId="2497" priority="4653">
      <formula>IF(RIGHT(TEXT(AU53,"0.#"),1)=".",FALSE,TRUE)</formula>
    </cfRule>
    <cfRule type="expression" dxfId="2496" priority="4654">
      <formula>IF(RIGHT(TEXT(AU53,"0.#"),1)=".",TRUE,FALSE)</formula>
    </cfRule>
  </conditionalFormatting>
  <conditionalFormatting sqref="AQ60:AQ62">
    <cfRule type="expression" dxfId="2495" priority="4651">
      <formula>IF(RIGHT(TEXT(AQ60,"0.#"),1)=".",FALSE,TRUE)</formula>
    </cfRule>
    <cfRule type="expression" dxfId="2494" priority="4652">
      <formula>IF(RIGHT(TEXT(AQ60,"0.#"),1)=".",TRUE,FALSE)</formula>
    </cfRule>
  </conditionalFormatting>
  <conditionalFormatting sqref="AU60:AU62">
    <cfRule type="expression" dxfId="2493" priority="4649">
      <formula>IF(RIGHT(TEXT(AU60,"0.#"),1)=".",FALSE,TRUE)</formula>
    </cfRule>
    <cfRule type="expression" dxfId="2492" priority="4650">
      <formula>IF(RIGHT(TEXT(AU60,"0.#"),1)=".",TRUE,FALSE)</formula>
    </cfRule>
  </conditionalFormatting>
  <conditionalFormatting sqref="AQ75:AQ77">
    <cfRule type="expression" dxfId="2491" priority="4647">
      <formula>IF(RIGHT(TEXT(AQ75,"0.#"),1)=".",FALSE,TRUE)</formula>
    </cfRule>
    <cfRule type="expression" dxfId="2490" priority="4648">
      <formula>IF(RIGHT(TEXT(AQ75,"0.#"),1)=".",TRUE,FALSE)</formula>
    </cfRule>
  </conditionalFormatting>
  <conditionalFormatting sqref="AU75:AU77">
    <cfRule type="expression" dxfId="2489" priority="4645">
      <formula>IF(RIGHT(TEXT(AU75,"0.#"),1)=".",FALSE,TRUE)</formula>
    </cfRule>
    <cfRule type="expression" dxfId="2488" priority="4646">
      <formula>IF(RIGHT(TEXT(AU75,"0.#"),1)=".",TRUE,FALSE)</formula>
    </cfRule>
  </conditionalFormatting>
  <conditionalFormatting sqref="AQ87:AQ89">
    <cfRule type="expression" dxfId="2487" priority="4643">
      <formula>IF(RIGHT(TEXT(AQ87,"0.#"),1)=".",FALSE,TRUE)</formula>
    </cfRule>
    <cfRule type="expression" dxfId="2486" priority="4644">
      <formula>IF(RIGHT(TEXT(AQ87,"0.#"),1)=".",TRUE,FALSE)</formula>
    </cfRule>
  </conditionalFormatting>
  <conditionalFormatting sqref="AU87:AU89">
    <cfRule type="expression" dxfId="2485" priority="4641">
      <formula>IF(RIGHT(TEXT(AU87,"0.#"),1)=".",FALSE,TRUE)</formula>
    </cfRule>
    <cfRule type="expression" dxfId="2484" priority="4642">
      <formula>IF(RIGHT(TEXT(AU87,"0.#"),1)=".",TRUE,FALSE)</formula>
    </cfRule>
  </conditionalFormatting>
  <conditionalFormatting sqref="AQ92:AQ94">
    <cfRule type="expression" dxfId="2483" priority="4639">
      <formula>IF(RIGHT(TEXT(AQ92,"0.#"),1)=".",FALSE,TRUE)</formula>
    </cfRule>
    <cfRule type="expression" dxfId="2482" priority="4640">
      <formula>IF(RIGHT(TEXT(AQ92,"0.#"),1)=".",TRUE,FALSE)</formula>
    </cfRule>
  </conditionalFormatting>
  <conditionalFormatting sqref="AU92:AU94">
    <cfRule type="expression" dxfId="2481" priority="4637">
      <formula>IF(RIGHT(TEXT(AU92,"0.#"),1)=".",FALSE,TRUE)</formula>
    </cfRule>
    <cfRule type="expression" dxfId="2480" priority="4638">
      <formula>IF(RIGHT(TEXT(AU92,"0.#"),1)=".",TRUE,FALSE)</formula>
    </cfRule>
  </conditionalFormatting>
  <conditionalFormatting sqref="AQ97:AQ99">
    <cfRule type="expression" dxfId="2479" priority="4635">
      <formula>IF(RIGHT(TEXT(AQ97,"0.#"),1)=".",FALSE,TRUE)</formula>
    </cfRule>
    <cfRule type="expression" dxfId="2478" priority="4636">
      <formula>IF(RIGHT(TEXT(AQ97,"0.#"),1)=".",TRUE,FALSE)</formula>
    </cfRule>
  </conditionalFormatting>
  <conditionalFormatting sqref="AU97:AU99">
    <cfRule type="expression" dxfId="2477" priority="4633">
      <formula>IF(RIGHT(TEXT(AU97,"0.#"),1)=".",FALSE,TRUE)</formula>
    </cfRule>
    <cfRule type="expression" dxfId="2476" priority="4634">
      <formula>IF(RIGHT(TEXT(AU97,"0.#"),1)=".",TRUE,FALSE)</formula>
    </cfRule>
  </conditionalFormatting>
  <conditionalFormatting sqref="AE458">
    <cfRule type="expression" dxfId="2475" priority="4327">
      <formula>IF(RIGHT(TEXT(AE458,"0.#"),1)=".",FALSE,TRUE)</formula>
    </cfRule>
    <cfRule type="expression" dxfId="2474" priority="4328">
      <formula>IF(RIGHT(TEXT(AE458,"0.#"),1)=".",TRUE,FALSE)</formula>
    </cfRule>
  </conditionalFormatting>
  <conditionalFormatting sqref="AM460">
    <cfRule type="expression" dxfId="2473" priority="4317">
      <formula>IF(RIGHT(TEXT(AM460,"0.#"),1)=".",FALSE,TRUE)</formula>
    </cfRule>
    <cfRule type="expression" dxfId="2472" priority="4318">
      <formula>IF(RIGHT(TEXT(AM460,"0.#"),1)=".",TRUE,FALSE)</formula>
    </cfRule>
  </conditionalFormatting>
  <conditionalFormatting sqref="AE459">
    <cfRule type="expression" dxfId="2471" priority="4325">
      <formula>IF(RIGHT(TEXT(AE459,"0.#"),1)=".",FALSE,TRUE)</formula>
    </cfRule>
    <cfRule type="expression" dxfId="2470" priority="4326">
      <formula>IF(RIGHT(TEXT(AE459,"0.#"),1)=".",TRUE,FALSE)</formula>
    </cfRule>
  </conditionalFormatting>
  <conditionalFormatting sqref="AE460">
    <cfRule type="expression" dxfId="2469" priority="4323">
      <formula>IF(RIGHT(TEXT(AE460,"0.#"),1)=".",FALSE,TRUE)</formula>
    </cfRule>
    <cfRule type="expression" dxfId="2468" priority="4324">
      <formula>IF(RIGHT(TEXT(AE460,"0.#"),1)=".",TRUE,FALSE)</formula>
    </cfRule>
  </conditionalFormatting>
  <conditionalFormatting sqref="AM458">
    <cfRule type="expression" dxfId="2467" priority="4321">
      <formula>IF(RIGHT(TEXT(AM458,"0.#"),1)=".",FALSE,TRUE)</formula>
    </cfRule>
    <cfRule type="expression" dxfId="2466" priority="4322">
      <formula>IF(RIGHT(TEXT(AM458,"0.#"),1)=".",TRUE,FALSE)</formula>
    </cfRule>
  </conditionalFormatting>
  <conditionalFormatting sqref="AM459">
    <cfRule type="expression" dxfId="2465" priority="4319">
      <formula>IF(RIGHT(TEXT(AM459,"0.#"),1)=".",FALSE,TRUE)</formula>
    </cfRule>
    <cfRule type="expression" dxfId="2464" priority="4320">
      <formula>IF(RIGHT(TEXT(AM459,"0.#"),1)=".",TRUE,FALSE)</formula>
    </cfRule>
  </conditionalFormatting>
  <conditionalFormatting sqref="AU458">
    <cfRule type="expression" dxfId="2463" priority="4315">
      <formula>IF(RIGHT(TEXT(AU458,"0.#"),1)=".",FALSE,TRUE)</formula>
    </cfRule>
    <cfRule type="expression" dxfId="2462" priority="4316">
      <formula>IF(RIGHT(TEXT(AU458,"0.#"),1)=".",TRUE,FALSE)</formula>
    </cfRule>
  </conditionalFormatting>
  <conditionalFormatting sqref="AU459">
    <cfRule type="expression" dxfId="2461" priority="4313">
      <formula>IF(RIGHT(TEXT(AU459,"0.#"),1)=".",FALSE,TRUE)</formula>
    </cfRule>
    <cfRule type="expression" dxfId="2460" priority="4314">
      <formula>IF(RIGHT(TEXT(AU459,"0.#"),1)=".",TRUE,FALSE)</formula>
    </cfRule>
  </conditionalFormatting>
  <conditionalFormatting sqref="AU460">
    <cfRule type="expression" dxfId="2459" priority="4311">
      <formula>IF(RIGHT(TEXT(AU460,"0.#"),1)=".",FALSE,TRUE)</formula>
    </cfRule>
    <cfRule type="expression" dxfId="2458" priority="4312">
      <formula>IF(RIGHT(TEXT(AU460,"0.#"),1)=".",TRUE,FALSE)</formula>
    </cfRule>
  </conditionalFormatting>
  <conditionalFormatting sqref="AI460">
    <cfRule type="expression" dxfId="2457" priority="4305">
      <formula>IF(RIGHT(TEXT(AI460,"0.#"),1)=".",FALSE,TRUE)</formula>
    </cfRule>
    <cfRule type="expression" dxfId="2456" priority="4306">
      <formula>IF(RIGHT(TEXT(AI460,"0.#"),1)=".",TRUE,FALSE)</formula>
    </cfRule>
  </conditionalFormatting>
  <conditionalFormatting sqref="AI458">
    <cfRule type="expression" dxfId="2455" priority="4309">
      <formula>IF(RIGHT(TEXT(AI458,"0.#"),1)=".",FALSE,TRUE)</formula>
    </cfRule>
    <cfRule type="expression" dxfId="2454" priority="4310">
      <formula>IF(RIGHT(TEXT(AI458,"0.#"),1)=".",TRUE,FALSE)</formula>
    </cfRule>
  </conditionalFormatting>
  <conditionalFormatting sqref="AI459">
    <cfRule type="expression" dxfId="2453" priority="4307">
      <formula>IF(RIGHT(TEXT(AI459,"0.#"),1)=".",FALSE,TRUE)</formula>
    </cfRule>
    <cfRule type="expression" dxfId="2452" priority="4308">
      <formula>IF(RIGHT(TEXT(AI459,"0.#"),1)=".",TRUE,FALSE)</formula>
    </cfRule>
  </conditionalFormatting>
  <conditionalFormatting sqref="AQ459">
    <cfRule type="expression" dxfId="2451" priority="4303">
      <formula>IF(RIGHT(TEXT(AQ459,"0.#"),1)=".",FALSE,TRUE)</formula>
    </cfRule>
    <cfRule type="expression" dxfId="2450" priority="4304">
      <formula>IF(RIGHT(TEXT(AQ459,"0.#"),1)=".",TRUE,FALSE)</formula>
    </cfRule>
  </conditionalFormatting>
  <conditionalFormatting sqref="AQ460">
    <cfRule type="expression" dxfId="2449" priority="4301">
      <formula>IF(RIGHT(TEXT(AQ460,"0.#"),1)=".",FALSE,TRUE)</formula>
    </cfRule>
    <cfRule type="expression" dxfId="2448" priority="4302">
      <formula>IF(RIGHT(TEXT(AQ460,"0.#"),1)=".",TRUE,FALSE)</formula>
    </cfRule>
  </conditionalFormatting>
  <conditionalFormatting sqref="AQ458">
    <cfRule type="expression" dxfId="2447" priority="4299">
      <formula>IF(RIGHT(TEXT(AQ458,"0.#"),1)=".",FALSE,TRUE)</formula>
    </cfRule>
    <cfRule type="expression" dxfId="2446" priority="4300">
      <formula>IF(RIGHT(TEXT(AQ458,"0.#"),1)=".",TRUE,FALSE)</formula>
    </cfRule>
  </conditionalFormatting>
  <conditionalFormatting sqref="AE120 AM120">
    <cfRule type="expression" dxfId="2445" priority="2977">
      <formula>IF(RIGHT(TEXT(AE120,"0.#"),1)=".",FALSE,TRUE)</formula>
    </cfRule>
    <cfRule type="expression" dxfId="2444" priority="2978">
      <formula>IF(RIGHT(TEXT(AE120,"0.#"),1)=".",TRUE,FALSE)</formula>
    </cfRule>
  </conditionalFormatting>
  <conditionalFormatting sqref="AI126">
    <cfRule type="expression" dxfId="2443" priority="2967">
      <formula>IF(RIGHT(TEXT(AI126,"0.#"),1)=".",FALSE,TRUE)</formula>
    </cfRule>
    <cfRule type="expression" dxfId="2442" priority="2968">
      <formula>IF(RIGHT(TEXT(AI126,"0.#"),1)=".",TRUE,FALSE)</formula>
    </cfRule>
  </conditionalFormatting>
  <conditionalFormatting sqref="AI120">
    <cfRule type="expression" dxfId="2441" priority="2975">
      <formula>IF(RIGHT(TEXT(AI120,"0.#"),1)=".",FALSE,TRUE)</formula>
    </cfRule>
    <cfRule type="expression" dxfId="2440" priority="2976">
      <formula>IF(RIGHT(TEXT(AI120,"0.#"),1)=".",TRUE,FALSE)</formula>
    </cfRule>
  </conditionalFormatting>
  <conditionalFormatting sqref="AE123 AM123">
    <cfRule type="expression" dxfId="2439" priority="2973">
      <formula>IF(RIGHT(TEXT(AE123,"0.#"),1)=".",FALSE,TRUE)</formula>
    </cfRule>
    <cfRule type="expression" dxfId="2438" priority="2974">
      <formula>IF(RIGHT(TEXT(AE123,"0.#"),1)=".",TRUE,FALSE)</formula>
    </cfRule>
  </conditionalFormatting>
  <conditionalFormatting sqref="AI123">
    <cfRule type="expression" dxfId="2437" priority="2971">
      <formula>IF(RIGHT(TEXT(AI123,"0.#"),1)=".",FALSE,TRUE)</formula>
    </cfRule>
    <cfRule type="expression" dxfId="2436" priority="2972">
      <formula>IF(RIGHT(TEXT(AI123,"0.#"),1)=".",TRUE,FALSE)</formula>
    </cfRule>
  </conditionalFormatting>
  <conditionalFormatting sqref="AE126 AM126">
    <cfRule type="expression" dxfId="2435" priority="2969">
      <formula>IF(RIGHT(TEXT(AE126,"0.#"),1)=".",FALSE,TRUE)</formula>
    </cfRule>
    <cfRule type="expression" dxfId="2434" priority="2970">
      <formula>IF(RIGHT(TEXT(AE126,"0.#"),1)=".",TRUE,FALSE)</formula>
    </cfRule>
  </conditionalFormatting>
  <conditionalFormatting sqref="AE129 AM129">
    <cfRule type="expression" dxfId="2433" priority="2965">
      <formula>IF(RIGHT(TEXT(AE129,"0.#"),1)=".",FALSE,TRUE)</formula>
    </cfRule>
    <cfRule type="expression" dxfId="2432" priority="2966">
      <formula>IF(RIGHT(TEXT(AE129,"0.#"),1)=".",TRUE,FALSE)</formula>
    </cfRule>
  </conditionalFormatting>
  <conditionalFormatting sqref="AI129">
    <cfRule type="expression" dxfId="2431" priority="2963">
      <formula>IF(RIGHT(TEXT(AI129,"0.#"),1)=".",FALSE,TRUE)</formula>
    </cfRule>
    <cfRule type="expression" dxfId="2430" priority="2964">
      <formula>IF(RIGHT(TEXT(AI129,"0.#"),1)=".",TRUE,FALSE)</formula>
    </cfRule>
  </conditionalFormatting>
  <conditionalFormatting sqref="Y839:Y866">
    <cfRule type="expression" dxfId="2429" priority="2961">
      <formula>IF(RIGHT(TEXT(Y839,"0.#"),1)=".",FALSE,TRUE)</formula>
    </cfRule>
    <cfRule type="expression" dxfId="2428" priority="2962">
      <formula>IF(RIGHT(TEXT(Y839,"0.#"),1)=".",TRUE,FALSE)</formula>
    </cfRule>
  </conditionalFormatting>
  <conditionalFormatting sqref="AU518">
    <cfRule type="expression" dxfId="2427" priority="1471">
      <formula>IF(RIGHT(TEXT(AU518,"0.#"),1)=".",FALSE,TRUE)</formula>
    </cfRule>
    <cfRule type="expression" dxfId="2426" priority="1472">
      <formula>IF(RIGHT(TEXT(AU518,"0.#"),1)=".",TRUE,FALSE)</formula>
    </cfRule>
  </conditionalFormatting>
  <conditionalFormatting sqref="AQ551">
    <cfRule type="expression" dxfId="2425" priority="1247">
      <formula>IF(RIGHT(TEXT(AQ551,"0.#"),1)=".",FALSE,TRUE)</formula>
    </cfRule>
    <cfRule type="expression" dxfId="2424" priority="1248">
      <formula>IF(RIGHT(TEXT(AQ551,"0.#"),1)=".",TRUE,FALSE)</formula>
    </cfRule>
  </conditionalFormatting>
  <conditionalFormatting sqref="AE556">
    <cfRule type="expression" dxfId="2423" priority="1245">
      <formula>IF(RIGHT(TEXT(AE556,"0.#"),1)=".",FALSE,TRUE)</formula>
    </cfRule>
    <cfRule type="expression" dxfId="2422" priority="1246">
      <formula>IF(RIGHT(TEXT(AE556,"0.#"),1)=".",TRUE,FALSE)</formula>
    </cfRule>
  </conditionalFormatting>
  <conditionalFormatting sqref="AE557">
    <cfRule type="expression" dxfId="2421" priority="1243">
      <formula>IF(RIGHT(TEXT(AE557,"0.#"),1)=".",FALSE,TRUE)</formula>
    </cfRule>
    <cfRule type="expression" dxfId="2420" priority="1244">
      <formula>IF(RIGHT(TEXT(AE557,"0.#"),1)=".",TRUE,FALSE)</formula>
    </cfRule>
  </conditionalFormatting>
  <conditionalFormatting sqref="AE558">
    <cfRule type="expression" dxfId="2419" priority="1241">
      <formula>IF(RIGHT(TEXT(AE558,"0.#"),1)=".",FALSE,TRUE)</formula>
    </cfRule>
    <cfRule type="expression" dxfId="2418" priority="1242">
      <formula>IF(RIGHT(TEXT(AE558,"0.#"),1)=".",TRUE,FALSE)</formula>
    </cfRule>
  </conditionalFormatting>
  <conditionalFormatting sqref="AU556">
    <cfRule type="expression" dxfId="2417" priority="1233">
      <formula>IF(RIGHT(TEXT(AU556,"0.#"),1)=".",FALSE,TRUE)</formula>
    </cfRule>
    <cfRule type="expression" dxfId="2416" priority="1234">
      <formula>IF(RIGHT(TEXT(AU556,"0.#"),1)=".",TRUE,FALSE)</formula>
    </cfRule>
  </conditionalFormatting>
  <conditionalFormatting sqref="AU557">
    <cfRule type="expression" dxfId="2415" priority="1231">
      <formula>IF(RIGHT(TEXT(AU557,"0.#"),1)=".",FALSE,TRUE)</formula>
    </cfRule>
    <cfRule type="expression" dxfId="2414" priority="1232">
      <formula>IF(RIGHT(TEXT(AU557,"0.#"),1)=".",TRUE,FALSE)</formula>
    </cfRule>
  </conditionalFormatting>
  <conditionalFormatting sqref="AU558">
    <cfRule type="expression" dxfId="2413" priority="1229">
      <formula>IF(RIGHT(TEXT(AU558,"0.#"),1)=".",FALSE,TRUE)</formula>
    </cfRule>
    <cfRule type="expression" dxfId="2412" priority="1230">
      <formula>IF(RIGHT(TEXT(AU558,"0.#"),1)=".",TRUE,FALSE)</formula>
    </cfRule>
  </conditionalFormatting>
  <conditionalFormatting sqref="AQ557">
    <cfRule type="expression" dxfId="2411" priority="1221">
      <formula>IF(RIGHT(TEXT(AQ557,"0.#"),1)=".",FALSE,TRUE)</formula>
    </cfRule>
    <cfRule type="expression" dxfId="2410" priority="1222">
      <formula>IF(RIGHT(TEXT(AQ557,"0.#"),1)=".",TRUE,FALSE)</formula>
    </cfRule>
  </conditionalFormatting>
  <conditionalFormatting sqref="AQ558">
    <cfRule type="expression" dxfId="2409" priority="1219">
      <formula>IF(RIGHT(TEXT(AQ558,"0.#"),1)=".",FALSE,TRUE)</formula>
    </cfRule>
    <cfRule type="expression" dxfId="2408" priority="1220">
      <formula>IF(RIGHT(TEXT(AQ558,"0.#"),1)=".",TRUE,FALSE)</formula>
    </cfRule>
  </conditionalFormatting>
  <conditionalFormatting sqref="AQ556">
    <cfRule type="expression" dxfId="2407" priority="1217">
      <formula>IF(RIGHT(TEXT(AQ556,"0.#"),1)=".",FALSE,TRUE)</formula>
    </cfRule>
    <cfRule type="expression" dxfId="2406" priority="1218">
      <formula>IF(RIGHT(TEXT(AQ556,"0.#"),1)=".",TRUE,FALSE)</formula>
    </cfRule>
  </conditionalFormatting>
  <conditionalFormatting sqref="AE561">
    <cfRule type="expression" dxfId="2405" priority="1215">
      <formula>IF(RIGHT(TEXT(AE561,"0.#"),1)=".",FALSE,TRUE)</formula>
    </cfRule>
    <cfRule type="expression" dxfId="2404" priority="1216">
      <formula>IF(RIGHT(TEXT(AE561,"0.#"),1)=".",TRUE,FALSE)</formula>
    </cfRule>
  </conditionalFormatting>
  <conditionalFormatting sqref="AE562">
    <cfRule type="expression" dxfId="2403" priority="1213">
      <formula>IF(RIGHT(TEXT(AE562,"0.#"),1)=".",FALSE,TRUE)</formula>
    </cfRule>
    <cfRule type="expression" dxfId="2402" priority="1214">
      <formula>IF(RIGHT(TEXT(AE562,"0.#"),1)=".",TRUE,FALSE)</formula>
    </cfRule>
  </conditionalFormatting>
  <conditionalFormatting sqref="AE563">
    <cfRule type="expression" dxfId="2401" priority="1211">
      <formula>IF(RIGHT(TEXT(AE563,"0.#"),1)=".",FALSE,TRUE)</formula>
    </cfRule>
    <cfRule type="expression" dxfId="2400" priority="1212">
      <formula>IF(RIGHT(TEXT(AE563,"0.#"),1)=".",TRUE,FALSE)</formula>
    </cfRule>
  </conditionalFormatting>
  <conditionalFormatting sqref="AL1102:AO1131">
    <cfRule type="expression" dxfId="2399" priority="2867">
      <formula>IF(AND(AL1102&gt;=0, RIGHT(TEXT(AL1102,"0.#"),1)&lt;&gt;"."),TRUE,FALSE)</formula>
    </cfRule>
    <cfRule type="expression" dxfId="2398" priority="2868">
      <formula>IF(AND(AL1102&gt;=0, RIGHT(TEXT(AL1102,"0.#"),1)="."),TRUE,FALSE)</formula>
    </cfRule>
    <cfRule type="expression" dxfId="2397" priority="2869">
      <formula>IF(AND(AL1102&lt;0, RIGHT(TEXT(AL1102,"0.#"),1)&lt;&gt;"."),TRUE,FALSE)</formula>
    </cfRule>
    <cfRule type="expression" dxfId="2396" priority="2870">
      <formula>IF(AND(AL1102&lt;0, RIGHT(TEXT(AL1102,"0.#"),1)="."),TRUE,FALSE)</formula>
    </cfRule>
  </conditionalFormatting>
  <conditionalFormatting sqref="Y1102:Y1131">
    <cfRule type="expression" dxfId="2395" priority="2865">
      <formula>IF(RIGHT(TEXT(Y1102,"0.#"),1)=".",FALSE,TRUE)</formula>
    </cfRule>
    <cfRule type="expression" dxfId="2394" priority="2866">
      <formula>IF(RIGHT(TEXT(Y1102,"0.#"),1)=".",TRUE,FALSE)</formula>
    </cfRule>
  </conditionalFormatting>
  <conditionalFormatting sqref="AQ553">
    <cfRule type="expression" dxfId="2393" priority="1249">
      <formula>IF(RIGHT(TEXT(AQ553,"0.#"),1)=".",FALSE,TRUE)</formula>
    </cfRule>
    <cfRule type="expression" dxfId="2392" priority="1250">
      <formula>IF(RIGHT(TEXT(AQ553,"0.#"),1)=".",TRUE,FALSE)</formula>
    </cfRule>
  </conditionalFormatting>
  <conditionalFormatting sqref="AU552">
    <cfRule type="expression" dxfId="2391" priority="1261">
      <formula>IF(RIGHT(TEXT(AU552,"0.#"),1)=".",FALSE,TRUE)</formula>
    </cfRule>
    <cfRule type="expression" dxfId="2390" priority="1262">
      <formula>IF(RIGHT(TEXT(AU552,"0.#"),1)=".",TRUE,FALSE)</formula>
    </cfRule>
  </conditionalFormatting>
  <conditionalFormatting sqref="AE552">
    <cfRule type="expression" dxfId="2389" priority="1273">
      <formula>IF(RIGHT(TEXT(AE552,"0.#"),1)=".",FALSE,TRUE)</formula>
    </cfRule>
    <cfRule type="expression" dxfId="2388" priority="1274">
      <formula>IF(RIGHT(TEXT(AE552,"0.#"),1)=".",TRUE,FALSE)</formula>
    </cfRule>
  </conditionalFormatting>
  <conditionalFormatting sqref="AQ548">
    <cfRule type="expression" dxfId="2387" priority="1279">
      <formula>IF(RIGHT(TEXT(AQ548,"0.#"),1)=".",FALSE,TRUE)</formula>
    </cfRule>
    <cfRule type="expression" dxfId="2386" priority="1280">
      <formula>IF(RIGHT(TEXT(AQ548,"0.#"),1)=".",TRUE,FALSE)</formula>
    </cfRule>
  </conditionalFormatting>
  <conditionalFormatting sqref="AL837:AO838">
    <cfRule type="expression" dxfId="2385" priority="2819">
      <formula>IF(AND(AL837&gt;=0, RIGHT(TEXT(AL837,"0.#"),1)&lt;&gt;"."),TRUE,FALSE)</formula>
    </cfRule>
    <cfRule type="expression" dxfId="2384" priority="2820">
      <formula>IF(AND(AL837&gt;=0, RIGHT(TEXT(AL837,"0.#"),1)="."),TRUE,FALSE)</formula>
    </cfRule>
    <cfRule type="expression" dxfId="2383" priority="2821">
      <formula>IF(AND(AL837&lt;0, RIGHT(TEXT(AL837,"0.#"),1)&lt;&gt;"."),TRUE,FALSE)</formula>
    </cfRule>
    <cfRule type="expression" dxfId="2382" priority="2822">
      <formula>IF(AND(AL837&lt;0, RIGHT(TEXT(AL837,"0.#"),1)="."),TRUE,FALSE)</formula>
    </cfRule>
  </conditionalFormatting>
  <conditionalFormatting sqref="Y837:Y838">
    <cfRule type="expression" dxfId="2381" priority="2817">
      <formula>IF(RIGHT(TEXT(Y837,"0.#"),1)=".",FALSE,TRUE)</formula>
    </cfRule>
    <cfRule type="expression" dxfId="2380" priority="2818">
      <formula>IF(RIGHT(TEXT(Y837,"0.#"),1)=".",TRUE,FALSE)</formula>
    </cfRule>
  </conditionalFormatting>
  <conditionalFormatting sqref="AE492">
    <cfRule type="expression" dxfId="2379" priority="1605">
      <formula>IF(RIGHT(TEXT(AE492,"0.#"),1)=".",FALSE,TRUE)</formula>
    </cfRule>
    <cfRule type="expression" dxfId="2378" priority="1606">
      <formula>IF(RIGHT(TEXT(AE492,"0.#"),1)=".",TRUE,FALSE)</formula>
    </cfRule>
  </conditionalFormatting>
  <conditionalFormatting sqref="AE493">
    <cfRule type="expression" dxfId="2377" priority="1603">
      <formula>IF(RIGHT(TEXT(AE493,"0.#"),1)=".",FALSE,TRUE)</formula>
    </cfRule>
    <cfRule type="expression" dxfId="2376" priority="1604">
      <formula>IF(RIGHT(TEXT(AE493,"0.#"),1)=".",TRUE,FALSE)</formula>
    </cfRule>
  </conditionalFormatting>
  <conditionalFormatting sqref="AE494">
    <cfRule type="expression" dxfId="2375" priority="1601">
      <formula>IF(RIGHT(TEXT(AE494,"0.#"),1)=".",FALSE,TRUE)</formula>
    </cfRule>
    <cfRule type="expression" dxfId="2374" priority="1602">
      <formula>IF(RIGHT(TEXT(AE494,"0.#"),1)=".",TRUE,FALSE)</formula>
    </cfRule>
  </conditionalFormatting>
  <conditionalFormatting sqref="AQ493">
    <cfRule type="expression" dxfId="2373" priority="1581">
      <formula>IF(RIGHT(TEXT(AQ493,"0.#"),1)=".",FALSE,TRUE)</formula>
    </cfRule>
    <cfRule type="expression" dxfId="2372" priority="1582">
      <formula>IF(RIGHT(TEXT(AQ493,"0.#"),1)=".",TRUE,FALSE)</formula>
    </cfRule>
  </conditionalFormatting>
  <conditionalFormatting sqref="AQ494">
    <cfRule type="expression" dxfId="2371" priority="1579">
      <formula>IF(RIGHT(TEXT(AQ494,"0.#"),1)=".",FALSE,TRUE)</formula>
    </cfRule>
    <cfRule type="expression" dxfId="2370" priority="1580">
      <formula>IF(RIGHT(TEXT(AQ494,"0.#"),1)=".",TRUE,FALSE)</formula>
    </cfRule>
  </conditionalFormatting>
  <conditionalFormatting sqref="AQ492">
    <cfRule type="expression" dxfId="2369" priority="1577">
      <formula>IF(RIGHT(TEXT(AQ492,"0.#"),1)=".",FALSE,TRUE)</formula>
    </cfRule>
    <cfRule type="expression" dxfId="2368" priority="1578">
      <formula>IF(RIGHT(TEXT(AQ492,"0.#"),1)=".",TRUE,FALSE)</formula>
    </cfRule>
  </conditionalFormatting>
  <conditionalFormatting sqref="AU494">
    <cfRule type="expression" dxfId="2367" priority="1589">
      <formula>IF(RIGHT(TEXT(AU494,"0.#"),1)=".",FALSE,TRUE)</formula>
    </cfRule>
    <cfRule type="expression" dxfId="2366" priority="1590">
      <formula>IF(RIGHT(TEXT(AU494,"0.#"),1)=".",TRUE,FALSE)</formula>
    </cfRule>
  </conditionalFormatting>
  <conditionalFormatting sqref="AU492">
    <cfRule type="expression" dxfId="2365" priority="1593">
      <formula>IF(RIGHT(TEXT(AU492,"0.#"),1)=".",FALSE,TRUE)</formula>
    </cfRule>
    <cfRule type="expression" dxfId="2364" priority="1594">
      <formula>IF(RIGHT(TEXT(AU492,"0.#"),1)=".",TRUE,FALSE)</formula>
    </cfRule>
  </conditionalFormatting>
  <conditionalFormatting sqref="AU493">
    <cfRule type="expression" dxfId="2363" priority="1591">
      <formula>IF(RIGHT(TEXT(AU493,"0.#"),1)=".",FALSE,TRUE)</formula>
    </cfRule>
    <cfRule type="expression" dxfId="2362" priority="1592">
      <formula>IF(RIGHT(TEXT(AU493,"0.#"),1)=".",TRUE,FALSE)</formula>
    </cfRule>
  </conditionalFormatting>
  <conditionalFormatting sqref="AU583">
    <cfRule type="expression" dxfId="2361" priority="1109">
      <formula>IF(RIGHT(TEXT(AU583,"0.#"),1)=".",FALSE,TRUE)</formula>
    </cfRule>
    <cfRule type="expression" dxfId="2360" priority="1110">
      <formula>IF(RIGHT(TEXT(AU583,"0.#"),1)=".",TRUE,FALSE)</formula>
    </cfRule>
  </conditionalFormatting>
  <conditionalFormatting sqref="AU582">
    <cfRule type="expression" dxfId="2359" priority="1111">
      <formula>IF(RIGHT(TEXT(AU582,"0.#"),1)=".",FALSE,TRUE)</formula>
    </cfRule>
    <cfRule type="expression" dxfId="2358" priority="1112">
      <formula>IF(RIGHT(TEXT(AU582,"0.#"),1)=".",TRUE,FALSE)</formula>
    </cfRule>
  </conditionalFormatting>
  <conditionalFormatting sqref="AE499">
    <cfRule type="expression" dxfId="2357" priority="1571">
      <formula>IF(RIGHT(TEXT(AE499,"0.#"),1)=".",FALSE,TRUE)</formula>
    </cfRule>
    <cfRule type="expression" dxfId="2356" priority="1572">
      <formula>IF(RIGHT(TEXT(AE499,"0.#"),1)=".",TRUE,FALSE)</formula>
    </cfRule>
  </conditionalFormatting>
  <conditionalFormatting sqref="AE497">
    <cfRule type="expression" dxfId="2355" priority="1575">
      <formula>IF(RIGHT(TEXT(AE497,"0.#"),1)=".",FALSE,TRUE)</formula>
    </cfRule>
    <cfRule type="expression" dxfId="2354" priority="1576">
      <formula>IF(RIGHT(TEXT(AE497,"0.#"),1)=".",TRUE,FALSE)</formula>
    </cfRule>
  </conditionalFormatting>
  <conditionalFormatting sqref="AE498">
    <cfRule type="expression" dxfId="2353" priority="1573">
      <formula>IF(RIGHT(TEXT(AE498,"0.#"),1)=".",FALSE,TRUE)</formula>
    </cfRule>
    <cfRule type="expression" dxfId="2352" priority="1574">
      <formula>IF(RIGHT(TEXT(AE498,"0.#"),1)=".",TRUE,FALSE)</formula>
    </cfRule>
  </conditionalFormatting>
  <conditionalFormatting sqref="AU499">
    <cfRule type="expression" dxfId="2351" priority="1559">
      <formula>IF(RIGHT(TEXT(AU499,"0.#"),1)=".",FALSE,TRUE)</formula>
    </cfRule>
    <cfRule type="expression" dxfId="2350" priority="1560">
      <formula>IF(RIGHT(TEXT(AU499,"0.#"),1)=".",TRUE,FALSE)</formula>
    </cfRule>
  </conditionalFormatting>
  <conditionalFormatting sqref="AU497">
    <cfRule type="expression" dxfId="2349" priority="1563">
      <formula>IF(RIGHT(TEXT(AU497,"0.#"),1)=".",FALSE,TRUE)</formula>
    </cfRule>
    <cfRule type="expression" dxfId="2348" priority="1564">
      <formula>IF(RIGHT(TEXT(AU497,"0.#"),1)=".",TRUE,FALSE)</formula>
    </cfRule>
  </conditionalFormatting>
  <conditionalFormatting sqref="AU498">
    <cfRule type="expression" dxfId="2347" priority="1561">
      <formula>IF(RIGHT(TEXT(AU498,"0.#"),1)=".",FALSE,TRUE)</formula>
    </cfRule>
    <cfRule type="expression" dxfId="2346" priority="1562">
      <formula>IF(RIGHT(TEXT(AU498,"0.#"),1)=".",TRUE,FALSE)</formula>
    </cfRule>
  </conditionalFormatting>
  <conditionalFormatting sqref="AQ497">
    <cfRule type="expression" dxfId="2345" priority="1547">
      <formula>IF(RIGHT(TEXT(AQ497,"0.#"),1)=".",FALSE,TRUE)</formula>
    </cfRule>
    <cfRule type="expression" dxfId="2344" priority="1548">
      <formula>IF(RIGHT(TEXT(AQ497,"0.#"),1)=".",TRUE,FALSE)</formula>
    </cfRule>
  </conditionalFormatting>
  <conditionalFormatting sqref="AQ498">
    <cfRule type="expression" dxfId="2343" priority="1551">
      <formula>IF(RIGHT(TEXT(AQ498,"0.#"),1)=".",FALSE,TRUE)</formula>
    </cfRule>
    <cfRule type="expression" dxfId="2342" priority="1552">
      <formula>IF(RIGHT(TEXT(AQ498,"0.#"),1)=".",TRUE,FALSE)</formula>
    </cfRule>
  </conditionalFormatting>
  <conditionalFormatting sqref="AQ499">
    <cfRule type="expression" dxfId="2341" priority="1549">
      <formula>IF(RIGHT(TEXT(AQ499,"0.#"),1)=".",FALSE,TRUE)</formula>
    </cfRule>
    <cfRule type="expression" dxfId="2340" priority="1550">
      <formula>IF(RIGHT(TEXT(AQ499,"0.#"),1)=".",TRUE,FALSE)</formula>
    </cfRule>
  </conditionalFormatting>
  <conditionalFormatting sqref="AE504">
    <cfRule type="expression" dxfId="2339" priority="1541">
      <formula>IF(RIGHT(TEXT(AE504,"0.#"),1)=".",FALSE,TRUE)</formula>
    </cfRule>
    <cfRule type="expression" dxfId="2338" priority="1542">
      <formula>IF(RIGHT(TEXT(AE504,"0.#"),1)=".",TRUE,FALSE)</formula>
    </cfRule>
  </conditionalFormatting>
  <conditionalFormatting sqref="AE502">
    <cfRule type="expression" dxfId="2337" priority="1545">
      <formula>IF(RIGHT(TEXT(AE502,"0.#"),1)=".",FALSE,TRUE)</formula>
    </cfRule>
    <cfRule type="expression" dxfId="2336" priority="1546">
      <formula>IF(RIGHT(TEXT(AE502,"0.#"),1)=".",TRUE,FALSE)</formula>
    </cfRule>
  </conditionalFormatting>
  <conditionalFormatting sqref="AE503">
    <cfRule type="expression" dxfId="2335" priority="1543">
      <formula>IF(RIGHT(TEXT(AE503,"0.#"),1)=".",FALSE,TRUE)</formula>
    </cfRule>
    <cfRule type="expression" dxfId="2334" priority="1544">
      <formula>IF(RIGHT(TEXT(AE503,"0.#"),1)=".",TRUE,FALSE)</formula>
    </cfRule>
  </conditionalFormatting>
  <conditionalFormatting sqref="AU504">
    <cfRule type="expression" dxfId="2333" priority="1529">
      <formula>IF(RIGHT(TEXT(AU504,"0.#"),1)=".",FALSE,TRUE)</formula>
    </cfRule>
    <cfRule type="expression" dxfId="2332" priority="1530">
      <formula>IF(RIGHT(TEXT(AU504,"0.#"),1)=".",TRUE,FALSE)</formula>
    </cfRule>
  </conditionalFormatting>
  <conditionalFormatting sqref="AU502">
    <cfRule type="expression" dxfId="2331" priority="1533">
      <formula>IF(RIGHT(TEXT(AU502,"0.#"),1)=".",FALSE,TRUE)</formula>
    </cfRule>
    <cfRule type="expression" dxfId="2330" priority="1534">
      <formula>IF(RIGHT(TEXT(AU502,"0.#"),1)=".",TRUE,FALSE)</formula>
    </cfRule>
  </conditionalFormatting>
  <conditionalFormatting sqref="AU503">
    <cfRule type="expression" dxfId="2329" priority="1531">
      <formula>IF(RIGHT(TEXT(AU503,"0.#"),1)=".",FALSE,TRUE)</formula>
    </cfRule>
    <cfRule type="expression" dxfId="2328" priority="1532">
      <formula>IF(RIGHT(TEXT(AU503,"0.#"),1)=".",TRUE,FALSE)</formula>
    </cfRule>
  </conditionalFormatting>
  <conditionalFormatting sqref="AQ502">
    <cfRule type="expression" dxfId="2327" priority="1517">
      <formula>IF(RIGHT(TEXT(AQ502,"0.#"),1)=".",FALSE,TRUE)</formula>
    </cfRule>
    <cfRule type="expression" dxfId="2326" priority="1518">
      <formula>IF(RIGHT(TEXT(AQ502,"0.#"),1)=".",TRUE,FALSE)</formula>
    </cfRule>
  </conditionalFormatting>
  <conditionalFormatting sqref="AQ503">
    <cfRule type="expression" dxfId="2325" priority="1521">
      <formula>IF(RIGHT(TEXT(AQ503,"0.#"),1)=".",FALSE,TRUE)</formula>
    </cfRule>
    <cfRule type="expression" dxfId="2324" priority="1522">
      <formula>IF(RIGHT(TEXT(AQ503,"0.#"),1)=".",TRUE,FALSE)</formula>
    </cfRule>
  </conditionalFormatting>
  <conditionalFormatting sqref="AQ504">
    <cfRule type="expression" dxfId="2323" priority="1519">
      <formula>IF(RIGHT(TEXT(AQ504,"0.#"),1)=".",FALSE,TRUE)</formula>
    </cfRule>
    <cfRule type="expression" dxfId="2322" priority="1520">
      <formula>IF(RIGHT(TEXT(AQ504,"0.#"),1)=".",TRUE,FALSE)</formula>
    </cfRule>
  </conditionalFormatting>
  <conditionalFormatting sqref="AE509">
    <cfRule type="expression" dxfId="2321" priority="1511">
      <formula>IF(RIGHT(TEXT(AE509,"0.#"),1)=".",FALSE,TRUE)</formula>
    </cfRule>
    <cfRule type="expression" dxfId="2320" priority="1512">
      <formula>IF(RIGHT(TEXT(AE509,"0.#"),1)=".",TRUE,FALSE)</formula>
    </cfRule>
  </conditionalFormatting>
  <conditionalFormatting sqref="AE507">
    <cfRule type="expression" dxfId="2319" priority="1515">
      <formula>IF(RIGHT(TEXT(AE507,"0.#"),1)=".",FALSE,TRUE)</formula>
    </cfRule>
    <cfRule type="expression" dxfId="2318" priority="1516">
      <formula>IF(RIGHT(TEXT(AE507,"0.#"),1)=".",TRUE,FALSE)</formula>
    </cfRule>
  </conditionalFormatting>
  <conditionalFormatting sqref="AE508">
    <cfRule type="expression" dxfId="2317" priority="1513">
      <formula>IF(RIGHT(TEXT(AE508,"0.#"),1)=".",FALSE,TRUE)</formula>
    </cfRule>
    <cfRule type="expression" dxfId="2316" priority="1514">
      <formula>IF(RIGHT(TEXT(AE508,"0.#"),1)=".",TRUE,FALSE)</formula>
    </cfRule>
  </conditionalFormatting>
  <conditionalFormatting sqref="AU509">
    <cfRule type="expression" dxfId="2315" priority="1499">
      <formula>IF(RIGHT(TEXT(AU509,"0.#"),1)=".",FALSE,TRUE)</formula>
    </cfRule>
    <cfRule type="expression" dxfId="2314" priority="1500">
      <formula>IF(RIGHT(TEXT(AU509,"0.#"),1)=".",TRUE,FALSE)</formula>
    </cfRule>
  </conditionalFormatting>
  <conditionalFormatting sqref="AU507">
    <cfRule type="expression" dxfId="2313" priority="1503">
      <formula>IF(RIGHT(TEXT(AU507,"0.#"),1)=".",FALSE,TRUE)</formula>
    </cfRule>
    <cfRule type="expression" dxfId="2312" priority="1504">
      <formula>IF(RIGHT(TEXT(AU507,"0.#"),1)=".",TRUE,FALSE)</formula>
    </cfRule>
  </conditionalFormatting>
  <conditionalFormatting sqref="AU508">
    <cfRule type="expression" dxfId="2311" priority="1501">
      <formula>IF(RIGHT(TEXT(AU508,"0.#"),1)=".",FALSE,TRUE)</formula>
    </cfRule>
    <cfRule type="expression" dxfId="2310" priority="1502">
      <formula>IF(RIGHT(TEXT(AU508,"0.#"),1)=".",TRUE,FALSE)</formula>
    </cfRule>
  </conditionalFormatting>
  <conditionalFormatting sqref="AQ507">
    <cfRule type="expression" dxfId="2309" priority="1487">
      <formula>IF(RIGHT(TEXT(AQ507,"0.#"),1)=".",FALSE,TRUE)</formula>
    </cfRule>
    <cfRule type="expression" dxfId="2308" priority="1488">
      <formula>IF(RIGHT(TEXT(AQ507,"0.#"),1)=".",TRUE,FALSE)</formula>
    </cfRule>
  </conditionalFormatting>
  <conditionalFormatting sqref="AQ508">
    <cfRule type="expression" dxfId="2307" priority="1491">
      <formula>IF(RIGHT(TEXT(AQ508,"0.#"),1)=".",FALSE,TRUE)</formula>
    </cfRule>
    <cfRule type="expression" dxfId="2306" priority="1492">
      <formula>IF(RIGHT(TEXT(AQ508,"0.#"),1)=".",TRUE,FALSE)</formula>
    </cfRule>
  </conditionalFormatting>
  <conditionalFormatting sqref="AQ509">
    <cfRule type="expression" dxfId="2305" priority="1489">
      <formula>IF(RIGHT(TEXT(AQ509,"0.#"),1)=".",FALSE,TRUE)</formula>
    </cfRule>
    <cfRule type="expression" dxfId="2304" priority="1490">
      <formula>IF(RIGHT(TEXT(AQ509,"0.#"),1)=".",TRUE,FALSE)</formula>
    </cfRule>
  </conditionalFormatting>
  <conditionalFormatting sqref="AE465">
    <cfRule type="expression" dxfId="2303" priority="1781">
      <formula>IF(RIGHT(TEXT(AE465,"0.#"),1)=".",FALSE,TRUE)</formula>
    </cfRule>
    <cfRule type="expression" dxfId="2302" priority="1782">
      <formula>IF(RIGHT(TEXT(AE465,"0.#"),1)=".",TRUE,FALSE)</formula>
    </cfRule>
  </conditionalFormatting>
  <conditionalFormatting sqref="AE463">
    <cfRule type="expression" dxfId="2301" priority="1785">
      <formula>IF(RIGHT(TEXT(AE463,"0.#"),1)=".",FALSE,TRUE)</formula>
    </cfRule>
    <cfRule type="expression" dxfId="2300" priority="1786">
      <formula>IF(RIGHT(TEXT(AE463,"0.#"),1)=".",TRUE,FALSE)</formula>
    </cfRule>
  </conditionalFormatting>
  <conditionalFormatting sqref="AE464">
    <cfRule type="expression" dxfId="2299" priority="1783">
      <formula>IF(RIGHT(TEXT(AE464,"0.#"),1)=".",FALSE,TRUE)</formula>
    </cfRule>
    <cfRule type="expression" dxfId="2298" priority="1784">
      <formula>IF(RIGHT(TEXT(AE464,"0.#"),1)=".",TRUE,FALSE)</formula>
    </cfRule>
  </conditionalFormatting>
  <conditionalFormatting sqref="AM465">
    <cfRule type="expression" dxfId="2297" priority="1775">
      <formula>IF(RIGHT(TEXT(AM465,"0.#"),1)=".",FALSE,TRUE)</formula>
    </cfRule>
    <cfRule type="expression" dxfId="2296" priority="1776">
      <formula>IF(RIGHT(TEXT(AM465,"0.#"),1)=".",TRUE,FALSE)</formula>
    </cfRule>
  </conditionalFormatting>
  <conditionalFormatting sqref="AM463">
    <cfRule type="expression" dxfId="2295" priority="1779">
      <formula>IF(RIGHT(TEXT(AM463,"0.#"),1)=".",FALSE,TRUE)</formula>
    </cfRule>
    <cfRule type="expression" dxfId="2294" priority="1780">
      <formula>IF(RIGHT(TEXT(AM463,"0.#"),1)=".",TRUE,FALSE)</formula>
    </cfRule>
  </conditionalFormatting>
  <conditionalFormatting sqref="AM464">
    <cfRule type="expression" dxfId="2293" priority="1777">
      <formula>IF(RIGHT(TEXT(AM464,"0.#"),1)=".",FALSE,TRUE)</formula>
    </cfRule>
    <cfRule type="expression" dxfId="2292" priority="1778">
      <formula>IF(RIGHT(TEXT(AM464,"0.#"),1)=".",TRUE,FALSE)</formula>
    </cfRule>
  </conditionalFormatting>
  <conditionalFormatting sqref="AU465">
    <cfRule type="expression" dxfId="2291" priority="1769">
      <formula>IF(RIGHT(TEXT(AU465,"0.#"),1)=".",FALSE,TRUE)</formula>
    </cfRule>
    <cfRule type="expression" dxfId="2290" priority="1770">
      <formula>IF(RIGHT(TEXT(AU465,"0.#"),1)=".",TRUE,FALSE)</formula>
    </cfRule>
  </conditionalFormatting>
  <conditionalFormatting sqref="AU463">
    <cfRule type="expression" dxfId="2289" priority="1773">
      <formula>IF(RIGHT(TEXT(AU463,"0.#"),1)=".",FALSE,TRUE)</formula>
    </cfRule>
    <cfRule type="expression" dxfId="2288" priority="1774">
      <formula>IF(RIGHT(TEXT(AU463,"0.#"),1)=".",TRUE,FALSE)</formula>
    </cfRule>
  </conditionalFormatting>
  <conditionalFormatting sqref="AU464">
    <cfRule type="expression" dxfId="2287" priority="1771">
      <formula>IF(RIGHT(TEXT(AU464,"0.#"),1)=".",FALSE,TRUE)</formula>
    </cfRule>
    <cfRule type="expression" dxfId="2286" priority="1772">
      <formula>IF(RIGHT(TEXT(AU464,"0.#"),1)=".",TRUE,FALSE)</formula>
    </cfRule>
  </conditionalFormatting>
  <conditionalFormatting sqref="AI465">
    <cfRule type="expression" dxfId="2285" priority="1763">
      <formula>IF(RIGHT(TEXT(AI465,"0.#"),1)=".",FALSE,TRUE)</formula>
    </cfRule>
    <cfRule type="expression" dxfId="2284" priority="1764">
      <formula>IF(RIGHT(TEXT(AI465,"0.#"),1)=".",TRUE,FALSE)</formula>
    </cfRule>
  </conditionalFormatting>
  <conditionalFormatting sqref="AI463">
    <cfRule type="expression" dxfId="2283" priority="1767">
      <formula>IF(RIGHT(TEXT(AI463,"0.#"),1)=".",FALSE,TRUE)</formula>
    </cfRule>
    <cfRule type="expression" dxfId="2282" priority="1768">
      <formula>IF(RIGHT(TEXT(AI463,"0.#"),1)=".",TRUE,FALSE)</formula>
    </cfRule>
  </conditionalFormatting>
  <conditionalFormatting sqref="AI464">
    <cfRule type="expression" dxfId="2281" priority="1765">
      <formula>IF(RIGHT(TEXT(AI464,"0.#"),1)=".",FALSE,TRUE)</formula>
    </cfRule>
    <cfRule type="expression" dxfId="2280" priority="1766">
      <formula>IF(RIGHT(TEXT(AI464,"0.#"),1)=".",TRUE,FALSE)</formula>
    </cfRule>
  </conditionalFormatting>
  <conditionalFormatting sqref="AQ463">
    <cfRule type="expression" dxfId="2279" priority="1757">
      <formula>IF(RIGHT(TEXT(AQ463,"0.#"),1)=".",FALSE,TRUE)</formula>
    </cfRule>
    <cfRule type="expression" dxfId="2278" priority="1758">
      <formula>IF(RIGHT(TEXT(AQ463,"0.#"),1)=".",TRUE,FALSE)</formula>
    </cfRule>
  </conditionalFormatting>
  <conditionalFormatting sqref="AQ464">
    <cfRule type="expression" dxfId="2277" priority="1761">
      <formula>IF(RIGHT(TEXT(AQ464,"0.#"),1)=".",FALSE,TRUE)</formula>
    </cfRule>
    <cfRule type="expression" dxfId="2276" priority="1762">
      <formula>IF(RIGHT(TEXT(AQ464,"0.#"),1)=".",TRUE,FALSE)</formula>
    </cfRule>
  </conditionalFormatting>
  <conditionalFormatting sqref="AQ465">
    <cfRule type="expression" dxfId="2275" priority="1759">
      <formula>IF(RIGHT(TEXT(AQ465,"0.#"),1)=".",FALSE,TRUE)</formula>
    </cfRule>
    <cfRule type="expression" dxfId="2274" priority="1760">
      <formula>IF(RIGHT(TEXT(AQ465,"0.#"),1)=".",TRUE,FALSE)</formula>
    </cfRule>
  </conditionalFormatting>
  <conditionalFormatting sqref="AE470">
    <cfRule type="expression" dxfId="2273" priority="1751">
      <formula>IF(RIGHT(TEXT(AE470,"0.#"),1)=".",FALSE,TRUE)</formula>
    </cfRule>
    <cfRule type="expression" dxfId="2272" priority="1752">
      <formula>IF(RIGHT(TEXT(AE470,"0.#"),1)=".",TRUE,FALSE)</formula>
    </cfRule>
  </conditionalFormatting>
  <conditionalFormatting sqref="AE468">
    <cfRule type="expression" dxfId="2271" priority="1755">
      <formula>IF(RIGHT(TEXT(AE468,"0.#"),1)=".",FALSE,TRUE)</formula>
    </cfRule>
    <cfRule type="expression" dxfId="2270" priority="1756">
      <formula>IF(RIGHT(TEXT(AE468,"0.#"),1)=".",TRUE,FALSE)</formula>
    </cfRule>
  </conditionalFormatting>
  <conditionalFormatting sqref="AE469">
    <cfRule type="expression" dxfId="2269" priority="1753">
      <formula>IF(RIGHT(TEXT(AE469,"0.#"),1)=".",FALSE,TRUE)</formula>
    </cfRule>
    <cfRule type="expression" dxfId="2268" priority="1754">
      <formula>IF(RIGHT(TEXT(AE469,"0.#"),1)=".",TRUE,FALSE)</formula>
    </cfRule>
  </conditionalFormatting>
  <conditionalFormatting sqref="AM470">
    <cfRule type="expression" dxfId="2267" priority="1745">
      <formula>IF(RIGHT(TEXT(AM470,"0.#"),1)=".",FALSE,TRUE)</formula>
    </cfRule>
    <cfRule type="expression" dxfId="2266" priority="1746">
      <formula>IF(RIGHT(TEXT(AM470,"0.#"),1)=".",TRUE,FALSE)</formula>
    </cfRule>
  </conditionalFormatting>
  <conditionalFormatting sqref="AM468">
    <cfRule type="expression" dxfId="2265" priority="1749">
      <formula>IF(RIGHT(TEXT(AM468,"0.#"),1)=".",FALSE,TRUE)</formula>
    </cfRule>
    <cfRule type="expression" dxfId="2264" priority="1750">
      <formula>IF(RIGHT(TEXT(AM468,"0.#"),1)=".",TRUE,FALSE)</formula>
    </cfRule>
  </conditionalFormatting>
  <conditionalFormatting sqref="AM469">
    <cfRule type="expression" dxfId="2263" priority="1747">
      <formula>IF(RIGHT(TEXT(AM469,"0.#"),1)=".",FALSE,TRUE)</formula>
    </cfRule>
    <cfRule type="expression" dxfId="2262" priority="1748">
      <formula>IF(RIGHT(TEXT(AM469,"0.#"),1)=".",TRUE,FALSE)</formula>
    </cfRule>
  </conditionalFormatting>
  <conditionalFormatting sqref="AU470">
    <cfRule type="expression" dxfId="2261" priority="1739">
      <formula>IF(RIGHT(TEXT(AU470,"0.#"),1)=".",FALSE,TRUE)</formula>
    </cfRule>
    <cfRule type="expression" dxfId="2260" priority="1740">
      <formula>IF(RIGHT(TEXT(AU470,"0.#"),1)=".",TRUE,FALSE)</formula>
    </cfRule>
  </conditionalFormatting>
  <conditionalFormatting sqref="AU468">
    <cfRule type="expression" dxfId="2259" priority="1743">
      <formula>IF(RIGHT(TEXT(AU468,"0.#"),1)=".",FALSE,TRUE)</formula>
    </cfRule>
    <cfRule type="expression" dxfId="2258" priority="1744">
      <formula>IF(RIGHT(TEXT(AU468,"0.#"),1)=".",TRUE,FALSE)</formula>
    </cfRule>
  </conditionalFormatting>
  <conditionalFormatting sqref="AU469">
    <cfRule type="expression" dxfId="2257" priority="1741">
      <formula>IF(RIGHT(TEXT(AU469,"0.#"),1)=".",FALSE,TRUE)</formula>
    </cfRule>
    <cfRule type="expression" dxfId="2256" priority="1742">
      <formula>IF(RIGHT(TEXT(AU469,"0.#"),1)=".",TRUE,FALSE)</formula>
    </cfRule>
  </conditionalFormatting>
  <conditionalFormatting sqref="AI470">
    <cfRule type="expression" dxfId="2255" priority="1733">
      <formula>IF(RIGHT(TEXT(AI470,"0.#"),1)=".",FALSE,TRUE)</formula>
    </cfRule>
    <cfRule type="expression" dxfId="2254" priority="1734">
      <formula>IF(RIGHT(TEXT(AI470,"0.#"),1)=".",TRUE,FALSE)</formula>
    </cfRule>
  </conditionalFormatting>
  <conditionalFormatting sqref="AI468">
    <cfRule type="expression" dxfId="2253" priority="1737">
      <formula>IF(RIGHT(TEXT(AI468,"0.#"),1)=".",FALSE,TRUE)</formula>
    </cfRule>
    <cfRule type="expression" dxfId="2252" priority="1738">
      <formula>IF(RIGHT(TEXT(AI468,"0.#"),1)=".",TRUE,FALSE)</formula>
    </cfRule>
  </conditionalFormatting>
  <conditionalFormatting sqref="AI469">
    <cfRule type="expression" dxfId="2251" priority="1735">
      <formula>IF(RIGHT(TEXT(AI469,"0.#"),1)=".",FALSE,TRUE)</formula>
    </cfRule>
    <cfRule type="expression" dxfId="2250" priority="1736">
      <formula>IF(RIGHT(TEXT(AI469,"0.#"),1)=".",TRUE,FALSE)</formula>
    </cfRule>
  </conditionalFormatting>
  <conditionalFormatting sqref="AQ468">
    <cfRule type="expression" dxfId="2249" priority="1727">
      <formula>IF(RIGHT(TEXT(AQ468,"0.#"),1)=".",FALSE,TRUE)</formula>
    </cfRule>
    <cfRule type="expression" dxfId="2248" priority="1728">
      <formula>IF(RIGHT(TEXT(AQ468,"0.#"),1)=".",TRUE,FALSE)</formula>
    </cfRule>
  </conditionalFormatting>
  <conditionalFormatting sqref="AQ469">
    <cfRule type="expression" dxfId="2247" priority="1731">
      <formula>IF(RIGHT(TEXT(AQ469,"0.#"),1)=".",FALSE,TRUE)</formula>
    </cfRule>
    <cfRule type="expression" dxfId="2246" priority="1732">
      <formula>IF(RIGHT(TEXT(AQ469,"0.#"),1)=".",TRUE,FALSE)</formula>
    </cfRule>
  </conditionalFormatting>
  <conditionalFormatting sqref="AQ470">
    <cfRule type="expression" dxfId="2245" priority="1729">
      <formula>IF(RIGHT(TEXT(AQ470,"0.#"),1)=".",FALSE,TRUE)</formula>
    </cfRule>
    <cfRule type="expression" dxfId="2244" priority="1730">
      <formula>IF(RIGHT(TEXT(AQ470,"0.#"),1)=".",TRUE,FALSE)</formula>
    </cfRule>
  </conditionalFormatting>
  <conditionalFormatting sqref="AE475">
    <cfRule type="expression" dxfId="2243" priority="1721">
      <formula>IF(RIGHT(TEXT(AE475,"0.#"),1)=".",FALSE,TRUE)</formula>
    </cfRule>
    <cfRule type="expression" dxfId="2242" priority="1722">
      <formula>IF(RIGHT(TEXT(AE475,"0.#"),1)=".",TRUE,FALSE)</formula>
    </cfRule>
  </conditionalFormatting>
  <conditionalFormatting sqref="AE473">
    <cfRule type="expression" dxfId="2241" priority="1725">
      <formula>IF(RIGHT(TEXT(AE473,"0.#"),1)=".",FALSE,TRUE)</formula>
    </cfRule>
    <cfRule type="expression" dxfId="2240" priority="1726">
      <formula>IF(RIGHT(TEXT(AE473,"0.#"),1)=".",TRUE,FALSE)</formula>
    </cfRule>
  </conditionalFormatting>
  <conditionalFormatting sqref="AE474">
    <cfRule type="expression" dxfId="2239" priority="1723">
      <formula>IF(RIGHT(TEXT(AE474,"0.#"),1)=".",FALSE,TRUE)</formula>
    </cfRule>
    <cfRule type="expression" dxfId="2238" priority="1724">
      <formula>IF(RIGHT(TEXT(AE474,"0.#"),1)=".",TRUE,FALSE)</formula>
    </cfRule>
  </conditionalFormatting>
  <conditionalFormatting sqref="AM475">
    <cfRule type="expression" dxfId="2237" priority="1715">
      <formula>IF(RIGHT(TEXT(AM475,"0.#"),1)=".",FALSE,TRUE)</formula>
    </cfRule>
    <cfRule type="expression" dxfId="2236" priority="1716">
      <formula>IF(RIGHT(TEXT(AM475,"0.#"),1)=".",TRUE,FALSE)</formula>
    </cfRule>
  </conditionalFormatting>
  <conditionalFormatting sqref="AM473">
    <cfRule type="expression" dxfId="2235" priority="1719">
      <formula>IF(RIGHT(TEXT(AM473,"0.#"),1)=".",FALSE,TRUE)</formula>
    </cfRule>
    <cfRule type="expression" dxfId="2234" priority="1720">
      <formula>IF(RIGHT(TEXT(AM473,"0.#"),1)=".",TRUE,FALSE)</formula>
    </cfRule>
  </conditionalFormatting>
  <conditionalFormatting sqref="AM474">
    <cfRule type="expression" dxfId="2233" priority="1717">
      <formula>IF(RIGHT(TEXT(AM474,"0.#"),1)=".",FALSE,TRUE)</formula>
    </cfRule>
    <cfRule type="expression" dxfId="2232" priority="1718">
      <formula>IF(RIGHT(TEXT(AM474,"0.#"),1)=".",TRUE,FALSE)</formula>
    </cfRule>
  </conditionalFormatting>
  <conditionalFormatting sqref="AU475">
    <cfRule type="expression" dxfId="2231" priority="1709">
      <formula>IF(RIGHT(TEXT(AU475,"0.#"),1)=".",FALSE,TRUE)</formula>
    </cfRule>
    <cfRule type="expression" dxfId="2230" priority="1710">
      <formula>IF(RIGHT(TEXT(AU475,"0.#"),1)=".",TRUE,FALSE)</formula>
    </cfRule>
  </conditionalFormatting>
  <conditionalFormatting sqref="AU473">
    <cfRule type="expression" dxfId="2229" priority="1713">
      <formula>IF(RIGHT(TEXT(AU473,"0.#"),1)=".",FALSE,TRUE)</formula>
    </cfRule>
    <cfRule type="expression" dxfId="2228" priority="1714">
      <formula>IF(RIGHT(TEXT(AU473,"0.#"),1)=".",TRUE,FALSE)</formula>
    </cfRule>
  </conditionalFormatting>
  <conditionalFormatting sqref="AU474">
    <cfRule type="expression" dxfId="2227" priority="1711">
      <formula>IF(RIGHT(TEXT(AU474,"0.#"),1)=".",FALSE,TRUE)</formula>
    </cfRule>
    <cfRule type="expression" dxfId="2226" priority="1712">
      <formula>IF(RIGHT(TEXT(AU474,"0.#"),1)=".",TRUE,FALSE)</formula>
    </cfRule>
  </conditionalFormatting>
  <conditionalFormatting sqref="AI475">
    <cfRule type="expression" dxfId="2225" priority="1703">
      <formula>IF(RIGHT(TEXT(AI475,"0.#"),1)=".",FALSE,TRUE)</formula>
    </cfRule>
    <cfRule type="expression" dxfId="2224" priority="1704">
      <formula>IF(RIGHT(TEXT(AI475,"0.#"),1)=".",TRUE,FALSE)</formula>
    </cfRule>
  </conditionalFormatting>
  <conditionalFormatting sqref="AI473">
    <cfRule type="expression" dxfId="2223" priority="1707">
      <formula>IF(RIGHT(TEXT(AI473,"0.#"),1)=".",FALSE,TRUE)</formula>
    </cfRule>
    <cfRule type="expression" dxfId="2222" priority="1708">
      <formula>IF(RIGHT(TEXT(AI473,"0.#"),1)=".",TRUE,FALSE)</formula>
    </cfRule>
  </conditionalFormatting>
  <conditionalFormatting sqref="AI474">
    <cfRule type="expression" dxfId="2221" priority="1705">
      <formula>IF(RIGHT(TEXT(AI474,"0.#"),1)=".",FALSE,TRUE)</formula>
    </cfRule>
    <cfRule type="expression" dxfId="2220" priority="1706">
      <formula>IF(RIGHT(TEXT(AI474,"0.#"),1)=".",TRUE,FALSE)</formula>
    </cfRule>
  </conditionalFormatting>
  <conditionalFormatting sqref="AQ473">
    <cfRule type="expression" dxfId="2219" priority="1697">
      <formula>IF(RIGHT(TEXT(AQ473,"0.#"),1)=".",FALSE,TRUE)</formula>
    </cfRule>
    <cfRule type="expression" dxfId="2218" priority="1698">
      <formula>IF(RIGHT(TEXT(AQ473,"0.#"),1)=".",TRUE,FALSE)</formula>
    </cfRule>
  </conditionalFormatting>
  <conditionalFormatting sqref="AQ474">
    <cfRule type="expression" dxfId="2217" priority="1701">
      <formula>IF(RIGHT(TEXT(AQ474,"0.#"),1)=".",FALSE,TRUE)</formula>
    </cfRule>
    <cfRule type="expression" dxfId="2216" priority="1702">
      <formula>IF(RIGHT(TEXT(AQ474,"0.#"),1)=".",TRUE,FALSE)</formula>
    </cfRule>
  </conditionalFormatting>
  <conditionalFormatting sqref="AQ475">
    <cfRule type="expression" dxfId="2215" priority="1699">
      <formula>IF(RIGHT(TEXT(AQ475,"0.#"),1)=".",FALSE,TRUE)</formula>
    </cfRule>
    <cfRule type="expression" dxfId="2214" priority="1700">
      <formula>IF(RIGHT(TEXT(AQ475,"0.#"),1)=".",TRUE,FALSE)</formula>
    </cfRule>
  </conditionalFormatting>
  <conditionalFormatting sqref="AE480">
    <cfRule type="expression" dxfId="2213" priority="1691">
      <formula>IF(RIGHT(TEXT(AE480,"0.#"),1)=".",FALSE,TRUE)</formula>
    </cfRule>
    <cfRule type="expression" dxfId="2212" priority="1692">
      <formula>IF(RIGHT(TEXT(AE480,"0.#"),1)=".",TRUE,FALSE)</formula>
    </cfRule>
  </conditionalFormatting>
  <conditionalFormatting sqref="AE478">
    <cfRule type="expression" dxfId="2211" priority="1695">
      <formula>IF(RIGHT(TEXT(AE478,"0.#"),1)=".",FALSE,TRUE)</formula>
    </cfRule>
    <cfRule type="expression" dxfId="2210" priority="1696">
      <formula>IF(RIGHT(TEXT(AE478,"0.#"),1)=".",TRUE,FALSE)</formula>
    </cfRule>
  </conditionalFormatting>
  <conditionalFormatting sqref="AE479">
    <cfRule type="expression" dxfId="2209" priority="1693">
      <formula>IF(RIGHT(TEXT(AE479,"0.#"),1)=".",FALSE,TRUE)</formula>
    </cfRule>
    <cfRule type="expression" dxfId="2208" priority="1694">
      <formula>IF(RIGHT(TEXT(AE479,"0.#"),1)=".",TRUE,FALSE)</formula>
    </cfRule>
  </conditionalFormatting>
  <conditionalFormatting sqref="AM480">
    <cfRule type="expression" dxfId="2207" priority="1685">
      <formula>IF(RIGHT(TEXT(AM480,"0.#"),1)=".",FALSE,TRUE)</formula>
    </cfRule>
    <cfRule type="expression" dxfId="2206" priority="1686">
      <formula>IF(RIGHT(TEXT(AM480,"0.#"),1)=".",TRUE,FALSE)</formula>
    </cfRule>
  </conditionalFormatting>
  <conditionalFormatting sqref="AM478">
    <cfRule type="expression" dxfId="2205" priority="1689">
      <formula>IF(RIGHT(TEXT(AM478,"0.#"),1)=".",FALSE,TRUE)</formula>
    </cfRule>
    <cfRule type="expression" dxfId="2204" priority="1690">
      <formula>IF(RIGHT(TEXT(AM478,"0.#"),1)=".",TRUE,FALSE)</formula>
    </cfRule>
  </conditionalFormatting>
  <conditionalFormatting sqref="AM479">
    <cfRule type="expression" dxfId="2203" priority="1687">
      <formula>IF(RIGHT(TEXT(AM479,"0.#"),1)=".",FALSE,TRUE)</formula>
    </cfRule>
    <cfRule type="expression" dxfId="2202" priority="1688">
      <formula>IF(RIGHT(TEXT(AM479,"0.#"),1)=".",TRUE,FALSE)</formula>
    </cfRule>
  </conditionalFormatting>
  <conditionalFormatting sqref="AU480">
    <cfRule type="expression" dxfId="2201" priority="1679">
      <formula>IF(RIGHT(TEXT(AU480,"0.#"),1)=".",FALSE,TRUE)</formula>
    </cfRule>
    <cfRule type="expression" dxfId="2200" priority="1680">
      <formula>IF(RIGHT(TEXT(AU480,"0.#"),1)=".",TRUE,FALSE)</formula>
    </cfRule>
  </conditionalFormatting>
  <conditionalFormatting sqref="AU478">
    <cfRule type="expression" dxfId="2199" priority="1683">
      <formula>IF(RIGHT(TEXT(AU478,"0.#"),1)=".",FALSE,TRUE)</formula>
    </cfRule>
    <cfRule type="expression" dxfId="2198" priority="1684">
      <formula>IF(RIGHT(TEXT(AU478,"0.#"),1)=".",TRUE,FALSE)</formula>
    </cfRule>
  </conditionalFormatting>
  <conditionalFormatting sqref="AU479">
    <cfRule type="expression" dxfId="2197" priority="1681">
      <formula>IF(RIGHT(TEXT(AU479,"0.#"),1)=".",FALSE,TRUE)</formula>
    </cfRule>
    <cfRule type="expression" dxfId="2196" priority="1682">
      <formula>IF(RIGHT(TEXT(AU479,"0.#"),1)=".",TRUE,FALSE)</formula>
    </cfRule>
  </conditionalFormatting>
  <conditionalFormatting sqref="AI480">
    <cfRule type="expression" dxfId="2195" priority="1673">
      <formula>IF(RIGHT(TEXT(AI480,"0.#"),1)=".",FALSE,TRUE)</formula>
    </cfRule>
    <cfRule type="expression" dxfId="2194" priority="1674">
      <formula>IF(RIGHT(TEXT(AI480,"0.#"),1)=".",TRUE,FALSE)</formula>
    </cfRule>
  </conditionalFormatting>
  <conditionalFormatting sqref="AI478">
    <cfRule type="expression" dxfId="2193" priority="1677">
      <formula>IF(RIGHT(TEXT(AI478,"0.#"),1)=".",FALSE,TRUE)</formula>
    </cfRule>
    <cfRule type="expression" dxfId="2192" priority="1678">
      <formula>IF(RIGHT(TEXT(AI478,"0.#"),1)=".",TRUE,FALSE)</formula>
    </cfRule>
  </conditionalFormatting>
  <conditionalFormatting sqref="AI479">
    <cfRule type="expression" dxfId="2191" priority="1675">
      <formula>IF(RIGHT(TEXT(AI479,"0.#"),1)=".",FALSE,TRUE)</formula>
    </cfRule>
    <cfRule type="expression" dxfId="2190" priority="1676">
      <formula>IF(RIGHT(TEXT(AI479,"0.#"),1)=".",TRUE,FALSE)</formula>
    </cfRule>
  </conditionalFormatting>
  <conditionalFormatting sqref="AQ478">
    <cfRule type="expression" dxfId="2189" priority="1667">
      <formula>IF(RIGHT(TEXT(AQ478,"0.#"),1)=".",FALSE,TRUE)</formula>
    </cfRule>
    <cfRule type="expression" dxfId="2188" priority="1668">
      <formula>IF(RIGHT(TEXT(AQ478,"0.#"),1)=".",TRUE,FALSE)</formula>
    </cfRule>
  </conditionalFormatting>
  <conditionalFormatting sqref="AQ479">
    <cfRule type="expression" dxfId="2187" priority="1671">
      <formula>IF(RIGHT(TEXT(AQ479,"0.#"),1)=".",FALSE,TRUE)</formula>
    </cfRule>
    <cfRule type="expression" dxfId="2186" priority="1672">
      <formula>IF(RIGHT(TEXT(AQ479,"0.#"),1)=".",TRUE,FALSE)</formula>
    </cfRule>
  </conditionalFormatting>
  <conditionalFormatting sqref="AQ480">
    <cfRule type="expression" dxfId="2185" priority="1669">
      <formula>IF(RIGHT(TEXT(AQ480,"0.#"),1)=".",FALSE,TRUE)</formula>
    </cfRule>
    <cfRule type="expression" dxfId="2184" priority="1670">
      <formula>IF(RIGHT(TEXT(AQ480,"0.#"),1)=".",TRUE,FALSE)</formula>
    </cfRule>
  </conditionalFormatting>
  <conditionalFormatting sqref="AM47">
    <cfRule type="expression" dxfId="2183" priority="1961">
      <formula>IF(RIGHT(TEXT(AM47,"0.#"),1)=".",FALSE,TRUE)</formula>
    </cfRule>
    <cfRule type="expression" dxfId="2182" priority="1962">
      <formula>IF(RIGHT(TEXT(AM47,"0.#"),1)=".",TRUE,FALSE)</formula>
    </cfRule>
  </conditionalFormatting>
  <conditionalFormatting sqref="AI46">
    <cfRule type="expression" dxfId="2181" priority="1965">
      <formula>IF(RIGHT(TEXT(AI46,"0.#"),1)=".",FALSE,TRUE)</formula>
    </cfRule>
    <cfRule type="expression" dxfId="2180" priority="1966">
      <formula>IF(RIGHT(TEXT(AI46,"0.#"),1)=".",TRUE,FALSE)</formula>
    </cfRule>
  </conditionalFormatting>
  <conditionalFormatting sqref="AM46">
    <cfRule type="expression" dxfId="2179" priority="1963">
      <formula>IF(RIGHT(TEXT(AM46,"0.#"),1)=".",FALSE,TRUE)</formula>
    </cfRule>
    <cfRule type="expression" dxfId="2178" priority="1964">
      <formula>IF(RIGHT(TEXT(AM46,"0.#"),1)=".",TRUE,FALSE)</formula>
    </cfRule>
  </conditionalFormatting>
  <conditionalFormatting sqref="AU46:AU48">
    <cfRule type="expression" dxfId="2177" priority="1955">
      <formula>IF(RIGHT(TEXT(AU46,"0.#"),1)=".",FALSE,TRUE)</formula>
    </cfRule>
    <cfRule type="expression" dxfId="2176" priority="1956">
      <formula>IF(RIGHT(TEXT(AU46,"0.#"),1)=".",TRUE,FALSE)</formula>
    </cfRule>
  </conditionalFormatting>
  <conditionalFormatting sqref="AM48">
    <cfRule type="expression" dxfId="2175" priority="1959">
      <formula>IF(RIGHT(TEXT(AM48,"0.#"),1)=".",FALSE,TRUE)</formula>
    </cfRule>
    <cfRule type="expression" dxfId="2174" priority="1960">
      <formula>IF(RIGHT(TEXT(AM48,"0.#"),1)=".",TRUE,FALSE)</formula>
    </cfRule>
  </conditionalFormatting>
  <conditionalFormatting sqref="AQ46:AQ48">
    <cfRule type="expression" dxfId="2173" priority="1957">
      <formula>IF(RIGHT(TEXT(AQ46,"0.#"),1)=".",FALSE,TRUE)</formula>
    </cfRule>
    <cfRule type="expression" dxfId="2172" priority="1958">
      <formula>IF(RIGHT(TEXT(AQ46,"0.#"),1)=".",TRUE,FALSE)</formula>
    </cfRule>
  </conditionalFormatting>
  <conditionalFormatting sqref="AE146:AE147 AI146:AI147 AM146:AM147 AQ146:AQ147 AU146:AU147">
    <cfRule type="expression" dxfId="2171" priority="1949">
      <formula>IF(RIGHT(TEXT(AE146,"0.#"),1)=".",FALSE,TRUE)</formula>
    </cfRule>
    <cfRule type="expression" dxfId="2170" priority="1950">
      <formula>IF(RIGHT(TEXT(AE146,"0.#"),1)=".",TRUE,FALSE)</formula>
    </cfRule>
  </conditionalFormatting>
  <conditionalFormatting sqref="AE138:AE139 AI138:AI139 AM138:AM139 AQ138:AQ139 AU138:AU139">
    <cfRule type="expression" dxfId="2169" priority="1953">
      <formula>IF(RIGHT(TEXT(AE138,"0.#"),1)=".",FALSE,TRUE)</formula>
    </cfRule>
    <cfRule type="expression" dxfId="2168" priority="1954">
      <formula>IF(RIGHT(TEXT(AE138,"0.#"),1)=".",TRUE,FALSE)</formula>
    </cfRule>
  </conditionalFormatting>
  <conditionalFormatting sqref="AE142:AE143 AI142:AI143 AM142:AM143 AQ142:AQ143 AU142:AU143">
    <cfRule type="expression" dxfId="2167" priority="1951">
      <formula>IF(RIGHT(TEXT(AE142,"0.#"),1)=".",FALSE,TRUE)</formula>
    </cfRule>
    <cfRule type="expression" dxfId="2166" priority="1952">
      <formula>IF(RIGHT(TEXT(AE142,"0.#"),1)=".",TRUE,FALSE)</formula>
    </cfRule>
  </conditionalFormatting>
  <conditionalFormatting sqref="AE198:AE199 AI198:AI199 AM198:AM199 AQ198:AQ199 AU198:AU199">
    <cfRule type="expression" dxfId="2165" priority="1943">
      <formula>IF(RIGHT(TEXT(AE198,"0.#"),1)=".",FALSE,TRUE)</formula>
    </cfRule>
    <cfRule type="expression" dxfId="2164" priority="1944">
      <formula>IF(RIGHT(TEXT(AE198,"0.#"),1)=".",TRUE,FALSE)</formula>
    </cfRule>
  </conditionalFormatting>
  <conditionalFormatting sqref="AE150:AE151 AI150:AI151 AM150:AM151 AQ150:AQ151 AU150:AU151">
    <cfRule type="expression" dxfId="2163" priority="1947">
      <formula>IF(RIGHT(TEXT(AE150,"0.#"),1)=".",FALSE,TRUE)</formula>
    </cfRule>
    <cfRule type="expression" dxfId="2162" priority="1948">
      <formula>IF(RIGHT(TEXT(AE150,"0.#"),1)=".",TRUE,FALSE)</formula>
    </cfRule>
  </conditionalFormatting>
  <conditionalFormatting sqref="AE194:AE195 AI194:AI195 AM194:AM195 AQ194:AQ195 AU194:AU195">
    <cfRule type="expression" dxfId="2161" priority="1945">
      <formula>IF(RIGHT(TEXT(AE194,"0.#"),1)=".",FALSE,TRUE)</formula>
    </cfRule>
    <cfRule type="expression" dxfId="2160" priority="1946">
      <formula>IF(RIGHT(TEXT(AE194,"0.#"),1)=".",TRUE,FALSE)</formula>
    </cfRule>
  </conditionalFormatting>
  <conditionalFormatting sqref="AE210:AE211 AI210:AI211 AM210:AM211 AQ210:AQ211 AU210:AU211">
    <cfRule type="expression" dxfId="2159" priority="1937">
      <formula>IF(RIGHT(TEXT(AE210,"0.#"),1)=".",FALSE,TRUE)</formula>
    </cfRule>
    <cfRule type="expression" dxfId="2158" priority="1938">
      <formula>IF(RIGHT(TEXT(AE210,"0.#"),1)=".",TRUE,FALSE)</formula>
    </cfRule>
  </conditionalFormatting>
  <conditionalFormatting sqref="AE202:AE203 AI202:AI203 AM202:AM203 AQ202:AQ203 AU202:AU203">
    <cfRule type="expression" dxfId="2157" priority="1941">
      <formula>IF(RIGHT(TEXT(AE202,"0.#"),1)=".",FALSE,TRUE)</formula>
    </cfRule>
    <cfRule type="expression" dxfId="2156" priority="1942">
      <formula>IF(RIGHT(TEXT(AE202,"0.#"),1)=".",TRUE,FALSE)</formula>
    </cfRule>
  </conditionalFormatting>
  <conditionalFormatting sqref="AE206:AE207 AI206:AI207 AM206:AM207 AQ206:AQ207 AU206:AU207">
    <cfRule type="expression" dxfId="2155" priority="1939">
      <formula>IF(RIGHT(TEXT(AE206,"0.#"),1)=".",FALSE,TRUE)</formula>
    </cfRule>
    <cfRule type="expression" dxfId="2154" priority="1940">
      <formula>IF(RIGHT(TEXT(AE206,"0.#"),1)=".",TRUE,FALSE)</formula>
    </cfRule>
  </conditionalFormatting>
  <conditionalFormatting sqref="AE262:AE263 AI262:AI263 AM262:AM263 AQ262:AQ263 AU262:AU263">
    <cfRule type="expression" dxfId="2153" priority="1931">
      <formula>IF(RIGHT(TEXT(AE262,"0.#"),1)=".",FALSE,TRUE)</formula>
    </cfRule>
    <cfRule type="expression" dxfId="2152" priority="1932">
      <formula>IF(RIGHT(TEXT(AE262,"0.#"),1)=".",TRUE,FALSE)</formula>
    </cfRule>
  </conditionalFormatting>
  <conditionalFormatting sqref="AE254:AE255 AI254:AI255 AM254:AM255 AQ254:AQ255 AU254:AU255">
    <cfRule type="expression" dxfId="2151" priority="1935">
      <formula>IF(RIGHT(TEXT(AE254,"0.#"),1)=".",FALSE,TRUE)</formula>
    </cfRule>
    <cfRule type="expression" dxfId="2150" priority="1936">
      <formula>IF(RIGHT(TEXT(AE254,"0.#"),1)=".",TRUE,FALSE)</formula>
    </cfRule>
  </conditionalFormatting>
  <conditionalFormatting sqref="AE258:AE259 AI258:AI259 AM258:AM259 AQ258:AQ259 AU258:AU259">
    <cfRule type="expression" dxfId="2149" priority="1933">
      <formula>IF(RIGHT(TEXT(AE258,"0.#"),1)=".",FALSE,TRUE)</formula>
    </cfRule>
    <cfRule type="expression" dxfId="2148" priority="1934">
      <formula>IF(RIGHT(TEXT(AE258,"0.#"),1)=".",TRUE,FALSE)</formula>
    </cfRule>
  </conditionalFormatting>
  <conditionalFormatting sqref="AE314:AE315 AI314:AI315 AM314:AM315 AQ314:AQ315 AU314:AU315">
    <cfRule type="expression" dxfId="2147" priority="1925">
      <formula>IF(RIGHT(TEXT(AE314,"0.#"),1)=".",FALSE,TRUE)</formula>
    </cfRule>
    <cfRule type="expression" dxfId="2146" priority="1926">
      <formula>IF(RIGHT(TEXT(AE314,"0.#"),1)=".",TRUE,FALSE)</formula>
    </cfRule>
  </conditionalFormatting>
  <conditionalFormatting sqref="AE266:AE267 AI266:AI267 AM266:AM267 AQ266:AQ267 AU266:AU267">
    <cfRule type="expression" dxfId="2145" priority="1929">
      <formula>IF(RIGHT(TEXT(AE266,"0.#"),1)=".",FALSE,TRUE)</formula>
    </cfRule>
    <cfRule type="expression" dxfId="2144" priority="1930">
      <formula>IF(RIGHT(TEXT(AE266,"0.#"),1)=".",TRUE,FALSE)</formula>
    </cfRule>
  </conditionalFormatting>
  <conditionalFormatting sqref="AE270:AE271 AI270:AI271 AM270:AM271 AQ270:AQ271 AU270:AU271">
    <cfRule type="expression" dxfId="2143" priority="1927">
      <formula>IF(RIGHT(TEXT(AE270,"0.#"),1)=".",FALSE,TRUE)</formula>
    </cfRule>
    <cfRule type="expression" dxfId="2142" priority="1928">
      <formula>IF(RIGHT(TEXT(AE270,"0.#"),1)=".",TRUE,FALSE)</formula>
    </cfRule>
  </conditionalFormatting>
  <conditionalFormatting sqref="AE326:AE327 AI326:AI327 AM326:AM327 AQ326:AQ327 AU326:AU327">
    <cfRule type="expression" dxfId="2141" priority="1919">
      <formula>IF(RIGHT(TEXT(AE326,"0.#"),1)=".",FALSE,TRUE)</formula>
    </cfRule>
    <cfRule type="expression" dxfId="2140" priority="1920">
      <formula>IF(RIGHT(TEXT(AE326,"0.#"),1)=".",TRUE,FALSE)</formula>
    </cfRule>
  </conditionalFormatting>
  <conditionalFormatting sqref="AE318:AE319 AI318:AI319 AM318:AM319 AQ318:AQ319 AU318:AU319">
    <cfRule type="expression" dxfId="2139" priority="1923">
      <formula>IF(RIGHT(TEXT(AE318,"0.#"),1)=".",FALSE,TRUE)</formula>
    </cfRule>
    <cfRule type="expression" dxfId="2138" priority="1924">
      <formula>IF(RIGHT(TEXT(AE318,"0.#"),1)=".",TRUE,FALSE)</formula>
    </cfRule>
  </conditionalFormatting>
  <conditionalFormatting sqref="AE322:AE323 AI322:AI323 AM322:AM323 AQ322:AQ323 AU322:AU323">
    <cfRule type="expression" dxfId="2137" priority="1921">
      <formula>IF(RIGHT(TEXT(AE322,"0.#"),1)=".",FALSE,TRUE)</formula>
    </cfRule>
    <cfRule type="expression" dxfId="2136" priority="1922">
      <formula>IF(RIGHT(TEXT(AE322,"0.#"),1)=".",TRUE,FALSE)</formula>
    </cfRule>
  </conditionalFormatting>
  <conditionalFormatting sqref="AE378:AE379 AI378:AI379 AM378:AM379 AQ378:AQ379 AU378:AU379">
    <cfRule type="expression" dxfId="2135" priority="1913">
      <formula>IF(RIGHT(TEXT(AE378,"0.#"),1)=".",FALSE,TRUE)</formula>
    </cfRule>
    <cfRule type="expression" dxfId="2134" priority="1914">
      <formula>IF(RIGHT(TEXT(AE378,"0.#"),1)=".",TRUE,FALSE)</formula>
    </cfRule>
  </conditionalFormatting>
  <conditionalFormatting sqref="AE330:AE331 AI330:AI331 AM330:AM331 AQ330:AQ331 AU330:AU331">
    <cfRule type="expression" dxfId="2133" priority="1917">
      <formula>IF(RIGHT(TEXT(AE330,"0.#"),1)=".",FALSE,TRUE)</formula>
    </cfRule>
    <cfRule type="expression" dxfId="2132" priority="1918">
      <formula>IF(RIGHT(TEXT(AE330,"0.#"),1)=".",TRUE,FALSE)</formula>
    </cfRule>
  </conditionalFormatting>
  <conditionalFormatting sqref="AE374:AE375 AI374:AI375 AM374:AM375 AQ374:AQ375 AU374:AU375">
    <cfRule type="expression" dxfId="2131" priority="1915">
      <formula>IF(RIGHT(TEXT(AE374,"0.#"),1)=".",FALSE,TRUE)</formula>
    </cfRule>
    <cfRule type="expression" dxfId="2130" priority="1916">
      <formula>IF(RIGHT(TEXT(AE374,"0.#"),1)=".",TRUE,FALSE)</formula>
    </cfRule>
  </conditionalFormatting>
  <conditionalFormatting sqref="AE390:AE391 AI390:AI391 AM390:AM391 AQ390:AQ391 AU390:AU391">
    <cfRule type="expression" dxfId="2129" priority="1907">
      <formula>IF(RIGHT(TEXT(AE390,"0.#"),1)=".",FALSE,TRUE)</formula>
    </cfRule>
    <cfRule type="expression" dxfId="2128" priority="1908">
      <formula>IF(RIGHT(TEXT(AE390,"0.#"),1)=".",TRUE,FALSE)</formula>
    </cfRule>
  </conditionalFormatting>
  <conditionalFormatting sqref="AE382:AE383 AI382:AI383 AM382:AM383 AQ382:AQ383 AU382:AU383">
    <cfRule type="expression" dxfId="2127" priority="1911">
      <formula>IF(RIGHT(TEXT(AE382,"0.#"),1)=".",FALSE,TRUE)</formula>
    </cfRule>
    <cfRule type="expression" dxfId="2126" priority="1912">
      <formula>IF(RIGHT(TEXT(AE382,"0.#"),1)=".",TRUE,FALSE)</formula>
    </cfRule>
  </conditionalFormatting>
  <conditionalFormatting sqref="AE386:AE387 AI386:AI387 AM386:AM387 AQ386:AQ387 AU386:AU387">
    <cfRule type="expression" dxfId="2125" priority="1909">
      <formula>IF(RIGHT(TEXT(AE386,"0.#"),1)=".",FALSE,TRUE)</formula>
    </cfRule>
    <cfRule type="expression" dxfId="2124" priority="1910">
      <formula>IF(RIGHT(TEXT(AE386,"0.#"),1)=".",TRUE,FALSE)</formula>
    </cfRule>
  </conditionalFormatting>
  <conditionalFormatting sqref="AE440">
    <cfRule type="expression" dxfId="2123" priority="1901">
      <formula>IF(RIGHT(TEXT(AE440,"0.#"),1)=".",FALSE,TRUE)</formula>
    </cfRule>
    <cfRule type="expression" dxfId="2122" priority="1902">
      <formula>IF(RIGHT(TEXT(AE440,"0.#"),1)=".",TRUE,FALSE)</formula>
    </cfRule>
  </conditionalFormatting>
  <conditionalFormatting sqref="AE438">
    <cfRule type="expression" dxfId="2121" priority="1905">
      <formula>IF(RIGHT(TEXT(AE438,"0.#"),1)=".",FALSE,TRUE)</formula>
    </cfRule>
    <cfRule type="expression" dxfId="2120" priority="1906">
      <formula>IF(RIGHT(TEXT(AE438,"0.#"),1)=".",TRUE,FALSE)</formula>
    </cfRule>
  </conditionalFormatting>
  <conditionalFormatting sqref="AE439">
    <cfRule type="expression" dxfId="2119" priority="1903">
      <formula>IF(RIGHT(TEXT(AE439,"0.#"),1)=".",FALSE,TRUE)</formula>
    </cfRule>
    <cfRule type="expression" dxfId="2118" priority="1904">
      <formula>IF(RIGHT(TEXT(AE439,"0.#"),1)=".",TRUE,FALSE)</formula>
    </cfRule>
  </conditionalFormatting>
  <conditionalFormatting sqref="AM440">
    <cfRule type="expression" dxfId="2117" priority="1895">
      <formula>IF(RIGHT(TEXT(AM440,"0.#"),1)=".",FALSE,TRUE)</formula>
    </cfRule>
    <cfRule type="expression" dxfId="2116" priority="1896">
      <formula>IF(RIGHT(TEXT(AM440,"0.#"),1)=".",TRUE,FALSE)</formula>
    </cfRule>
  </conditionalFormatting>
  <conditionalFormatting sqref="AM438">
    <cfRule type="expression" dxfId="2115" priority="1899">
      <formula>IF(RIGHT(TEXT(AM438,"0.#"),1)=".",FALSE,TRUE)</formula>
    </cfRule>
    <cfRule type="expression" dxfId="2114" priority="1900">
      <formula>IF(RIGHT(TEXT(AM438,"0.#"),1)=".",TRUE,FALSE)</formula>
    </cfRule>
  </conditionalFormatting>
  <conditionalFormatting sqref="AM439">
    <cfRule type="expression" dxfId="2113" priority="1897">
      <formula>IF(RIGHT(TEXT(AM439,"0.#"),1)=".",FALSE,TRUE)</formula>
    </cfRule>
    <cfRule type="expression" dxfId="2112" priority="1898">
      <formula>IF(RIGHT(TEXT(AM439,"0.#"),1)=".",TRUE,FALSE)</formula>
    </cfRule>
  </conditionalFormatting>
  <conditionalFormatting sqref="AU440">
    <cfRule type="expression" dxfId="2111" priority="1889">
      <formula>IF(RIGHT(TEXT(AU440,"0.#"),1)=".",FALSE,TRUE)</formula>
    </cfRule>
    <cfRule type="expression" dxfId="2110" priority="1890">
      <formula>IF(RIGHT(TEXT(AU440,"0.#"),1)=".",TRUE,FALSE)</formula>
    </cfRule>
  </conditionalFormatting>
  <conditionalFormatting sqref="AU438">
    <cfRule type="expression" dxfId="2109" priority="1893">
      <formula>IF(RIGHT(TEXT(AU438,"0.#"),1)=".",FALSE,TRUE)</formula>
    </cfRule>
    <cfRule type="expression" dxfId="2108" priority="1894">
      <formula>IF(RIGHT(TEXT(AU438,"0.#"),1)=".",TRUE,FALSE)</formula>
    </cfRule>
  </conditionalFormatting>
  <conditionalFormatting sqref="AU439">
    <cfRule type="expression" dxfId="2107" priority="1891">
      <formula>IF(RIGHT(TEXT(AU439,"0.#"),1)=".",FALSE,TRUE)</formula>
    </cfRule>
    <cfRule type="expression" dxfId="2106" priority="1892">
      <formula>IF(RIGHT(TEXT(AU439,"0.#"),1)=".",TRUE,FALSE)</formula>
    </cfRule>
  </conditionalFormatting>
  <conditionalFormatting sqref="AI440">
    <cfRule type="expression" dxfId="2105" priority="1883">
      <formula>IF(RIGHT(TEXT(AI440,"0.#"),1)=".",FALSE,TRUE)</formula>
    </cfRule>
    <cfRule type="expression" dxfId="2104" priority="1884">
      <formula>IF(RIGHT(TEXT(AI440,"0.#"),1)=".",TRUE,FALSE)</formula>
    </cfRule>
  </conditionalFormatting>
  <conditionalFormatting sqref="AI438">
    <cfRule type="expression" dxfId="2103" priority="1887">
      <formula>IF(RIGHT(TEXT(AI438,"0.#"),1)=".",FALSE,TRUE)</formula>
    </cfRule>
    <cfRule type="expression" dxfId="2102" priority="1888">
      <formula>IF(RIGHT(TEXT(AI438,"0.#"),1)=".",TRUE,FALSE)</formula>
    </cfRule>
  </conditionalFormatting>
  <conditionalFormatting sqref="AI439">
    <cfRule type="expression" dxfId="2101" priority="1885">
      <formula>IF(RIGHT(TEXT(AI439,"0.#"),1)=".",FALSE,TRUE)</formula>
    </cfRule>
    <cfRule type="expression" dxfId="2100" priority="1886">
      <formula>IF(RIGHT(TEXT(AI439,"0.#"),1)=".",TRUE,FALSE)</formula>
    </cfRule>
  </conditionalFormatting>
  <conditionalFormatting sqref="AQ438">
    <cfRule type="expression" dxfId="2099" priority="1877">
      <formula>IF(RIGHT(TEXT(AQ438,"0.#"),1)=".",FALSE,TRUE)</formula>
    </cfRule>
    <cfRule type="expression" dxfId="2098" priority="1878">
      <formula>IF(RIGHT(TEXT(AQ438,"0.#"),1)=".",TRUE,FALSE)</formula>
    </cfRule>
  </conditionalFormatting>
  <conditionalFormatting sqref="AQ439">
    <cfRule type="expression" dxfId="2097" priority="1881">
      <formula>IF(RIGHT(TEXT(AQ439,"0.#"),1)=".",FALSE,TRUE)</formula>
    </cfRule>
    <cfRule type="expression" dxfId="2096" priority="1882">
      <formula>IF(RIGHT(TEXT(AQ439,"0.#"),1)=".",TRUE,FALSE)</formula>
    </cfRule>
  </conditionalFormatting>
  <conditionalFormatting sqref="AQ440">
    <cfRule type="expression" dxfId="2095" priority="1879">
      <formula>IF(RIGHT(TEXT(AQ440,"0.#"),1)=".",FALSE,TRUE)</formula>
    </cfRule>
    <cfRule type="expression" dxfId="2094" priority="1880">
      <formula>IF(RIGHT(TEXT(AQ440,"0.#"),1)=".",TRUE,FALSE)</formula>
    </cfRule>
  </conditionalFormatting>
  <conditionalFormatting sqref="AE445">
    <cfRule type="expression" dxfId="2093" priority="1871">
      <formula>IF(RIGHT(TEXT(AE445,"0.#"),1)=".",FALSE,TRUE)</formula>
    </cfRule>
    <cfRule type="expression" dxfId="2092" priority="1872">
      <formula>IF(RIGHT(TEXT(AE445,"0.#"),1)=".",TRUE,FALSE)</formula>
    </cfRule>
  </conditionalFormatting>
  <conditionalFormatting sqref="AE443">
    <cfRule type="expression" dxfId="2091" priority="1875">
      <formula>IF(RIGHT(TEXT(AE443,"0.#"),1)=".",FALSE,TRUE)</formula>
    </cfRule>
    <cfRule type="expression" dxfId="2090" priority="1876">
      <formula>IF(RIGHT(TEXT(AE443,"0.#"),1)=".",TRUE,FALSE)</formula>
    </cfRule>
  </conditionalFormatting>
  <conditionalFormatting sqref="AE444">
    <cfRule type="expression" dxfId="2089" priority="1873">
      <formula>IF(RIGHT(TEXT(AE444,"0.#"),1)=".",FALSE,TRUE)</formula>
    </cfRule>
    <cfRule type="expression" dxfId="2088" priority="1874">
      <formula>IF(RIGHT(TEXT(AE444,"0.#"),1)=".",TRUE,FALSE)</formula>
    </cfRule>
  </conditionalFormatting>
  <conditionalFormatting sqref="AM445">
    <cfRule type="expression" dxfId="2087" priority="1865">
      <formula>IF(RIGHT(TEXT(AM445,"0.#"),1)=".",FALSE,TRUE)</formula>
    </cfRule>
    <cfRule type="expression" dxfId="2086" priority="1866">
      <formula>IF(RIGHT(TEXT(AM445,"0.#"),1)=".",TRUE,FALSE)</formula>
    </cfRule>
  </conditionalFormatting>
  <conditionalFormatting sqref="AM443">
    <cfRule type="expression" dxfId="2085" priority="1869">
      <formula>IF(RIGHT(TEXT(AM443,"0.#"),1)=".",FALSE,TRUE)</formula>
    </cfRule>
    <cfRule type="expression" dxfId="2084" priority="1870">
      <formula>IF(RIGHT(TEXT(AM443,"0.#"),1)=".",TRUE,FALSE)</formula>
    </cfRule>
  </conditionalFormatting>
  <conditionalFormatting sqref="AM444">
    <cfRule type="expression" dxfId="2083" priority="1867">
      <formula>IF(RIGHT(TEXT(AM444,"0.#"),1)=".",FALSE,TRUE)</formula>
    </cfRule>
    <cfRule type="expression" dxfId="2082" priority="1868">
      <formula>IF(RIGHT(TEXT(AM444,"0.#"),1)=".",TRUE,FALSE)</formula>
    </cfRule>
  </conditionalFormatting>
  <conditionalFormatting sqref="AU445">
    <cfRule type="expression" dxfId="2081" priority="1859">
      <formula>IF(RIGHT(TEXT(AU445,"0.#"),1)=".",FALSE,TRUE)</formula>
    </cfRule>
    <cfRule type="expression" dxfId="2080" priority="1860">
      <formula>IF(RIGHT(TEXT(AU445,"0.#"),1)=".",TRUE,FALSE)</formula>
    </cfRule>
  </conditionalFormatting>
  <conditionalFormatting sqref="AU443">
    <cfRule type="expression" dxfId="2079" priority="1863">
      <formula>IF(RIGHT(TEXT(AU443,"0.#"),1)=".",FALSE,TRUE)</formula>
    </cfRule>
    <cfRule type="expression" dxfId="2078" priority="1864">
      <formula>IF(RIGHT(TEXT(AU443,"0.#"),1)=".",TRUE,FALSE)</formula>
    </cfRule>
  </conditionalFormatting>
  <conditionalFormatting sqref="AU444">
    <cfRule type="expression" dxfId="2077" priority="1861">
      <formula>IF(RIGHT(TEXT(AU444,"0.#"),1)=".",FALSE,TRUE)</formula>
    </cfRule>
    <cfRule type="expression" dxfId="2076" priority="1862">
      <formula>IF(RIGHT(TEXT(AU444,"0.#"),1)=".",TRUE,FALSE)</formula>
    </cfRule>
  </conditionalFormatting>
  <conditionalFormatting sqref="AI445">
    <cfRule type="expression" dxfId="2075" priority="1853">
      <formula>IF(RIGHT(TEXT(AI445,"0.#"),1)=".",FALSE,TRUE)</formula>
    </cfRule>
    <cfRule type="expression" dxfId="2074" priority="1854">
      <formula>IF(RIGHT(TEXT(AI445,"0.#"),1)=".",TRUE,FALSE)</formula>
    </cfRule>
  </conditionalFormatting>
  <conditionalFormatting sqref="AI443">
    <cfRule type="expression" dxfId="2073" priority="1857">
      <formula>IF(RIGHT(TEXT(AI443,"0.#"),1)=".",FALSE,TRUE)</formula>
    </cfRule>
    <cfRule type="expression" dxfId="2072" priority="1858">
      <formula>IF(RIGHT(TEXT(AI443,"0.#"),1)=".",TRUE,FALSE)</formula>
    </cfRule>
  </conditionalFormatting>
  <conditionalFormatting sqref="AI444">
    <cfRule type="expression" dxfId="2071" priority="1855">
      <formula>IF(RIGHT(TEXT(AI444,"0.#"),1)=".",FALSE,TRUE)</formula>
    </cfRule>
    <cfRule type="expression" dxfId="2070" priority="1856">
      <formula>IF(RIGHT(TEXT(AI444,"0.#"),1)=".",TRUE,FALSE)</formula>
    </cfRule>
  </conditionalFormatting>
  <conditionalFormatting sqref="AQ443">
    <cfRule type="expression" dxfId="2069" priority="1847">
      <formula>IF(RIGHT(TEXT(AQ443,"0.#"),1)=".",FALSE,TRUE)</formula>
    </cfRule>
    <cfRule type="expression" dxfId="2068" priority="1848">
      <formula>IF(RIGHT(TEXT(AQ443,"0.#"),1)=".",TRUE,FALSE)</formula>
    </cfRule>
  </conditionalFormatting>
  <conditionalFormatting sqref="AQ444">
    <cfRule type="expression" dxfId="2067" priority="1851">
      <formula>IF(RIGHT(TEXT(AQ444,"0.#"),1)=".",FALSE,TRUE)</formula>
    </cfRule>
    <cfRule type="expression" dxfId="2066" priority="1852">
      <formula>IF(RIGHT(TEXT(AQ444,"0.#"),1)=".",TRUE,FALSE)</formula>
    </cfRule>
  </conditionalFormatting>
  <conditionalFormatting sqref="AQ445">
    <cfRule type="expression" dxfId="2065" priority="1849">
      <formula>IF(RIGHT(TEXT(AQ445,"0.#"),1)=".",FALSE,TRUE)</formula>
    </cfRule>
    <cfRule type="expression" dxfId="2064" priority="1850">
      <formula>IF(RIGHT(TEXT(AQ445,"0.#"),1)=".",TRUE,FALSE)</formula>
    </cfRule>
  </conditionalFormatting>
  <conditionalFormatting sqref="Y872:Y899">
    <cfRule type="expression" dxfId="2063" priority="2077">
      <formula>IF(RIGHT(TEXT(Y872,"0.#"),1)=".",FALSE,TRUE)</formula>
    </cfRule>
    <cfRule type="expression" dxfId="2062" priority="2078">
      <formula>IF(RIGHT(TEXT(Y872,"0.#"),1)=".",TRUE,FALSE)</formula>
    </cfRule>
  </conditionalFormatting>
  <conditionalFormatting sqref="Y870:Y871">
    <cfRule type="expression" dxfId="2061" priority="2071">
      <formula>IF(RIGHT(TEXT(Y870,"0.#"),1)=".",FALSE,TRUE)</formula>
    </cfRule>
    <cfRule type="expression" dxfId="2060" priority="2072">
      <formula>IF(RIGHT(TEXT(Y870,"0.#"),1)=".",TRUE,FALSE)</formula>
    </cfRule>
  </conditionalFormatting>
  <conditionalFormatting sqref="Y905:Y932">
    <cfRule type="expression" dxfId="2059" priority="2065">
      <formula>IF(RIGHT(TEXT(Y905,"0.#"),1)=".",FALSE,TRUE)</formula>
    </cfRule>
    <cfRule type="expression" dxfId="2058" priority="2066">
      <formula>IF(RIGHT(TEXT(Y905,"0.#"),1)=".",TRUE,FALSE)</formula>
    </cfRule>
  </conditionalFormatting>
  <conditionalFormatting sqref="Y903:Y904">
    <cfRule type="expression" dxfId="2057" priority="2059">
      <formula>IF(RIGHT(TEXT(Y903,"0.#"),1)=".",FALSE,TRUE)</formula>
    </cfRule>
    <cfRule type="expression" dxfId="2056" priority="2060">
      <formula>IF(RIGHT(TEXT(Y903,"0.#"),1)=".",TRUE,FALSE)</formula>
    </cfRule>
  </conditionalFormatting>
  <conditionalFormatting sqref="Y938:Y965">
    <cfRule type="expression" dxfId="2055" priority="2053">
      <formula>IF(RIGHT(TEXT(Y938,"0.#"),1)=".",FALSE,TRUE)</formula>
    </cfRule>
    <cfRule type="expression" dxfId="2054" priority="2054">
      <formula>IF(RIGHT(TEXT(Y938,"0.#"),1)=".",TRUE,FALSE)</formula>
    </cfRule>
  </conditionalFormatting>
  <conditionalFormatting sqref="Y936:Y937">
    <cfRule type="expression" dxfId="2053" priority="2047">
      <formula>IF(RIGHT(TEXT(Y936,"0.#"),1)=".",FALSE,TRUE)</formula>
    </cfRule>
    <cfRule type="expression" dxfId="2052" priority="2048">
      <formula>IF(RIGHT(TEXT(Y936,"0.#"),1)=".",TRUE,FALSE)</formula>
    </cfRule>
  </conditionalFormatting>
  <conditionalFormatting sqref="Y971:Y998">
    <cfRule type="expression" dxfId="2051" priority="2041">
      <formula>IF(RIGHT(TEXT(Y971,"0.#"),1)=".",FALSE,TRUE)</formula>
    </cfRule>
    <cfRule type="expression" dxfId="2050" priority="2042">
      <formula>IF(RIGHT(TEXT(Y971,"0.#"),1)=".",TRUE,FALSE)</formula>
    </cfRule>
  </conditionalFormatting>
  <conditionalFormatting sqref="Y969:Y970">
    <cfRule type="expression" dxfId="2049" priority="2035">
      <formula>IF(RIGHT(TEXT(Y969,"0.#"),1)=".",FALSE,TRUE)</formula>
    </cfRule>
    <cfRule type="expression" dxfId="2048" priority="2036">
      <formula>IF(RIGHT(TEXT(Y969,"0.#"),1)=".",TRUE,FALSE)</formula>
    </cfRule>
  </conditionalFormatting>
  <conditionalFormatting sqref="Y1004:Y1031">
    <cfRule type="expression" dxfId="2047" priority="2029">
      <formula>IF(RIGHT(TEXT(Y1004,"0.#"),1)=".",FALSE,TRUE)</formula>
    </cfRule>
    <cfRule type="expression" dxfId="2046" priority="2030">
      <formula>IF(RIGHT(TEXT(Y1004,"0.#"),1)=".",TRUE,FALSE)</formula>
    </cfRule>
  </conditionalFormatting>
  <conditionalFormatting sqref="W23">
    <cfRule type="expression" dxfId="2045" priority="2313">
      <formula>IF(RIGHT(TEXT(W23,"0.#"),1)=".",FALSE,TRUE)</formula>
    </cfRule>
    <cfRule type="expression" dxfId="2044" priority="2314">
      <formula>IF(RIGHT(TEXT(W23,"0.#"),1)=".",TRUE,FALSE)</formula>
    </cfRule>
  </conditionalFormatting>
  <conditionalFormatting sqref="W24:W27">
    <cfRule type="expression" dxfId="2043" priority="2311">
      <formula>IF(RIGHT(TEXT(W24,"0.#"),1)=".",FALSE,TRUE)</formula>
    </cfRule>
    <cfRule type="expression" dxfId="2042" priority="2312">
      <formula>IF(RIGHT(TEXT(W24,"0.#"),1)=".",TRUE,FALSE)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P29:AC29">
    <cfRule type="expression" dxfId="707" priority="9">
      <formula>IF(RIGHT(TEXT(P29,"0.#"),1)=".",FALSE,TRUE)</formula>
    </cfRule>
    <cfRule type="expression" dxfId="706" priority="10">
      <formula>IF(RIGHT(TEXT(P29,"0.#"),1)=".",TRUE,FALSE)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4">
    <cfRule type="expression" dxfId="703" priority="3">
      <formula>IF(RIGHT(TEXT(AM34,"0.#"),1)=".",FALSE,TRUE)</formula>
    </cfRule>
    <cfRule type="expression" dxfId="702" priority="4">
      <formula>IF(RIGHT(TEXT(AM34,"0.#"),1)=".",TRUE,FALSE)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4" max="49" man="1"/>
    <brk id="699" max="49" man="1"/>
    <brk id="727" max="49" man="1"/>
    <brk id="778" max="49" man="1"/>
    <brk id="86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601</v>
      </c>
      <c r="H2" s="13" t="str">
        <f>IF(G2="","",F2)</f>
        <v>一般会計</v>
      </c>
      <c r="I2" s="13" t="str">
        <f>IF(H2="","",IF(I1&lt;&gt;"",CONCATENATE(I1,"、",H2),H2))</f>
        <v>一般会計</v>
      </c>
      <c r="K2" s="14" t="s">
        <v>221</v>
      </c>
      <c r="L2" s="15"/>
      <c r="M2" s="13" t="str">
        <f>IF(L2="","",K2)</f>
        <v/>
      </c>
      <c r="N2" s="13" t="str">
        <f>IF(M2="","",IF(N1&lt;&gt;"",CONCATENATE(N1,"、",M2),M2))</f>
        <v/>
      </c>
      <c r="O2" s="13"/>
      <c r="P2" s="12" t="s">
        <v>190</v>
      </c>
      <c r="Q2" s="17" t="s">
        <v>601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601</v>
      </c>
      <c r="M3" s="13" t="str">
        <f t="shared" ref="M3:M11" si="2">IF(L3="","",K3)</f>
        <v>文教及び科学振興</v>
      </c>
      <c r="N3" s="13" t="str">
        <f>IF(M3="",N2,IF(N2&lt;&gt;"",CONCATENATE(N2,"、",M3),M3))</f>
        <v>文教及び科学振興</v>
      </c>
      <c r="O3" s="13"/>
      <c r="P3" s="12" t="s">
        <v>191</v>
      </c>
      <c r="Q3" s="17" t="s">
        <v>601</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601</v>
      </c>
      <c r="R4" s="13" t="str">
        <f t="shared" si="3"/>
        <v>補助</v>
      </c>
      <c r="S4" s="13" t="str">
        <f t="shared" si="4"/>
        <v>直接実施、委託・請負、補助</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直接実施、委託・請負、補助</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t="s">
        <v>601</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601</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6"/>
      <c r="Z2" s="414"/>
      <c r="AA2" s="415"/>
      <c r="AB2" s="1010" t="s">
        <v>11</v>
      </c>
      <c r="AC2" s="1011"/>
      <c r="AD2" s="1012"/>
      <c r="AE2" s="998" t="s">
        <v>550</v>
      </c>
      <c r="AF2" s="998"/>
      <c r="AG2" s="998"/>
      <c r="AH2" s="998"/>
      <c r="AI2" s="998" t="s">
        <v>547</v>
      </c>
      <c r="AJ2" s="998"/>
      <c r="AK2" s="998"/>
      <c r="AL2" s="998"/>
      <c r="AM2" s="998" t="s">
        <v>521</v>
      </c>
      <c r="AN2" s="998"/>
      <c r="AO2" s="998"/>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7"/>
      <c r="Z3" s="1008"/>
      <c r="AA3" s="1009"/>
      <c r="AB3" s="1013"/>
      <c r="AC3" s="1014"/>
      <c r="AD3" s="1015"/>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551"/>
      <c r="AC4" s="1005"/>
      <c r="AD4" s="1005"/>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2"/>
      <c r="AC5" s="1001"/>
      <c r="AD5" s="1001"/>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9" t="s">
        <v>499</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6"/>
      <c r="Z9" s="414"/>
      <c r="AA9" s="415"/>
      <c r="AB9" s="1010" t="s">
        <v>11</v>
      </c>
      <c r="AC9" s="1011"/>
      <c r="AD9" s="1012"/>
      <c r="AE9" s="998" t="s">
        <v>551</v>
      </c>
      <c r="AF9" s="998"/>
      <c r="AG9" s="998"/>
      <c r="AH9" s="998"/>
      <c r="AI9" s="998" t="s">
        <v>547</v>
      </c>
      <c r="AJ9" s="998"/>
      <c r="AK9" s="998"/>
      <c r="AL9" s="998"/>
      <c r="AM9" s="998" t="s">
        <v>521</v>
      </c>
      <c r="AN9" s="998"/>
      <c r="AO9" s="998"/>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7"/>
      <c r="Z10" s="1008"/>
      <c r="AA10" s="1009"/>
      <c r="AB10" s="1013"/>
      <c r="AC10" s="1014"/>
      <c r="AD10" s="1015"/>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1"/>
      <c r="AC11" s="1005"/>
      <c r="AD11" s="1005"/>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2"/>
      <c r="AC12" s="1001"/>
      <c r="AD12" s="1001"/>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9" t="s">
        <v>499</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6"/>
      <c r="Z16" s="414"/>
      <c r="AA16" s="415"/>
      <c r="AB16" s="1010" t="s">
        <v>11</v>
      </c>
      <c r="AC16" s="1011"/>
      <c r="AD16" s="1012"/>
      <c r="AE16" s="998" t="s">
        <v>550</v>
      </c>
      <c r="AF16" s="998"/>
      <c r="AG16" s="998"/>
      <c r="AH16" s="998"/>
      <c r="AI16" s="998" t="s">
        <v>548</v>
      </c>
      <c r="AJ16" s="998"/>
      <c r="AK16" s="998"/>
      <c r="AL16" s="998"/>
      <c r="AM16" s="998" t="s">
        <v>521</v>
      </c>
      <c r="AN16" s="998"/>
      <c r="AO16" s="998"/>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7"/>
      <c r="Z17" s="1008"/>
      <c r="AA17" s="1009"/>
      <c r="AB17" s="1013"/>
      <c r="AC17" s="1014"/>
      <c r="AD17" s="1015"/>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1"/>
      <c r="AC18" s="1005"/>
      <c r="AD18" s="1005"/>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2"/>
      <c r="AC19" s="1001"/>
      <c r="AD19" s="1001"/>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9" t="s">
        <v>499</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6"/>
      <c r="Z23" s="414"/>
      <c r="AA23" s="415"/>
      <c r="AB23" s="1010" t="s">
        <v>11</v>
      </c>
      <c r="AC23" s="1011"/>
      <c r="AD23" s="1012"/>
      <c r="AE23" s="998" t="s">
        <v>552</v>
      </c>
      <c r="AF23" s="998"/>
      <c r="AG23" s="998"/>
      <c r="AH23" s="998"/>
      <c r="AI23" s="998" t="s">
        <v>547</v>
      </c>
      <c r="AJ23" s="998"/>
      <c r="AK23" s="998"/>
      <c r="AL23" s="998"/>
      <c r="AM23" s="998" t="s">
        <v>521</v>
      </c>
      <c r="AN23" s="998"/>
      <c r="AO23" s="998"/>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7"/>
      <c r="Z24" s="1008"/>
      <c r="AA24" s="1009"/>
      <c r="AB24" s="1013"/>
      <c r="AC24" s="1014"/>
      <c r="AD24" s="1015"/>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1"/>
      <c r="AC25" s="1005"/>
      <c r="AD25" s="1005"/>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2"/>
      <c r="AC26" s="1001"/>
      <c r="AD26" s="1001"/>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9" t="s">
        <v>499</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6"/>
      <c r="Z30" s="414"/>
      <c r="AA30" s="415"/>
      <c r="AB30" s="1010" t="s">
        <v>11</v>
      </c>
      <c r="AC30" s="1011"/>
      <c r="AD30" s="1012"/>
      <c r="AE30" s="998" t="s">
        <v>550</v>
      </c>
      <c r="AF30" s="998"/>
      <c r="AG30" s="998"/>
      <c r="AH30" s="998"/>
      <c r="AI30" s="998" t="s">
        <v>547</v>
      </c>
      <c r="AJ30" s="998"/>
      <c r="AK30" s="998"/>
      <c r="AL30" s="998"/>
      <c r="AM30" s="998" t="s">
        <v>545</v>
      </c>
      <c r="AN30" s="998"/>
      <c r="AO30" s="998"/>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7"/>
      <c r="Z31" s="1008"/>
      <c r="AA31" s="1009"/>
      <c r="AB31" s="1013"/>
      <c r="AC31" s="1014"/>
      <c r="AD31" s="1015"/>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1"/>
      <c r="AC32" s="1005"/>
      <c r="AD32" s="1005"/>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2"/>
      <c r="AC33" s="1001"/>
      <c r="AD33" s="1001"/>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9" t="s">
        <v>499</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6"/>
      <c r="Z37" s="414"/>
      <c r="AA37" s="415"/>
      <c r="AB37" s="1010" t="s">
        <v>11</v>
      </c>
      <c r="AC37" s="1011"/>
      <c r="AD37" s="1012"/>
      <c r="AE37" s="998" t="s">
        <v>552</v>
      </c>
      <c r="AF37" s="998"/>
      <c r="AG37" s="998"/>
      <c r="AH37" s="998"/>
      <c r="AI37" s="998" t="s">
        <v>549</v>
      </c>
      <c r="AJ37" s="998"/>
      <c r="AK37" s="998"/>
      <c r="AL37" s="998"/>
      <c r="AM37" s="998" t="s">
        <v>546</v>
      </c>
      <c r="AN37" s="998"/>
      <c r="AO37" s="998"/>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7"/>
      <c r="Z38" s="1008"/>
      <c r="AA38" s="1009"/>
      <c r="AB38" s="1013"/>
      <c r="AC38" s="1014"/>
      <c r="AD38" s="1015"/>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1"/>
      <c r="AC39" s="1005"/>
      <c r="AD39" s="1005"/>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2"/>
      <c r="AC40" s="1001"/>
      <c r="AD40" s="1001"/>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9" t="s">
        <v>499</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6"/>
      <c r="Z44" s="414"/>
      <c r="AA44" s="415"/>
      <c r="AB44" s="1010" t="s">
        <v>11</v>
      </c>
      <c r="AC44" s="1011"/>
      <c r="AD44" s="1012"/>
      <c r="AE44" s="998" t="s">
        <v>550</v>
      </c>
      <c r="AF44" s="998"/>
      <c r="AG44" s="998"/>
      <c r="AH44" s="998"/>
      <c r="AI44" s="998" t="s">
        <v>547</v>
      </c>
      <c r="AJ44" s="998"/>
      <c r="AK44" s="998"/>
      <c r="AL44" s="998"/>
      <c r="AM44" s="998" t="s">
        <v>521</v>
      </c>
      <c r="AN44" s="998"/>
      <c r="AO44" s="998"/>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7"/>
      <c r="Z45" s="1008"/>
      <c r="AA45" s="1009"/>
      <c r="AB45" s="1013"/>
      <c r="AC45" s="1014"/>
      <c r="AD45" s="1015"/>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1"/>
      <c r="AC46" s="1005"/>
      <c r="AD46" s="1005"/>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2"/>
      <c r="AC47" s="1001"/>
      <c r="AD47" s="1001"/>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9" t="s">
        <v>499</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6"/>
      <c r="Z51" s="414"/>
      <c r="AA51" s="415"/>
      <c r="AB51" s="458" t="s">
        <v>11</v>
      </c>
      <c r="AC51" s="1011"/>
      <c r="AD51" s="1012"/>
      <c r="AE51" s="998" t="s">
        <v>550</v>
      </c>
      <c r="AF51" s="998"/>
      <c r="AG51" s="998"/>
      <c r="AH51" s="998"/>
      <c r="AI51" s="998" t="s">
        <v>547</v>
      </c>
      <c r="AJ51" s="998"/>
      <c r="AK51" s="998"/>
      <c r="AL51" s="998"/>
      <c r="AM51" s="998" t="s">
        <v>521</v>
      </c>
      <c r="AN51" s="998"/>
      <c r="AO51" s="998"/>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7"/>
      <c r="Z52" s="1008"/>
      <c r="AA52" s="1009"/>
      <c r="AB52" s="1013"/>
      <c r="AC52" s="1014"/>
      <c r="AD52" s="1015"/>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1"/>
      <c r="AC53" s="1005"/>
      <c r="AD53" s="100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2"/>
      <c r="AC54" s="1001"/>
      <c r="AD54" s="1001"/>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9" t="s">
        <v>499</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6"/>
      <c r="Z58" s="414"/>
      <c r="AA58" s="415"/>
      <c r="AB58" s="1010" t="s">
        <v>11</v>
      </c>
      <c r="AC58" s="1011"/>
      <c r="AD58" s="1012"/>
      <c r="AE58" s="998" t="s">
        <v>550</v>
      </c>
      <c r="AF58" s="998"/>
      <c r="AG58" s="998"/>
      <c r="AH58" s="998"/>
      <c r="AI58" s="998" t="s">
        <v>547</v>
      </c>
      <c r="AJ58" s="998"/>
      <c r="AK58" s="998"/>
      <c r="AL58" s="998"/>
      <c r="AM58" s="998" t="s">
        <v>521</v>
      </c>
      <c r="AN58" s="998"/>
      <c r="AO58" s="998"/>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7"/>
      <c r="Z59" s="1008"/>
      <c r="AA59" s="1009"/>
      <c r="AB59" s="1013"/>
      <c r="AC59" s="1014"/>
      <c r="AD59" s="1015"/>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1"/>
      <c r="AC60" s="1005"/>
      <c r="AD60" s="100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2"/>
      <c r="AC61" s="1001"/>
      <c r="AD61" s="1001"/>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9" t="s">
        <v>499</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6"/>
      <c r="Z65" s="414"/>
      <c r="AA65" s="415"/>
      <c r="AB65" s="1010" t="s">
        <v>11</v>
      </c>
      <c r="AC65" s="1011"/>
      <c r="AD65" s="1012"/>
      <c r="AE65" s="998" t="s">
        <v>550</v>
      </c>
      <c r="AF65" s="998"/>
      <c r="AG65" s="998"/>
      <c r="AH65" s="998"/>
      <c r="AI65" s="998" t="s">
        <v>547</v>
      </c>
      <c r="AJ65" s="998"/>
      <c r="AK65" s="998"/>
      <c r="AL65" s="998"/>
      <c r="AM65" s="998" t="s">
        <v>521</v>
      </c>
      <c r="AN65" s="998"/>
      <c r="AO65" s="998"/>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7"/>
      <c r="Z66" s="1008"/>
      <c r="AA66" s="1009"/>
      <c r="AB66" s="1013"/>
      <c r="AC66" s="1014"/>
      <c r="AD66" s="1015"/>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1"/>
      <c r="AC67" s="1005"/>
      <c r="AD67" s="1005"/>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2"/>
      <c r="AC68" s="1001"/>
      <c r="AD68" s="1001"/>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9" t="s">
        <v>499</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8"/>
      <c r="B6" s="1039"/>
      <c r="C6" s="1039"/>
      <c r="D6" s="1039"/>
      <c r="E6" s="1039"/>
      <c r="F6" s="1040"/>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8"/>
      <c r="B7" s="1039"/>
      <c r="C7" s="1039"/>
      <c r="D7" s="1039"/>
      <c r="E7" s="1039"/>
      <c r="F7" s="1040"/>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8"/>
      <c r="B8" s="1039"/>
      <c r="C8" s="1039"/>
      <c r="D8" s="1039"/>
      <c r="E8" s="1039"/>
      <c r="F8" s="1040"/>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8"/>
      <c r="B9" s="1039"/>
      <c r="C9" s="1039"/>
      <c r="D9" s="1039"/>
      <c r="E9" s="1039"/>
      <c r="F9" s="1040"/>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8"/>
      <c r="B10" s="1039"/>
      <c r="C10" s="1039"/>
      <c r="D10" s="1039"/>
      <c r="E10" s="1039"/>
      <c r="F10" s="1040"/>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8"/>
      <c r="B11" s="1039"/>
      <c r="C11" s="1039"/>
      <c r="D11" s="1039"/>
      <c r="E11" s="1039"/>
      <c r="F11" s="1040"/>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8"/>
      <c r="B12" s="1039"/>
      <c r="C12" s="1039"/>
      <c r="D12" s="1039"/>
      <c r="E12" s="1039"/>
      <c r="F12" s="1040"/>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8"/>
      <c r="B13" s="1039"/>
      <c r="C13" s="1039"/>
      <c r="D13" s="1039"/>
      <c r="E13" s="1039"/>
      <c r="F13" s="1040"/>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8"/>
      <c r="B14" s="1039"/>
      <c r="C14" s="1039"/>
      <c r="D14" s="1039"/>
      <c r="E14" s="1039"/>
      <c r="F14" s="1040"/>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8"/>
      <c r="B19" s="1039"/>
      <c r="C19" s="1039"/>
      <c r="D19" s="1039"/>
      <c r="E19" s="1039"/>
      <c r="F19" s="1040"/>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8"/>
      <c r="B20" s="1039"/>
      <c r="C20" s="1039"/>
      <c r="D20" s="1039"/>
      <c r="E20" s="1039"/>
      <c r="F20" s="1040"/>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8"/>
      <c r="B21" s="1039"/>
      <c r="C21" s="1039"/>
      <c r="D21" s="1039"/>
      <c r="E21" s="1039"/>
      <c r="F21" s="1040"/>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8"/>
      <c r="B22" s="1039"/>
      <c r="C22" s="1039"/>
      <c r="D22" s="1039"/>
      <c r="E22" s="1039"/>
      <c r="F22" s="1040"/>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8"/>
      <c r="B23" s="1039"/>
      <c r="C23" s="1039"/>
      <c r="D23" s="1039"/>
      <c r="E23" s="1039"/>
      <c r="F23" s="1040"/>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8"/>
      <c r="B24" s="1039"/>
      <c r="C24" s="1039"/>
      <c r="D24" s="1039"/>
      <c r="E24" s="1039"/>
      <c r="F24" s="1040"/>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8"/>
      <c r="B25" s="1039"/>
      <c r="C25" s="1039"/>
      <c r="D25" s="1039"/>
      <c r="E25" s="1039"/>
      <c r="F25" s="1040"/>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8"/>
      <c r="B26" s="1039"/>
      <c r="C26" s="1039"/>
      <c r="D26" s="1039"/>
      <c r="E26" s="1039"/>
      <c r="F26" s="1040"/>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8"/>
      <c r="B27" s="1039"/>
      <c r="C27" s="1039"/>
      <c r="D27" s="1039"/>
      <c r="E27" s="1039"/>
      <c r="F27" s="1040"/>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8"/>
      <c r="B32" s="1039"/>
      <c r="C32" s="1039"/>
      <c r="D32" s="1039"/>
      <c r="E32" s="1039"/>
      <c r="F32" s="1040"/>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8"/>
      <c r="B33" s="1039"/>
      <c r="C33" s="1039"/>
      <c r="D33" s="1039"/>
      <c r="E33" s="1039"/>
      <c r="F33" s="1040"/>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8"/>
      <c r="B34" s="1039"/>
      <c r="C34" s="1039"/>
      <c r="D34" s="1039"/>
      <c r="E34" s="1039"/>
      <c r="F34" s="1040"/>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8"/>
      <c r="B35" s="1039"/>
      <c r="C35" s="1039"/>
      <c r="D35" s="1039"/>
      <c r="E35" s="1039"/>
      <c r="F35" s="1040"/>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8"/>
      <c r="B36" s="1039"/>
      <c r="C36" s="1039"/>
      <c r="D36" s="1039"/>
      <c r="E36" s="1039"/>
      <c r="F36" s="1040"/>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8"/>
      <c r="B37" s="1039"/>
      <c r="C37" s="1039"/>
      <c r="D37" s="1039"/>
      <c r="E37" s="1039"/>
      <c r="F37" s="1040"/>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8"/>
      <c r="B38" s="1039"/>
      <c r="C38" s="1039"/>
      <c r="D38" s="1039"/>
      <c r="E38" s="1039"/>
      <c r="F38" s="1040"/>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8"/>
      <c r="B39" s="1039"/>
      <c r="C39" s="1039"/>
      <c r="D39" s="1039"/>
      <c r="E39" s="1039"/>
      <c r="F39" s="1040"/>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8"/>
      <c r="B40" s="1039"/>
      <c r="C40" s="1039"/>
      <c r="D40" s="1039"/>
      <c r="E40" s="1039"/>
      <c r="F40" s="1040"/>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8"/>
      <c r="B45" s="1039"/>
      <c r="C45" s="1039"/>
      <c r="D45" s="1039"/>
      <c r="E45" s="1039"/>
      <c r="F45" s="1040"/>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8"/>
      <c r="B46" s="1039"/>
      <c r="C46" s="1039"/>
      <c r="D46" s="1039"/>
      <c r="E46" s="1039"/>
      <c r="F46" s="1040"/>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8"/>
      <c r="B47" s="1039"/>
      <c r="C47" s="1039"/>
      <c r="D47" s="1039"/>
      <c r="E47" s="1039"/>
      <c r="F47" s="1040"/>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8"/>
      <c r="B48" s="1039"/>
      <c r="C48" s="1039"/>
      <c r="D48" s="1039"/>
      <c r="E48" s="1039"/>
      <c r="F48" s="1040"/>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8"/>
      <c r="B49" s="1039"/>
      <c r="C49" s="1039"/>
      <c r="D49" s="1039"/>
      <c r="E49" s="1039"/>
      <c r="F49" s="1040"/>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8"/>
      <c r="B50" s="1039"/>
      <c r="C50" s="1039"/>
      <c r="D50" s="1039"/>
      <c r="E50" s="1039"/>
      <c r="F50" s="1040"/>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8"/>
      <c r="B51" s="1039"/>
      <c r="C51" s="1039"/>
      <c r="D51" s="1039"/>
      <c r="E51" s="1039"/>
      <c r="F51" s="1040"/>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8"/>
      <c r="B52" s="1039"/>
      <c r="C52" s="1039"/>
      <c r="D52" s="1039"/>
      <c r="E52" s="1039"/>
      <c r="F52" s="1040"/>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8"/>
      <c r="B59" s="1039"/>
      <c r="C59" s="1039"/>
      <c r="D59" s="1039"/>
      <c r="E59" s="1039"/>
      <c r="F59" s="1040"/>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8"/>
      <c r="B60" s="1039"/>
      <c r="C60" s="1039"/>
      <c r="D60" s="1039"/>
      <c r="E60" s="1039"/>
      <c r="F60" s="1040"/>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8"/>
      <c r="B61" s="1039"/>
      <c r="C61" s="1039"/>
      <c r="D61" s="1039"/>
      <c r="E61" s="1039"/>
      <c r="F61" s="1040"/>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8"/>
      <c r="B62" s="1039"/>
      <c r="C62" s="1039"/>
      <c r="D62" s="1039"/>
      <c r="E62" s="1039"/>
      <c r="F62" s="1040"/>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8"/>
      <c r="B63" s="1039"/>
      <c r="C63" s="1039"/>
      <c r="D63" s="1039"/>
      <c r="E63" s="1039"/>
      <c r="F63" s="1040"/>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8"/>
      <c r="B64" s="1039"/>
      <c r="C64" s="1039"/>
      <c r="D64" s="1039"/>
      <c r="E64" s="1039"/>
      <c r="F64" s="1040"/>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8"/>
      <c r="B65" s="1039"/>
      <c r="C65" s="1039"/>
      <c r="D65" s="1039"/>
      <c r="E65" s="1039"/>
      <c r="F65" s="1040"/>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8"/>
      <c r="B66" s="1039"/>
      <c r="C66" s="1039"/>
      <c r="D66" s="1039"/>
      <c r="E66" s="1039"/>
      <c r="F66" s="1040"/>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8"/>
      <c r="B67" s="1039"/>
      <c r="C67" s="1039"/>
      <c r="D67" s="1039"/>
      <c r="E67" s="1039"/>
      <c r="F67" s="1040"/>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8"/>
      <c r="B72" s="1039"/>
      <c r="C72" s="1039"/>
      <c r="D72" s="1039"/>
      <c r="E72" s="1039"/>
      <c r="F72" s="1040"/>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8"/>
      <c r="B73" s="1039"/>
      <c r="C73" s="1039"/>
      <c r="D73" s="1039"/>
      <c r="E73" s="1039"/>
      <c r="F73" s="1040"/>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8"/>
      <c r="B74" s="1039"/>
      <c r="C74" s="1039"/>
      <c r="D74" s="1039"/>
      <c r="E74" s="1039"/>
      <c r="F74" s="1040"/>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8"/>
      <c r="B75" s="1039"/>
      <c r="C75" s="1039"/>
      <c r="D75" s="1039"/>
      <c r="E75" s="1039"/>
      <c r="F75" s="1040"/>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8"/>
      <c r="B76" s="1039"/>
      <c r="C76" s="1039"/>
      <c r="D76" s="1039"/>
      <c r="E76" s="1039"/>
      <c r="F76" s="1040"/>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8"/>
      <c r="B77" s="1039"/>
      <c r="C77" s="1039"/>
      <c r="D77" s="1039"/>
      <c r="E77" s="1039"/>
      <c r="F77" s="1040"/>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8"/>
      <c r="B78" s="1039"/>
      <c r="C78" s="1039"/>
      <c r="D78" s="1039"/>
      <c r="E78" s="1039"/>
      <c r="F78" s="1040"/>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8"/>
      <c r="B79" s="1039"/>
      <c r="C79" s="1039"/>
      <c r="D79" s="1039"/>
      <c r="E79" s="1039"/>
      <c r="F79" s="1040"/>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8"/>
      <c r="B80" s="1039"/>
      <c r="C80" s="1039"/>
      <c r="D80" s="1039"/>
      <c r="E80" s="1039"/>
      <c r="F80" s="1040"/>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8"/>
      <c r="B85" s="1039"/>
      <c r="C85" s="1039"/>
      <c r="D85" s="1039"/>
      <c r="E85" s="1039"/>
      <c r="F85" s="1040"/>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8"/>
      <c r="B86" s="1039"/>
      <c r="C86" s="1039"/>
      <c r="D86" s="1039"/>
      <c r="E86" s="1039"/>
      <c r="F86" s="1040"/>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8"/>
      <c r="B87" s="1039"/>
      <c r="C87" s="1039"/>
      <c r="D87" s="1039"/>
      <c r="E87" s="1039"/>
      <c r="F87" s="1040"/>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8"/>
      <c r="B88" s="1039"/>
      <c r="C88" s="1039"/>
      <c r="D88" s="1039"/>
      <c r="E88" s="1039"/>
      <c r="F88" s="1040"/>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8"/>
      <c r="B89" s="1039"/>
      <c r="C89" s="1039"/>
      <c r="D89" s="1039"/>
      <c r="E89" s="1039"/>
      <c r="F89" s="1040"/>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8"/>
      <c r="B90" s="1039"/>
      <c r="C90" s="1039"/>
      <c r="D90" s="1039"/>
      <c r="E90" s="1039"/>
      <c r="F90" s="1040"/>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8"/>
      <c r="B91" s="1039"/>
      <c r="C91" s="1039"/>
      <c r="D91" s="1039"/>
      <c r="E91" s="1039"/>
      <c r="F91" s="1040"/>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8"/>
      <c r="B92" s="1039"/>
      <c r="C92" s="1039"/>
      <c r="D92" s="1039"/>
      <c r="E92" s="1039"/>
      <c r="F92" s="1040"/>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8"/>
      <c r="B93" s="1039"/>
      <c r="C93" s="1039"/>
      <c r="D93" s="1039"/>
      <c r="E93" s="1039"/>
      <c r="F93" s="1040"/>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8"/>
      <c r="B98" s="1039"/>
      <c r="C98" s="1039"/>
      <c r="D98" s="1039"/>
      <c r="E98" s="1039"/>
      <c r="F98" s="1040"/>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8"/>
      <c r="B99" s="1039"/>
      <c r="C99" s="1039"/>
      <c r="D99" s="1039"/>
      <c r="E99" s="1039"/>
      <c r="F99" s="1040"/>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8"/>
      <c r="B100" s="1039"/>
      <c r="C100" s="1039"/>
      <c r="D100" s="1039"/>
      <c r="E100" s="1039"/>
      <c r="F100" s="1040"/>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8"/>
      <c r="B101" s="1039"/>
      <c r="C101" s="1039"/>
      <c r="D101" s="1039"/>
      <c r="E101" s="1039"/>
      <c r="F101" s="1040"/>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8"/>
      <c r="B102" s="1039"/>
      <c r="C102" s="1039"/>
      <c r="D102" s="1039"/>
      <c r="E102" s="1039"/>
      <c r="F102" s="1040"/>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8"/>
      <c r="B103" s="1039"/>
      <c r="C103" s="1039"/>
      <c r="D103" s="1039"/>
      <c r="E103" s="1039"/>
      <c r="F103" s="1040"/>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8"/>
      <c r="B104" s="1039"/>
      <c r="C104" s="1039"/>
      <c r="D104" s="1039"/>
      <c r="E104" s="1039"/>
      <c r="F104" s="1040"/>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8"/>
      <c r="B105" s="1039"/>
      <c r="C105" s="1039"/>
      <c r="D105" s="1039"/>
      <c r="E105" s="1039"/>
      <c r="F105" s="1040"/>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8"/>
      <c r="B112" s="1039"/>
      <c r="C112" s="1039"/>
      <c r="D112" s="1039"/>
      <c r="E112" s="1039"/>
      <c r="F112" s="1040"/>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8"/>
      <c r="B113" s="1039"/>
      <c r="C113" s="1039"/>
      <c r="D113" s="1039"/>
      <c r="E113" s="1039"/>
      <c r="F113" s="1040"/>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8"/>
      <c r="B114" s="1039"/>
      <c r="C114" s="1039"/>
      <c r="D114" s="1039"/>
      <c r="E114" s="1039"/>
      <c r="F114" s="1040"/>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8"/>
      <c r="B115" s="1039"/>
      <c r="C115" s="1039"/>
      <c r="D115" s="1039"/>
      <c r="E115" s="1039"/>
      <c r="F115" s="1040"/>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8"/>
      <c r="B116" s="1039"/>
      <c r="C116" s="1039"/>
      <c r="D116" s="1039"/>
      <c r="E116" s="1039"/>
      <c r="F116" s="1040"/>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8"/>
      <c r="B117" s="1039"/>
      <c r="C117" s="1039"/>
      <c r="D117" s="1039"/>
      <c r="E117" s="1039"/>
      <c r="F117" s="1040"/>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8"/>
      <c r="B118" s="1039"/>
      <c r="C118" s="1039"/>
      <c r="D118" s="1039"/>
      <c r="E118" s="1039"/>
      <c r="F118" s="1040"/>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8"/>
      <c r="B119" s="1039"/>
      <c r="C119" s="1039"/>
      <c r="D119" s="1039"/>
      <c r="E119" s="1039"/>
      <c r="F119" s="1040"/>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8"/>
      <c r="B120" s="1039"/>
      <c r="C120" s="1039"/>
      <c r="D120" s="1039"/>
      <c r="E120" s="1039"/>
      <c r="F120" s="1040"/>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8"/>
      <c r="B125" s="1039"/>
      <c r="C125" s="1039"/>
      <c r="D125" s="1039"/>
      <c r="E125" s="1039"/>
      <c r="F125" s="1040"/>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8"/>
      <c r="B126" s="1039"/>
      <c r="C126" s="1039"/>
      <c r="D126" s="1039"/>
      <c r="E126" s="1039"/>
      <c r="F126" s="1040"/>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8"/>
      <c r="B127" s="1039"/>
      <c r="C127" s="1039"/>
      <c r="D127" s="1039"/>
      <c r="E127" s="1039"/>
      <c r="F127" s="1040"/>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8"/>
      <c r="B128" s="1039"/>
      <c r="C128" s="1039"/>
      <c r="D128" s="1039"/>
      <c r="E128" s="1039"/>
      <c r="F128" s="1040"/>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8"/>
      <c r="B129" s="1039"/>
      <c r="C129" s="1039"/>
      <c r="D129" s="1039"/>
      <c r="E129" s="1039"/>
      <c r="F129" s="1040"/>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8"/>
      <c r="B130" s="1039"/>
      <c r="C130" s="1039"/>
      <c r="D130" s="1039"/>
      <c r="E130" s="1039"/>
      <c r="F130" s="1040"/>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8"/>
      <c r="B131" s="1039"/>
      <c r="C131" s="1039"/>
      <c r="D131" s="1039"/>
      <c r="E131" s="1039"/>
      <c r="F131" s="1040"/>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8"/>
      <c r="B132" s="1039"/>
      <c r="C132" s="1039"/>
      <c r="D132" s="1039"/>
      <c r="E132" s="1039"/>
      <c r="F132" s="1040"/>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8"/>
      <c r="B133" s="1039"/>
      <c r="C133" s="1039"/>
      <c r="D133" s="1039"/>
      <c r="E133" s="1039"/>
      <c r="F133" s="1040"/>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8"/>
      <c r="B138" s="1039"/>
      <c r="C138" s="1039"/>
      <c r="D138" s="1039"/>
      <c r="E138" s="1039"/>
      <c r="F138" s="1040"/>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8"/>
      <c r="B139" s="1039"/>
      <c r="C139" s="1039"/>
      <c r="D139" s="1039"/>
      <c r="E139" s="1039"/>
      <c r="F139" s="1040"/>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8"/>
      <c r="B140" s="1039"/>
      <c r="C140" s="1039"/>
      <c r="D140" s="1039"/>
      <c r="E140" s="1039"/>
      <c r="F140" s="1040"/>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8"/>
      <c r="B141" s="1039"/>
      <c r="C141" s="1039"/>
      <c r="D141" s="1039"/>
      <c r="E141" s="1039"/>
      <c r="F141" s="1040"/>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8"/>
      <c r="B142" s="1039"/>
      <c r="C142" s="1039"/>
      <c r="D142" s="1039"/>
      <c r="E142" s="1039"/>
      <c r="F142" s="1040"/>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8"/>
      <c r="B143" s="1039"/>
      <c r="C143" s="1039"/>
      <c r="D143" s="1039"/>
      <c r="E143" s="1039"/>
      <c r="F143" s="1040"/>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8"/>
      <c r="B144" s="1039"/>
      <c r="C144" s="1039"/>
      <c r="D144" s="1039"/>
      <c r="E144" s="1039"/>
      <c r="F144" s="1040"/>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8"/>
      <c r="B145" s="1039"/>
      <c r="C145" s="1039"/>
      <c r="D145" s="1039"/>
      <c r="E145" s="1039"/>
      <c r="F145" s="1040"/>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8"/>
      <c r="B146" s="1039"/>
      <c r="C146" s="1039"/>
      <c r="D146" s="1039"/>
      <c r="E146" s="1039"/>
      <c r="F146" s="1040"/>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8"/>
      <c r="B151" s="1039"/>
      <c r="C151" s="1039"/>
      <c r="D151" s="1039"/>
      <c r="E151" s="1039"/>
      <c r="F151" s="1040"/>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8"/>
      <c r="B152" s="1039"/>
      <c r="C152" s="1039"/>
      <c r="D152" s="1039"/>
      <c r="E152" s="1039"/>
      <c r="F152" s="1040"/>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8"/>
      <c r="B153" s="1039"/>
      <c r="C153" s="1039"/>
      <c r="D153" s="1039"/>
      <c r="E153" s="1039"/>
      <c r="F153" s="1040"/>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8"/>
      <c r="B154" s="1039"/>
      <c r="C154" s="1039"/>
      <c r="D154" s="1039"/>
      <c r="E154" s="1039"/>
      <c r="F154" s="1040"/>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8"/>
      <c r="B155" s="1039"/>
      <c r="C155" s="1039"/>
      <c r="D155" s="1039"/>
      <c r="E155" s="1039"/>
      <c r="F155" s="1040"/>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8"/>
      <c r="B156" s="1039"/>
      <c r="C156" s="1039"/>
      <c r="D156" s="1039"/>
      <c r="E156" s="1039"/>
      <c r="F156" s="1040"/>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8"/>
      <c r="B157" s="1039"/>
      <c r="C157" s="1039"/>
      <c r="D157" s="1039"/>
      <c r="E157" s="1039"/>
      <c r="F157" s="1040"/>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8"/>
      <c r="B158" s="1039"/>
      <c r="C158" s="1039"/>
      <c r="D158" s="1039"/>
      <c r="E158" s="1039"/>
      <c r="F158" s="1040"/>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8"/>
      <c r="B165" s="1039"/>
      <c r="C165" s="1039"/>
      <c r="D165" s="1039"/>
      <c r="E165" s="1039"/>
      <c r="F165" s="1040"/>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8"/>
      <c r="B166" s="1039"/>
      <c r="C166" s="1039"/>
      <c r="D166" s="1039"/>
      <c r="E166" s="1039"/>
      <c r="F166" s="1040"/>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8"/>
      <c r="B167" s="1039"/>
      <c r="C167" s="1039"/>
      <c r="D167" s="1039"/>
      <c r="E167" s="1039"/>
      <c r="F167" s="1040"/>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8"/>
      <c r="B168" s="1039"/>
      <c r="C168" s="1039"/>
      <c r="D168" s="1039"/>
      <c r="E168" s="1039"/>
      <c r="F168" s="1040"/>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8"/>
      <c r="B169" s="1039"/>
      <c r="C169" s="1039"/>
      <c r="D169" s="1039"/>
      <c r="E169" s="1039"/>
      <c r="F169" s="1040"/>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8"/>
      <c r="B170" s="1039"/>
      <c r="C170" s="1039"/>
      <c r="D170" s="1039"/>
      <c r="E170" s="1039"/>
      <c r="F170" s="1040"/>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8"/>
      <c r="B171" s="1039"/>
      <c r="C171" s="1039"/>
      <c r="D171" s="1039"/>
      <c r="E171" s="1039"/>
      <c r="F171" s="1040"/>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8"/>
      <c r="B172" s="1039"/>
      <c r="C172" s="1039"/>
      <c r="D172" s="1039"/>
      <c r="E172" s="1039"/>
      <c r="F172" s="1040"/>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8"/>
      <c r="B173" s="1039"/>
      <c r="C173" s="1039"/>
      <c r="D173" s="1039"/>
      <c r="E173" s="1039"/>
      <c r="F173" s="1040"/>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8"/>
      <c r="B178" s="1039"/>
      <c r="C178" s="1039"/>
      <c r="D178" s="1039"/>
      <c r="E178" s="1039"/>
      <c r="F178" s="1040"/>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8"/>
      <c r="B179" s="1039"/>
      <c r="C179" s="1039"/>
      <c r="D179" s="1039"/>
      <c r="E179" s="1039"/>
      <c r="F179" s="1040"/>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8"/>
      <c r="B180" s="1039"/>
      <c r="C180" s="1039"/>
      <c r="D180" s="1039"/>
      <c r="E180" s="1039"/>
      <c r="F180" s="1040"/>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8"/>
      <c r="B181" s="1039"/>
      <c r="C181" s="1039"/>
      <c r="D181" s="1039"/>
      <c r="E181" s="1039"/>
      <c r="F181" s="1040"/>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8"/>
      <c r="B182" s="1039"/>
      <c r="C182" s="1039"/>
      <c r="D182" s="1039"/>
      <c r="E182" s="1039"/>
      <c r="F182" s="1040"/>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8"/>
      <c r="B183" s="1039"/>
      <c r="C183" s="1039"/>
      <c r="D183" s="1039"/>
      <c r="E183" s="1039"/>
      <c r="F183" s="1040"/>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8"/>
      <c r="B184" s="1039"/>
      <c r="C184" s="1039"/>
      <c r="D184" s="1039"/>
      <c r="E184" s="1039"/>
      <c r="F184" s="1040"/>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8"/>
      <c r="B185" s="1039"/>
      <c r="C185" s="1039"/>
      <c r="D185" s="1039"/>
      <c r="E185" s="1039"/>
      <c r="F185" s="1040"/>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8"/>
      <c r="B186" s="1039"/>
      <c r="C186" s="1039"/>
      <c r="D186" s="1039"/>
      <c r="E186" s="1039"/>
      <c r="F186" s="1040"/>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8"/>
      <c r="B191" s="1039"/>
      <c r="C191" s="1039"/>
      <c r="D191" s="1039"/>
      <c r="E191" s="1039"/>
      <c r="F191" s="1040"/>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8"/>
      <c r="B192" s="1039"/>
      <c r="C192" s="1039"/>
      <c r="D192" s="1039"/>
      <c r="E192" s="1039"/>
      <c r="F192" s="1040"/>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8"/>
      <c r="B193" s="1039"/>
      <c r="C193" s="1039"/>
      <c r="D193" s="1039"/>
      <c r="E193" s="1039"/>
      <c r="F193" s="1040"/>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8"/>
      <c r="B194" s="1039"/>
      <c r="C194" s="1039"/>
      <c r="D194" s="1039"/>
      <c r="E194" s="1039"/>
      <c r="F194" s="1040"/>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8"/>
      <c r="B195" s="1039"/>
      <c r="C195" s="1039"/>
      <c r="D195" s="1039"/>
      <c r="E195" s="1039"/>
      <c r="F195" s="1040"/>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8"/>
      <c r="B196" s="1039"/>
      <c r="C196" s="1039"/>
      <c r="D196" s="1039"/>
      <c r="E196" s="1039"/>
      <c r="F196" s="1040"/>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8"/>
      <c r="B197" s="1039"/>
      <c r="C197" s="1039"/>
      <c r="D197" s="1039"/>
      <c r="E197" s="1039"/>
      <c r="F197" s="1040"/>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8"/>
      <c r="B198" s="1039"/>
      <c r="C198" s="1039"/>
      <c r="D198" s="1039"/>
      <c r="E198" s="1039"/>
      <c r="F198" s="1040"/>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8"/>
      <c r="B199" s="1039"/>
      <c r="C199" s="1039"/>
      <c r="D199" s="1039"/>
      <c r="E199" s="1039"/>
      <c r="F199" s="1040"/>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8"/>
      <c r="B204" s="1039"/>
      <c r="C204" s="1039"/>
      <c r="D204" s="1039"/>
      <c r="E204" s="1039"/>
      <c r="F204" s="1040"/>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8"/>
      <c r="B205" s="1039"/>
      <c r="C205" s="1039"/>
      <c r="D205" s="1039"/>
      <c r="E205" s="1039"/>
      <c r="F205" s="1040"/>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8"/>
      <c r="B206" s="1039"/>
      <c r="C206" s="1039"/>
      <c r="D206" s="1039"/>
      <c r="E206" s="1039"/>
      <c r="F206" s="1040"/>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8"/>
      <c r="B207" s="1039"/>
      <c r="C207" s="1039"/>
      <c r="D207" s="1039"/>
      <c r="E207" s="1039"/>
      <c r="F207" s="1040"/>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8"/>
      <c r="B208" s="1039"/>
      <c r="C208" s="1039"/>
      <c r="D208" s="1039"/>
      <c r="E208" s="1039"/>
      <c r="F208" s="1040"/>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8"/>
      <c r="B209" s="1039"/>
      <c r="C209" s="1039"/>
      <c r="D209" s="1039"/>
      <c r="E209" s="1039"/>
      <c r="F209" s="1040"/>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8"/>
      <c r="B210" s="1039"/>
      <c r="C210" s="1039"/>
      <c r="D210" s="1039"/>
      <c r="E210" s="1039"/>
      <c r="F210" s="1040"/>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8"/>
      <c r="B211" s="1039"/>
      <c r="C211" s="1039"/>
      <c r="D211" s="1039"/>
      <c r="E211" s="1039"/>
      <c r="F211" s="1040"/>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8"/>
      <c r="B218" s="1039"/>
      <c r="C218" s="1039"/>
      <c r="D218" s="1039"/>
      <c r="E218" s="1039"/>
      <c r="F218" s="1040"/>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8"/>
      <c r="B219" s="1039"/>
      <c r="C219" s="1039"/>
      <c r="D219" s="1039"/>
      <c r="E219" s="1039"/>
      <c r="F219" s="1040"/>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8"/>
      <c r="B220" s="1039"/>
      <c r="C220" s="1039"/>
      <c r="D220" s="1039"/>
      <c r="E220" s="1039"/>
      <c r="F220" s="1040"/>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8"/>
      <c r="B221" s="1039"/>
      <c r="C221" s="1039"/>
      <c r="D221" s="1039"/>
      <c r="E221" s="1039"/>
      <c r="F221" s="1040"/>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8"/>
      <c r="B222" s="1039"/>
      <c r="C222" s="1039"/>
      <c r="D222" s="1039"/>
      <c r="E222" s="1039"/>
      <c r="F222" s="1040"/>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8"/>
      <c r="B223" s="1039"/>
      <c r="C223" s="1039"/>
      <c r="D223" s="1039"/>
      <c r="E223" s="1039"/>
      <c r="F223" s="1040"/>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8"/>
      <c r="B224" s="1039"/>
      <c r="C224" s="1039"/>
      <c r="D224" s="1039"/>
      <c r="E224" s="1039"/>
      <c r="F224" s="1040"/>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8"/>
      <c r="B225" s="1039"/>
      <c r="C225" s="1039"/>
      <c r="D225" s="1039"/>
      <c r="E225" s="1039"/>
      <c r="F225" s="1040"/>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8"/>
      <c r="B226" s="1039"/>
      <c r="C226" s="1039"/>
      <c r="D226" s="1039"/>
      <c r="E226" s="1039"/>
      <c r="F226" s="1040"/>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8"/>
      <c r="B231" s="1039"/>
      <c r="C231" s="1039"/>
      <c r="D231" s="1039"/>
      <c r="E231" s="1039"/>
      <c r="F231" s="1040"/>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8"/>
      <c r="B232" s="1039"/>
      <c r="C232" s="1039"/>
      <c r="D232" s="1039"/>
      <c r="E232" s="1039"/>
      <c r="F232" s="1040"/>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8"/>
      <c r="B233" s="1039"/>
      <c r="C233" s="1039"/>
      <c r="D233" s="1039"/>
      <c r="E233" s="1039"/>
      <c r="F233" s="1040"/>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8"/>
      <c r="B234" s="1039"/>
      <c r="C234" s="1039"/>
      <c r="D234" s="1039"/>
      <c r="E234" s="1039"/>
      <c r="F234" s="1040"/>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8"/>
      <c r="B235" s="1039"/>
      <c r="C235" s="1039"/>
      <c r="D235" s="1039"/>
      <c r="E235" s="1039"/>
      <c r="F235" s="1040"/>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8"/>
      <c r="B236" s="1039"/>
      <c r="C236" s="1039"/>
      <c r="D236" s="1039"/>
      <c r="E236" s="1039"/>
      <c r="F236" s="1040"/>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8"/>
      <c r="B237" s="1039"/>
      <c r="C237" s="1039"/>
      <c r="D237" s="1039"/>
      <c r="E237" s="1039"/>
      <c r="F237" s="1040"/>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8"/>
      <c r="B238" s="1039"/>
      <c r="C238" s="1039"/>
      <c r="D238" s="1039"/>
      <c r="E238" s="1039"/>
      <c r="F238" s="1040"/>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8"/>
      <c r="B239" s="1039"/>
      <c r="C239" s="1039"/>
      <c r="D239" s="1039"/>
      <c r="E239" s="1039"/>
      <c r="F239" s="1040"/>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8"/>
      <c r="B244" s="1039"/>
      <c r="C244" s="1039"/>
      <c r="D244" s="1039"/>
      <c r="E244" s="1039"/>
      <c r="F244" s="1040"/>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8"/>
      <c r="B245" s="1039"/>
      <c r="C245" s="1039"/>
      <c r="D245" s="1039"/>
      <c r="E245" s="1039"/>
      <c r="F245" s="1040"/>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8"/>
      <c r="B246" s="1039"/>
      <c r="C246" s="1039"/>
      <c r="D246" s="1039"/>
      <c r="E246" s="1039"/>
      <c r="F246" s="1040"/>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8"/>
      <c r="B247" s="1039"/>
      <c r="C247" s="1039"/>
      <c r="D247" s="1039"/>
      <c r="E247" s="1039"/>
      <c r="F247" s="1040"/>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8"/>
      <c r="B248" s="1039"/>
      <c r="C248" s="1039"/>
      <c r="D248" s="1039"/>
      <c r="E248" s="1039"/>
      <c r="F248" s="1040"/>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8"/>
      <c r="B249" s="1039"/>
      <c r="C249" s="1039"/>
      <c r="D249" s="1039"/>
      <c r="E249" s="1039"/>
      <c r="F249" s="1040"/>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8"/>
      <c r="B250" s="1039"/>
      <c r="C250" s="1039"/>
      <c r="D250" s="1039"/>
      <c r="E250" s="1039"/>
      <c r="F250" s="1040"/>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8"/>
      <c r="B251" s="1039"/>
      <c r="C251" s="1039"/>
      <c r="D251" s="1039"/>
      <c r="E251" s="1039"/>
      <c r="F251" s="1040"/>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8"/>
      <c r="B252" s="1039"/>
      <c r="C252" s="1039"/>
      <c r="D252" s="1039"/>
      <c r="E252" s="1039"/>
      <c r="F252" s="1040"/>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8"/>
      <c r="B257" s="1039"/>
      <c r="C257" s="1039"/>
      <c r="D257" s="1039"/>
      <c r="E257" s="1039"/>
      <c r="F257" s="1040"/>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8"/>
      <c r="B258" s="1039"/>
      <c r="C258" s="1039"/>
      <c r="D258" s="1039"/>
      <c r="E258" s="1039"/>
      <c r="F258" s="1040"/>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8"/>
      <c r="B259" s="1039"/>
      <c r="C259" s="1039"/>
      <c r="D259" s="1039"/>
      <c r="E259" s="1039"/>
      <c r="F259" s="1040"/>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8"/>
      <c r="B260" s="1039"/>
      <c r="C260" s="1039"/>
      <c r="D260" s="1039"/>
      <c r="E260" s="1039"/>
      <c r="F260" s="1040"/>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8"/>
      <c r="B261" s="1039"/>
      <c r="C261" s="1039"/>
      <c r="D261" s="1039"/>
      <c r="E261" s="1039"/>
      <c r="F261" s="1040"/>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8"/>
      <c r="B262" s="1039"/>
      <c r="C262" s="1039"/>
      <c r="D262" s="1039"/>
      <c r="E262" s="1039"/>
      <c r="F262" s="1040"/>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8"/>
      <c r="B263" s="1039"/>
      <c r="C263" s="1039"/>
      <c r="D263" s="1039"/>
      <c r="E263" s="1039"/>
      <c r="F263" s="1040"/>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8"/>
      <c r="B264" s="1039"/>
      <c r="C264" s="1039"/>
      <c r="D264" s="1039"/>
      <c r="E264" s="1039"/>
      <c r="F264" s="1040"/>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475</v>
      </c>
      <c r="Z3" s="347"/>
      <c r="AA3" s="347"/>
      <c r="AB3" s="347"/>
      <c r="AC3" s="277" t="s">
        <v>460</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8">
        <v>1</v>
      </c>
      <c r="B4" s="1058">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475</v>
      </c>
      <c r="Z36" s="347"/>
      <c r="AA36" s="347"/>
      <c r="AB36" s="347"/>
      <c r="AC36" s="277" t="s">
        <v>460</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8">
        <v>1</v>
      </c>
      <c r="B37" s="1058">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475</v>
      </c>
      <c r="Z69" s="347"/>
      <c r="AA69" s="347"/>
      <c r="AB69" s="347"/>
      <c r="AC69" s="277" t="s">
        <v>460</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8">
        <v>1</v>
      </c>
      <c r="B70" s="1058">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475</v>
      </c>
      <c r="Z102" s="347"/>
      <c r="AA102" s="347"/>
      <c r="AB102" s="347"/>
      <c r="AC102" s="277" t="s">
        <v>460</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8">
        <v>1</v>
      </c>
      <c r="B103" s="1058">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475</v>
      </c>
      <c r="Z135" s="347"/>
      <c r="AA135" s="347"/>
      <c r="AB135" s="347"/>
      <c r="AC135" s="277" t="s">
        <v>460</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8">
        <v>1</v>
      </c>
      <c r="B136" s="1058">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475</v>
      </c>
      <c r="Z168" s="347"/>
      <c r="AA168" s="347"/>
      <c r="AB168" s="347"/>
      <c r="AC168" s="277" t="s">
        <v>460</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8">
        <v>1</v>
      </c>
      <c r="B169" s="1058">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475</v>
      </c>
      <c r="Z201" s="347"/>
      <c r="AA201" s="347"/>
      <c r="AB201" s="347"/>
      <c r="AC201" s="277" t="s">
        <v>460</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8">
        <v>1</v>
      </c>
      <c r="B202" s="1058">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475</v>
      </c>
      <c r="Z234" s="347"/>
      <c r="AA234" s="347"/>
      <c r="AB234" s="347"/>
      <c r="AC234" s="277" t="s">
        <v>460</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8">
        <v>1</v>
      </c>
      <c r="B235" s="1058">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475</v>
      </c>
      <c r="Z267" s="347"/>
      <c r="AA267" s="347"/>
      <c r="AB267" s="347"/>
      <c r="AC267" s="277" t="s">
        <v>460</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8">
        <v>1</v>
      </c>
      <c r="B268" s="1058">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475</v>
      </c>
      <c r="Z300" s="347"/>
      <c r="AA300" s="347"/>
      <c r="AB300" s="347"/>
      <c r="AC300" s="277" t="s">
        <v>460</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8">
        <v>1</v>
      </c>
      <c r="B301" s="1058">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475</v>
      </c>
      <c r="Z333" s="347"/>
      <c r="AA333" s="347"/>
      <c r="AB333" s="347"/>
      <c r="AC333" s="277" t="s">
        <v>460</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8">
        <v>1</v>
      </c>
      <c r="B334" s="1058">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475</v>
      </c>
      <c r="Z366" s="347"/>
      <c r="AA366" s="347"/>
      <c r="AB366" s="347"/>
      <c r="AC366" s="277" t="s">
        <v>460</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8">
        <v>1</v>
      </c>
      <c r="B367" s="1058">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475</v>
      </c>
      <c r="Z399" s="347"/>
      <c r="AA399" s="347"/>
      <c r="AB399" s="347"/>
      <c r="AC399" s="277" t="s">
        <v>460</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8">
        <v>1</v>
      </c>
      <c r="B400" s="1058">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475</v>
      </c>
      <c r="Z432" s="347"/>
      <c r="AA432" s="347"/>
      <c r="AB432" s="347"/>
      <c r="AC432" s="277" t="s">
        <v>460</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8">
        <v>1</v>
      </c>
      <c r="B433" s="1058">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475</v>
      </c>
      <c r="Z465" s="347"/>
      <c r="AA465" s="347"/>
      <c r="AB465" s="347"/>
      <c r="AC465" s="277" t="s">
        <v>460</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8">
        <v>1</v>
      </c>
      <c r="B466" s="1058">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475</v>
      </c>
      <c r="Z498" s="347"/>
      <c r="AA498" s="347"/>
      <c r="AB498" s="347"/>
      <c r="AC498" s="277" t="s">
        <v>460</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8">
        <v>1</v>
      </c>
      <c r="B499" s="1058">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475</v>
      </c>
      <c r="Z531" s="347"/>
      <c r="AA531" s="347"/>
      <c r="AB531" s="347"/>
      <c r="AC531" s="277" t="s">
        <v>460</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8">
        <v>1</v>
      </c>
      <c r="B532" s="1058">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475</v>
      </c>
      <c r="Z564" s="347"/>
      <c r="AA564" s="347"/>
      <c r="AB564" s="347"/>
      <c r="AC564" s="277" t="s">
        <v>460</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8">
        <v>1</v>
      </c>
      <c r="B565" s="1058">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475</v>
      </c>
      <c r="Z597" s="347"/>
      <c r="AA597" s="347"/>
      <c r="AB597" s="347"/>
      <c r="AC597" s="277" t="s">
        <v>460</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8">
        <v>1</v>
      </c>
      <c r="B598" s="1058">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475</v>
      </c>
      <c r="Z630" s="347"/>
      <c r="AA630" s="347"/>
      <c r="AB630" s="347"/>
      <c r="AC630" s="277" t="s">
        <v>460</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8">
        <v>1</v>
      </c>
      <c r="B631" s="1058">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475</v>
      </c>
      <c r="Z663" s="347"/>
      <c r="AA663" s="347"/>
      <c r="AB663" s="347"/>
      <c r="AC663" s="277" t="s">
        <v>460</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8">
        <v>1</v>
      </c>
      <c r="B664" s="1058">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475</v>
      </c>
      <c r="Z696" s="347"/>
      <c r="AA696" s="347"/>
      <c r="AB696" s="347"/>
      <c r="AC696" s="277" t="s">
        <v>460</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8">
        <v>1</v>
      </c>
      <c r="B697" s="1058">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475</v>
      </c>
      <c r="Z729" s="347"/>
      <c r="AA729" s="347"/>
      <c r="AB729" s="347"/>
      <c r="AC729" s="277" t="s">
        <v>460</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8">
        <v>1</v>
      </c>
      <c r="B730" s="1058">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475</v>
      </c>
      <c r="Z762" s="347"/>
      <c r="AA762" s="347"/>
      <c r="AB762" s="347"/>
      <c r="AC762" s="277" t="s">
        <v>460</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8">
        <v>1</v>
      </c>
      <c r="B763" s="1058">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475</v>
      </c>
      <c r="Z795" s="347"/>
      <c r="AA795" s="347"/>
      <c r="AB795" s="347"/>
      <c r="AC795" s="277" t="s">
        <v>460</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8">
        <v>1</v>
      </c>
      <c r="B796" s="1058">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475</v>
      </c>
      <c r="Z828" s="347"/>
      <c r="AA828" s="347"/>
      <c r="AB828" s="347"/>
      <c r="AC828" s="277" t="s">
        <v>460</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8">
        <v>1</v>
      </c>
      <c r="B829" s="1058">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475</v>
      </c>
      <c r="Z861" s="347"/>
      <c r="AA861" s="347"/>
      <c r="AB861" s="347"/>
      <c r="AC861" s="277" t="s">
        <v>460</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8">
        <v>1</v>
      </c>
      <c r="B862" s="1058">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475</v>
      </c>
      <c r="Z894" s="347"/>
      <c r="AA894" s="347"/>
      <c r="AB894" s="347"/>
      <c r="AC894" s="277" t="s">
        <v>460</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8">
        <v>1</v>
      </c>
      <c r="B895" s="1058">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475</v>
      </c>
      <c r="Z927" s="347"/>
      <c r="AA927" s="347"/>
      <c r="AB927" s="347"/>
      <c r="AC927" s="277" t="s">
        <v>460</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8">
        <v>1</v>
      </c>
      <c r="B928" s="1058">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475</v>
      </c>
      <c r="Z960" s="347"/>
      <c r="AA960" s="347"/>
      <c r="AB960" s="347"/>
      <c r="AC960" s="277" t="s">
        <v>460</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8">
        <v>1</v>
      </c>
      <c r="B961" s="1058">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475</v>
      </c>
      <c r="Z993" s="347"/>
      <c r="AA993" s="347"/>
      <c r="AB993" s="347"/>
      <c r="AC993" s="277" t="s">
        <v>460</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8">
        <v>1</v>
      </c>
      <c r="B994" s="1058">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475</v>
      </c>
      <c r="Z1026" s="347"/>
      <c r="AA1026" s="347"/>
      <c r="AB1026" s="347"/>
      <c r="AC1026" s="277" t="s">
        <v>460</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8">
        <v>1</v>
      </c>
      <c r="B1027" s="1058">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475</v>
      </c>
      <c r="Z1059" s="347"/>
      <c r="AA1059" s="347"/>
      <c r="AB1059" s="347"/>
      <c r="AC1059" s="277" t="s">
        <v>460</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8">
        <v>1</v>
      </c>
      <c r="B1060" s="1058">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475</v>
      </c>
      <c r="Z1092" s="347"/>
      <c r="AA1092" s="347"/>
      <c r="AB1092" s="347"/>
      <c r="AC1092" s="277" t="s">
        <v>460</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8">
        <v>1</v>
      </c>
      <c r="B1093" s="1058">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475</v>
      </c>
      <c r="Z1125" s="347"/>
      <c r="AA1125" s="347"/>
      <c r="AB1125" s="347"/>
      <c r="AC1125" s="277" t="s">
        <v>460</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8">
        <v>1</v>
      </c>
      <c r="B1126" s="1058">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475</v>
      </c>
      <c r="Z1158" s="347"/>
      <c r="AA1158" s="347"/>
      <c r="AB1158" s="347"/>
      <c r="AC1158" s="277" t="s">
        <v>460</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8">
        <v>1</v>
      </c>
      <c r="B1159" s="1058">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475</v>
      </c>
      <c r="Z1191" s="347"/>
      <c r="AA1191" s="347"/>
      <c r="AB1191" s="347"/>
      <c r="AC1191" s="277" t="s">
        <v>460</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8">
        <v>1</v>
      </c>
      <c r="B1192" s="1058">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475</v>
      </c>
      <c r="Z1224" s="347"/>
      <c r="AA1224" s="347"/>
      <c r="AB1224" s="347"/>
      <c r="AC1224" s="277" t="s">
        <v>460</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8">
        <v>1</v>
      </c>
      <c r="B1225" s="1058">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475</v>
      </c>
      <c r="Z1257" s="347"/>
      <c r="AA1257" s="347"/>
      <c r="AB1257" s="347"/>
      <c r="AC1257" s="277" t="s">
        <v>460</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8">
        <v>1</v>
      </c>
      <c r="B1258" s="1058">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475</v>
      </c>
      <c r="Z1290" s="347"/>
      <c r="AA1290" s="347"/>
      <c r="AB1290" s="347"/>
      <c r="AC1290" s="277" t="s">
        <v>460</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8">
        <v>1</v>
      </c>
      <c r="B1291" s="1058">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2019-08-23T09:07:19Z</cp:lastPrinted>
  <dcterms:created xsi:type="dcterms:W3CDTF">2012-03-13T00:50:25Z</dcterms:created>
  <dcterms:modified xsi:type="dcterms:W3CDTF">2020-11-18T08:17:00Z</dcterms:modified>
</cp:coreProperties>
</file>