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3556022-7BA0-4B64-B37C-A4B3C9068522}" xr6:coauthVersionLast="36" xr6:coauthVersionMax="36" xr10:uidLastSave="{00000000-0000-0000-0000-000000000000}"/>
  <bookViews>
    <workbookView xWindow="4905" yWindow="0" windowWidth="20430" windowHeight="880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<sst xmlns="http://schemas.openxmlformats.org/spreadsheetml/2006/main" count="3238" uniqueCount="765">
  <si>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</si>
  <si>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</si>
  <si>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</si>
  <si>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</si>
  <si>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</si>
  <si>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</si>
  <si>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</si>
  <si>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</si>
  <si>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</si>
  <si>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</si>
  <si>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</si>
  <si>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</si>
  <si>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</si>
  <si>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</si>
  <si>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</si>
  <si>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</si>
  <si>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</si>
  <si>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</si>
  <si>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</si>
  <si>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</si>
  <si>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</si>
  <si>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</si>
  <si>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</si>
  <si>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</si>
  <si>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</si>
  <si>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</si>
  <si>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</si>
  <si>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</si>
  <si>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</si>
  <si>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</si>
  <si>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</si>
  <si>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</si>
  <si>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</si>
  <si>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</si>
  <si>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</si>
  <si>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</si>
  <si>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</si>
  <si>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</si>
  <si>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</si>
  <si>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</si>
  <si>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</si>
  <si>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</si>
  <si>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</si>
  <si>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</si>
  <si>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</si>
  <si>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</si>
  <si>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</si>
  <si>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</si>
  <si>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</si>
  <si>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</si>
  <si>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</si>
  <si>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</si>
  <si>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</si>
  <si>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</si>
  <si>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</si>
  <si>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</si>
  <si>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</si>
  <si>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</si>
  <si>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</si>
  <si>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</si>
  <si>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</si>
  <si>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</si>
  <si>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</si>
  <si>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</si>
  <si>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</si>
  <si>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</si>
  <si>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</si>
  <si>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</si>
  <si>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</si>
  <si>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</si>
  <si>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</si>
  <si>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</si>
  <si>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</si>
  <si>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</si>
  <si>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</si>
  <si>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</si>
  <si>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</si>
  <si>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</si>
  <si>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</si>
  <si>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</si>
  <si>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</si>
  <si>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</si>
  <si>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</si>
  <si>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</si>
  <si>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</si>
  <si>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</si>
  <si>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</si>
  <si>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</si>
  <si>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</si>
  <si>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</si>
  <si>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</si>
  <si>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</si>
  <si>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</si>
  <si>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</si>
  <si>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</si>
  <si>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</si>
  <si>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</si>
  <si>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</si>
  <si>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</si>
  <si>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</si>
  <si>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</si>
  <si>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</si>
  <si>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</si>
  <si>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</si>
  <si>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</si>
  <si>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</si>
  <si>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</si>
  <si>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</si>
  <si>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</si>
  <si>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</si>
  <si>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</si>
  <si>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</si>
  <si>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</si>
  <si>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</si>
  <si>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</si>
  <si>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</si>
  <si>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</si>
  <si>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</si>
  <si>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</si>
  <si>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</si>
  <si>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</si>
  <si>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</si>
  <si>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</si>
  <si>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</si>
  <si>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</si>
  <si>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</si>
  <si>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</si>
  <si>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</si>
  <si>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</si>
  <si>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</si>
  <si>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</si>
  <si>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</si>
  <si>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</si>
  <si>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</si>
  <si>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</si>
  <si>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</si>
  <si>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</si>
  <si>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</si>
  <si>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</si>
  <si>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</si>
  <si>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</si>
  <si>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</si>
  <si>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</si>
  <si>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</si>
  <si>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</si>
  <si>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</si>
  <si>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</si>
  <si>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</si>
  <si>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</si>
  <si>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</si>
  <si>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</si>
  <si>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</si>
  <si>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</si>
  <si>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</si>
  <si>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</si>
  <si>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</si>
  <si>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</si>
  <si>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</si>
  <si>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</si>
  <si>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</si>
  <si>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</si>
  <si>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</si>
  <si>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</si>
  <si>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</si>
  <si>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</si>
  <si>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</si>
  <si>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</si>
  <si>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</si>
  <si>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</si>
  <si>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</si>
  <si>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</si>
  <si>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</si>
  <si>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</si>
  <si>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</si>
  <si>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</si>
  <si>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</si>
  <si>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</si>
  <si>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</si>
  <si>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</si>
  <si>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</si>
  <si>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</si>
  <si>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</si>
  <si>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</si>
  <si>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</si>
  <si>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</si>
  <si>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</si>
  <si>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</si>
  <si>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</si>
  <si>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</si>
  <si>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</si>
  <si>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</si>
  <si>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</si>
  <si>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</si>
  <si>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</si>
  <si>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</si>
  <si>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</si>
  <si>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</si>
  <si>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</si>
  <si>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</si>
  <si>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</si>
  <si>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</si>
  <si>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</si>
  <si>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</si>
  <si>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</si>
  <si>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</si>
  <si>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</si>
  <si>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</si>
  <si>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</si>
  <si>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</si>
  <si>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</si>
  <si>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</si>
  <si>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</si>
  <si>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</si>
  <si>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</si>
  <si>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</si>
  <si>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</si>
  <si>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</si>
  <si>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</si>
  <si>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</si>
  <si>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</si>
  <si>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</si>
  <si>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</si>
  <si>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</si>
  <si>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</si>
  <si>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</si>
  <si>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</si>
  <si>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</si>
  <si>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</si>
  <si>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</si>
  <si>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</si>
  <si>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</si>
  <si>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</si>
  <si>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</si>
  <si>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</si>
  <si>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</si>
  <si>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</si>
  <si>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</si>
  <si>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</si>
  <si>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</si>
  <si>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</si>
  <si>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</si>
  <si>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</si>
  <si>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</si>
  <si>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</si>
  <si>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</si>
  <si>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</si>
  <si>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</si>
  <si>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</si>
  <si>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</si>
  <si>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</si>
  <si>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</si>
  <si>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</si>
  <si>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</si>
  <si>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</si>
  <si>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</si>
  <si>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</si>
  <si>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</si>
  <si>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</si>
  <si>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</si>
  <si>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</si>
  <si>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</si>
  <si>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</si>
  <si>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</si>
  <si>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</si>
  <si>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</si>
  <si>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</si>
  <si>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</si>
  <si>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</si>
  <si>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</si>
  <si>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</si>
  <si>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</si>
  <si>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</si>
  <si>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</si>
  <si>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</si>
  <si>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</si>
  <si>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</si>
  <si>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</si>
  <si>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</si>
  <si>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</si>
  <si>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</si>
  <si>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</si>
  <si>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</si>
  <si>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</si>
  <si>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</si>
  <si>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</si>
  <si>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</si>
  <si>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</si>
  <si>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</si>
  <si>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</si>
  <si>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</si>
  <si>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</si>
  <si>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</si>
  <si>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</si>
  <si>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</si>
  <si>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</si>
  <si>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</si>
  <si>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</si>
  <si>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</si>
  <si>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</si>
  <si>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</si>
  <si>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</si>
  <si>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</si>
  <si>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</si>
  <si>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</si>
  <si>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</si>
  <si>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</si>
  <si>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</si>
  <si>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</si>
  <si>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</si>
  <si>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</si>
  <si>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</si>
  <si>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</si>
  <si>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</si>
  <si>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</si>
  <si>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</si>
  <si>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</si>
  <si>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</si>
  <si>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</si>
  <si>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</si>
  <si>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</si>
  <si>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</si>
  <si>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</si>
  <si>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</si>
  <si>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</si>
  <si>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</si>
  <si>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</si>
  <si>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</si>
  <si>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</si>
  <si>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</si>
  <si>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</si>
  <si>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</si>
  <si>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</si>
  <si>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</si>
  <si>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</si>
  <si>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</si>
  <si>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</si>
  <si>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</si>
  <si>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</si>
  <si>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</si>
  <si>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</si>
  <si>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</si>
  <si>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</si>
  <si>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</si>
  <si>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</si>
  <si>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</si>
  <si>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</si>
  <si>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</si>
  <si>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</si>
  <si>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</si>
  <si>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</si>
  <si>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</si>
  <si>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</si>
  <si>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</si>
  <si>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</si>
  <si>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</si>
  <si>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</si>
  <si>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</si>
  <si>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</si>
  <si>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</si>
  <si>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</si>
  <si>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</si>
  <si>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</si>
  <si>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</si>
  <si>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</si>
  <si>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</si>
  <si>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</si>
  <si>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</si>
  <si>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</si>
  <si>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</si>
  <si>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</si>
  <si>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</si>
  <si>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</si>
  <si>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</si>
  <si>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</si>
  <si>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</si>
  <si>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</si>
  <si>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</si>
  <si>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</si>
  <si>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</si>
  <si>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</si>
  <si>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</si>
  <si>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</si>
  <si>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</si>
  <si>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</si>
  <si>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</si>
  <si>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</si>
  <si>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</si>
  <si>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</si>
  <si>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</si>
  <si>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</si>
  <si>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</si>
  <si>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</si>
  <si>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</si>
  <si>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</si>
  <si>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</si>
  <si>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</si>
  <si>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</si>
  <si>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</si>
  <si>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</si>
  <si>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</si>
  <si>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</si>
  <si>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</si>
  <si>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</si>
  <si>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</si>
  <si>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</si>
  <si>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</si>
  <si>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</si>
  <si>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</si>
  <si>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</si>
  <si>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</si>
  <si>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</si>
  <si>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</si>
  <si>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</si>
  <si>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</si>
  <si>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</si>
  <si>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</si>
  <si>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</si>
  <si>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</si>
  <si>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</si>
  <si>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</si>
  <si>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</si>
  <si>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</si>
  <si>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</si>
  <si>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</si>
  <si>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</si>
  <si>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</si>
  <si>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</si>
  <si>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</si>
  <si>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</si>
  <si>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</si>
  <si>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</si>
  <si>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</si>
  <si>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</si>
  <si>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</si>
  <si>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</si>
  <si>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</si>
  <si>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</si>
  <si>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</si>
  <si>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</si>
  <si>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</si>
  <si>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</si>
  <si>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</si>
  <si>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</si>
  <si>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</si>
  <si>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</si>
  <si>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</si>
  <si>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</si>
  <si>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</si>
  <si>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</si>
  <si>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</si>
  <si>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</si>
  <si>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</si>
  <si>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</si>
  <si>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</si>
  <si>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</si>
  <si>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</si>
  <si>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</si>
  <si>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</si>
  <si>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</si>
  <si>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</si>
  <si>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</si>
  <si>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</si>
  <si>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</si>
  <si>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</si>
  <si>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</si>
  <si>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</si>
  <si>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</si>
  <si>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</si>
  <si>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</si>
  <si>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</si>
  <si>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</si>
  <si>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</si>
  <si>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</si>
  <si>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</si>
  <si>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</si>
  <si>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</si>
  <si>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</si>
  <si>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</si>
  <si>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</si>
  <si>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</si>
  <si>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</si>
  <si>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</si>
  <si>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</si>
  <si>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</si>
  <si>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</si>
  <si>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</si>
  <si>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</si>
  <si>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</si>
  <si>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</si>
  <si>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</si>
  <si>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</si>
  <si>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</si>
  <si>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</si>
  <si>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</si>
  <si>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</si>
  <si>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</si>
  <si>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</si>
  <si>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</si>
  <si>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</si>
  <si>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</si>
  <si>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</si>
  <si>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</si>
  <si>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</si>
  <si>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</si>
  <si>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</si>
  <si>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</si>
  <si>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</si>
  <si>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</si>
  <si>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</si>
  <si>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</si>
  <si>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</si>
  <si>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</si>
  <si>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</si>
  <si>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</si>
  <si>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</si>
  <si>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</si>
  <si>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</si>
  <si>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</si>
  <si>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</si>
  <si>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</si>
  <si>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</si>
  <si>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</si>
  <si>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</si>
  <si>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</si>
  <si>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</si>
  <si>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</si>
  <si>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</si>
  <si>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</si>
  <si>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</si>
  <si>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</si>
  <si>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</si>
  <si>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</si>
  <si>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</si>
  <si>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</si>
  <si>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</si>
  <si>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</si>
  <si>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</si>
  <si>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</si>
  <si>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</si>
  <si>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</si>
  <si>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</si>
  <si>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</si>
  <si>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</si>
  <si>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</si>
  <si>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</si>
  <si>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</si>
  <si>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</si>
  <si>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</si>
  <si>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</si>
  <si>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</si>
  <si>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</si>
  <si>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</si>
  <si>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</si>
  <si>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</si>
  <si>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</si>
  <si>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</si>
  <si>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</si>
  <si>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</si>
  <si>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</si>
  <si>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</si>
  <si>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</si>
  <si>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</si>
  <si>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</si>
  <si>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</si>
  <si>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</si>
  <si>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</si>
  <si>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</si>
  <si>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</si>
  <si>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</si>
  <si>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</si>
  <si>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</si>
  <si>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平成１５年度</t>
  </si>
  <si>
    <t>終了予定なし</t>
  </si>
  <si>
    <t>学校保健安全法第３条、第26条～第30条</t>
  </si>
  <si>
    <t>教育政策推進事業委託費</t>
  </si>
  <si>
    <t>教職員研修費</t>
  </si>
  <si>
    <t>委員等旅費</t>
  </si>
  <si>
    <t>諸謝金</t>
  </si>
  <si>
    <t>学校管理下における重篤な事故等の発生を抑止する</t>
  </si>
  <si>
    <t>学校管理下における事件・事故災害で死亡する児童生徒等の数</t>
  </si>
  <si>
    <t>件</t>
  </si>
  <si>
    <t>教職員の学校安全に関する資質・能力の向上</t>
  </si>
  <si>
    <t>学校安全計画の中に、職員の研修等の内容について盛り込んでいる学校の割合</t>
  </si>
  <si>
    <t>学校安全の中核となる教職員を中心とした組織的な学校安全体制の構築</t>
  </si>
  <si>
    <t>中核となる教職員がいる学校の割合</t>
  </si>
  <si>
    <t>すべての学校において危険等発生時等対処要領（危機管理マニュアル）の見直しを行う</t>
  </si>
  <si>
    <t>定期的または必要に応じて危機管理マニュアルの見直しを行った学校の割合</t>
  </si>
  <si>
    <t>防犯教室、交通安全教室及び防災教室の講師となる教職員に対する講習会、心肺蘇生法実技講習会及び学校事故対応に関する講習会の開催数</t>
  </si>
  <si>
    <t>回</t>
  </si>
  <si>
    <t>児童向けパンフレットの作成・配付部数</t>
  </si>
  <si>
    <t>部</t>
  </si>
  <si>
    <t>防犯教室、交通安全教室及び防災教室の講師となる教職員に対する講習会、心肺蘇生法実技講習会及び学校事故対応に関する講習会費／開催数　　　　　　　　　　　　　　</t>
    <phoneticPr fontId="5"/>
  </si>
  <si>
    <t>円</t>
  </si>
  <si>
    <t>　　円/件</t>
    <phoneticPr fontId="5"/>
  </si>
  <si>
    <t>14,589,803
/257</t>
  </si>
  <si>
    <t>児童向けパンフレットの作成経費／作成部数</t>
    <phoneticPr fontId="5"/>
  </si>
  <si>
    <t>　　円/部</t>
    <phoneticPr fontId="5"/>
  </si>
  <si>
    <t>6,053,786
/1,330,000</t>
  </si>
  <si>
    <t>5,196,160
/1,300,300</t>
  </si>
  <si>
    <t>学校安全計画を策定している学校の割合</t>
  </si>
  <si>
    <t>危険等発生時対処要領（危機管理マニュアル）を作成している学校の割合</t>
  </si>
  <si>
    <t>地域のボランティアによる学校内外の巡回・警備が実施されている小学校の割合</t>
  </si>
  <si>
    <t>登下校中に保護者や地区の人々、ボランティア等による同伴又は見守りを実施した小学校の割合</t>
  </si>
  <si>
    <t>-</t>
    <phoneticPr fontId="5"/>
  </si>
  <si>
    <t>-</t>
    <phoneticPr fontId="5"/>
  </si>
  <si>
    <t>-</t>
    <phoneticPr fontId="5"/>
  </si>
  <si>
    <t>全国的に安全に関する最新情報を伝承し、教職員や児童生徒等の学校安全に対する意識の向上等を図るため、国が事業を推進する必要がある。</t>
  </si>
  <si>
    <t>学校安全の推進に関する計画において安全教育の必要性が明記されており、児童生徒の安全を取り巻く現状を鑑みると、その優先度は高い。</t>
  </si>
  <si>
    <t>受益者に対して負担金は求めていない。</t>
  </si>
  <si>
    <t>当事業を適切に実施できる額を設定しており、実際に全ての教育委員会で計画通りに実施している。
児童向けパンフレットの作成に当たっては、一般競争入札により実施事業者を選定しており、コストの削減に努めている。</t>
  </si>
  <si>
    <t>事業計画書及び報告書において支出内容を確認し、不必要な支出が無いことを確認している。</t>
  </si>
  <si>
    <t>事業計画書を審査し，不必要な経費については，指摘し削除している。</t>
  </si>
  <si>
    <t>既に様々な教員研修を実施している教育委員会への直接委託になるため、業者への委託など他の手段より効果的かつ低コストで実施できる。</t>
  </si>
  <si>
    <t>本事業で作成した小学校低学年向けリーフレットを全国に配布しており、同リーフレットは各学校で活用されている。</t>
  </si>
  <si>
    <t>0097/0098/0099</t>
  </si>
  <si>
    <t>○</t>
  </si>
  <si>
    <t>1　新しい時代に向けた教育政策の推進</t>
    <phoneticPr fontId="5"/>
  </si>
  <si>
    <t>1-6 男女共同参画・共生社会の実現及び学校安全の推進</t>
    <phoneticPr fontId="5"/>
  </si>
  <si>
    <t>学校安全推進事業</t>
    <phoneticPr fontId="5"/>
  </si>
  <si>
    <t>総合教育政策局</t>
    <phoneticPr fontId="5"/>
  </si>
  <si>
    <t>男女共同参画共生社会学習・安全課</t>
    <phoneticPr fontId="5"/>
  </si>
  <si>
    <t>男女共同参画共生社会学習・安全課長
三好　圭</t>
    <rPh sb="15" eb="17">
      <t>カチョウ</t>
    </rPh>
    <phoneticPr fontId="5"/>
  </si>
  <si>
    <t>・学校保健法等の一部を改正する法律案に対する附帯決議
（平成20年6月10日参議院文教科学委員会）
・第３期教育振興基本計画（平成30年6月15日閣議決定）
・第２次学校安全の推進に関する計画（平成29年3月24日閣議決定）</t>
    <phoneticPr fontId="5"/>
  </si>
  <si>
    <t>-</t>
    <phoneticPr fontId="5"/>
  </si>
  <si>
    <t>学校安全計画を策定している学校の割合</t>
    <rPh sb="0" eb="2">
      <t>ガッコウ</t>
    </rPh>
    <rPh sb="2" eb="4">
      <t>アンゼン</t>
    </rPh>
    <rPh sb="4" eb="6">
      <t>ケイカク</t>
    </rPh>
    <phoneticPr fontId="5"/>
  </si>
  <si>
    <t>-</t>
    <phoneticPr fontId="5"/>
  </si>
  <si>
    <t>学校安全の推進に関する計画に係る取組状況調査（平成27年度実績）では96.5％
※複数年おきの調査であり、平成30年度実績は平成31年度に調査。</t>
    <rPh sb="41" eb="43">
      <t>フクスウ</t>
    </rPh>
    <rPh sb="43" eb="44">
      <t>ネン</t>
    </rPh>
    <phoneticPr fontId="5"/>
  </si>
  <si>
    <t>学校安全の推進に関する計画に係る取組状況調査（平成27年度実績）では87.9％
※複数年おきの調査であり、平成30年度実績は平成31年度に調査。</t>
    <rPh sb="41" eb="43">
      <t>フクスウ</t>
    </rPh>
    <rPh sb="43" eb="44">
      <t>ネン</t>
    </rPh>
    <phoneticPr fontId="5"/>
  </si>
  <si>
    <t>学校安全の推進に関する計画に係る取組状況調査（平成27年度実績）では99.1％
※複数年おきの調査であり、平成30年度実績は平成31年度に調査。</t>
    <rPh sb="41" eb="43">
      <t>フクスウ</t>
    </rPh>
    <rPh sb="43" eb="44">
      <t>ネン</t>
    </rPh>
    <phoneticPr fontId="5"/>
  </si>
  <si>
    <t>学校安全の推進に関する計画に係る取組状況調査（平成27年度実績）では90.5％
※複数年おきの調査であり、平成30年度実績は平成31年度に調査。</t>
    <rPh sb="41" eb="43">
      <t>フクスウ</t>
    </rPh>
    <rPh sb="43" eb="44">
      <t>ネン</t>
    </rPh>
    <phoneticPr fontId="5"/>
  </si>
  <si>
    <t>学校安全総合支援事業実施都道府県・指定都市数</t>
    <rPh sb="0" eb="2">
      <t>ガッコウ</t>
    </rPh>
    <rPh sb="2" eb="4">
      <t>アンゼン</t>
    </rPh>
    <rPh sb="4" eb="6">
      <t>ソウゴウ</t>
    </rPh>
    <rPh sb="6" eb="8">
      <t>シエン</t>
    </rPh>
    <rPh sb="8" eb="10">
      <t>ジギョウ</t>
    </rPh>
    <rPh sb="10" eb="12">
      <t>ジッシ</t>
    </rPh>
    <rPh sb="12" eb="16">
      <t>トドウフケン</t>
    </rPh>
    <rPh sb="17" eb="19">
      <t>シテイ</t>
    </rPh>
    <rPh sb="19" eb="21">
      <t>トシ</t>
    </rPh>
    <rPh sb="21" eb="22">
      <t>スウ</t>
    </rPh>
    <phoneticPr fontId="5"/>
  </si>
  <si>
    <t>学校安全総合支援事業実施経費／事業実施都道府県・指定都市数</t>
    <rPh sb="0" eb="2">
      <t>ガッコウ</t>
    </rPh>
    <rPh sb="2" eb="4">
      <t>アンゼン</t>
    </rPh>
    <rPh sb="4" eb="6">
      <t>ソウゴウ</t>
    </rPh>
    <rPh sb="6" eb="8">
      <t>シエン</t>
    </rPh>
    <rPh sb="8" eb="10">
      <t>ジギョウ</t>
    </rPh>
    <rPh sb="10" eb="12">
      <t>ジッシ</t>
    </rPh>
    <rPh sb="12" eb="14">
      <t>ケイヒ</t>
    </rPh>
    <rPh sb="15" eb="17">
      <t>ジギョウ</t>
    </rPh>
    <rPh sb="17" eb="19">
      <t>ジッシ</t>
    </rPh>
    <rPh sb="19" eb="23">
      <t>トドウフケン</t>
    </rPh>
    <rPh sb="24" eb="26">
      <t>シテイ</t>
    </rPh>
    <rPh sb="26" eb="28">
      <t>トシ</t>
    </rPh>
    <rPh sb="28" eb="29">
      <t>スウ</t>
    </rPh>
    <phoneticPr fontId="5"/>
  </si>
  <si>
    <t>箇所</t>
    <rPh sb="0" eb="2">
      <t>カショ</t>
    </rPh>
    <phoneticPr fontId="5"/>
  </si>
  <si>
    <t>-</t>
    <phoneticPr fontId="5"/>
  </si>
  <si>
    <t>　　円/箇所</t>
    <rPh sb="4" eb="6">
      <t>カショ</t>
    </rPh>
    <phoneticPr fontId="5"/>
  </si>
  <si>
    <t>-</t>
    <phoneticPr fontId="5"/>
  </si>
  <si>
    <t>-</t>
    <phoneticPr fontId="5"/>
  </si>
  <si>
    <t>-</t>
    <phoneticPr fontId="5"/>
  </si>
  <si>
    <t>-</t>
    <phoneticPr fontId="5"/>
  </si>
  <si>
    <t>全ての学校において、安全教育や安全管理を組織的に実施することや、保護者やボランティア等による登下校の見守りなどの地域との連携を推進することを通じて、教職員や児童生徒等の安全に関する意識の向上及び安全教育や安全管理の充実を図ることにより、学校安全の推進に寄与する。</t>
    <phoneticPr fontId="5"/>
  </si>
  <si>
    <t>有</t>
  </si>
  <si>
    <t>無</t>
  </si>
  <si>
    <t>△</t>
  </si>
  <si>
    <t>安全に関する最新情報を伝承し、教職員や児童生徒の防犯、防災及び交通安全に対する意識を高めるために実施している学校安全教室等は、国民や社会のニーズを的確に反映している。</t>
    <phoneticPr fontId="5"/>
  </si>
  <si>
    <t>委託事業先において一部参加者の減少や実施個所数の減等があり、額の確定において、想定より執行残額が生じた。このため令和元年度当初の契約においては、計画の実現可能性について、過去の実績も踏まえて一層の精査を行った。</t>
    <rPh sb="0" eb="2">
      <t>イタク</t>
    </rPh>
    <rPh sb="2" eb="4">
      <t>ジギョウ</t>
    </rPh>
    <rPh sb="4" eb="5">
      <t>サキ</t>
    </rPh>
    <rPh sb="9" eb="11">
      <t>イチブ</t>
    </rPh>
    <rPh sb="11" eb="14">
      <t>サンカシャ</t>
    </rPh>
    <rPh sb="15" eb="17">
      <t>ゲンショウ</t>
    </rPh>
    <rPh sb="18" eb="20">
      <t>ジッシ</t>
    </rPh>
    <rPh sb="20" eb="22">
      <t>カショ</t>
    </rPh>
    <rPh sb="22" eb="23">
      <t>スウ</t>
    </rPh>
    <rPh sb="24" eb="25">
      <t>ゲン</t>
    </rPh>
    <rPh sb="25" eb="26">
      <t>トウ</t>
    </rPh>
    <rPh sb="30" eb="31">
      <t>ガク</t>
    </rPh>
    <rPh sb="32" eb="34">
      <t>カクテイ</t>
    </rPh>
    <rPh sb="39" eb="41">
      <t>ソウテイ</t>
    </rPh>
    <rPh sb="43" eb="45">
      <t>シッコウ</t>
    </rPh>
    <rPh sb="45" eb="47">
      <t>ザンガク</t>
    </rPh>
    <rPh sb="48" eb="49">
      <t>ショウ</t>
    </rPh>
    <rPh sb="56" eb="58">
      <t>レイワ</t>
    </rPh>
    <rPh sb="58" eb="60">
      <t>ガンネン</t>
    </rPh>
    <rPh sb="60" eb="61">
      <t>ド</t>
    </rPh>
    <rPh sb="61" eb="63">
      <t>トウショ</t>
    </rPh>
    <rPh sb="64" eb="66">
      <t>ケイヤク</t>
    </rPh>
    <rPh sb="72" eb="74">
      <t>ケイカク</t>
    </rPh>
    <rPh sb="75" eb="77">
      <t>ジツゲン</t>
    </rPh>
    <rPh sb="77" eb="80">
      <t>カノウセイ</t>
    </rPh>
    <rPh sb="85" eb="87">
      <t>カコ</t>
    </rPh>
    <rPh sb="88" eb="90">
      <t>ジッセキ</t>
    </rPh>
    <rPh sb="91" eb="92">
      <t>フ</t>
    </rPh>
    <rPh sb="95" eb="97">
      <t>イッソウ</t>
    </rPh>
    <rPh sb="98" eb="100">
      <t>セイサ</t>
    </rPh>
    <rPh sb="101" eb="102">
      <t>オコナ</t>
    </rPh>
    <phoneticPr fontId="5"/>
  </si>
  <si>
    <t>学校管理下における死亡事故発生件数は、過去3年間では件数が上下しているものの減少傾向となっており、学校安全計画の策定状況や学校安全計画に教職員の研修を盛り込んでいる学校の割合に関しては高水準で推移している。</t>
    <rPh sb="49" eb="51">
      <t>ガッコウ</t>
    </rPh>
    <rPh sb="51" eb="53">
      <t>アンゼン</t>
    </rPh>
    <rPh sb="53" eb="55">
      <t>ケイカク</t>
    </rPh>
    <rPh sb="56" eb="58">
      <t>サクテイ</t>
    </rPh>
    <rPh sb="58" eb="60">
      <t>ジョウキョウ</t>
    </rPh>
    <phoneticPr fontId="5"/>
  </si>
  <si>
    <t>年度毎に執行状況を踏まえた事業内容の見直し・予算積算の見直しを行っているが、翌年度についても、執行状況等を踏まえ、より効率的・効果的なものとなるよう、検討していくこととしている。</t>
  </si>
  <si>
    <t>本事業は、児童生徒に対する学校安全の充実に必要な事業であり、事業内容及び予算の執行状況等に問題はなく、引き続き実施すべきものと判断している。</t>
    <rPh sb="13" eb="15">
      <t>ガッコウ</t>
    </rPh>
    <rPh sb="15" eb="17">
      <t>アンゼン</t>
    </rPh>
    <phoneticPr fontId="5"/>
  </si>
  <si>
    <t>諸謝金</t>
    <rPh sb="0" eb="3">
      <t>ショシャキン</t>
    </rPh>
    <phoneticPr fontId="5"/>
  </si>
  <si>
    <t>消耗品費</t>
    <rPh sb="0" eb="3">
      <t>ショウモウヒン</t>
    </rPh>
    <rPh sb="3" eb="4">
      <t>ヒ</t>
    </rPh>
    <phoneticPr fontId="5"/>
  </si>
  <si>
    <t>旅費</t>
    <rPh sb="0" eb="2">
      <t>リョヒ</t>
    </rPh>
    <phoneticPr fontId="5"/>
  </si>
  <si>
    <t>借損費</t>
    <rPh sb="0" eb="2">
      <t>シャクソン</t>
    </rPh>
    <rPh sb="2" eb="3">
      <t>ヒ</t>
    </rPh>
    <phoneticPr fontId="5"/>
  </si>
  <si>
    <t>講習会講師謝金</t>
    <rPh sb="0" eb="3">
      <t>コウシュウカイ</t>
    </rPh>
    <rPh sb="3" eb="5">
      <t>コウシ</t>
    </rPh>
    <rPh sb="5" eb="7">
      <t>シャキン</t>
    </rPh>
    <phoneticPr fontId="5"/>
  </si>
  <si>
    <t>講習会使用物品</t>
    <rPh sb="0" eb="3">
      <t>コウシュウカイ</t>
    </rPh>
    <rPh sb="3" eb="5">
      <t>シヨウ</t>
    </rPh>
    <rPh sb="5" eb="7">
      <t>ブッピン</t>
    </rPh>
    <phoneticPr fontId="5"/>
  </si>
  <si>
    <t>講習会講師交通費</t>
    <rPh sb="0" eb="3">
      <t>コウシュウカイ</t>
    </rPh>
    <rPh sb="3" eb="5">
      <t>コウシ</t>
    </rPh>
    <rPh sb="5" eb="8">
      <t>コウツウヒ</t>
    </rPh>
    <phoneticPr fontId="5"/>
  </si>
  <si>
    <t>講習会会場借料</t>
    <rPh sb="0" eb="2">
      <t>コウシュウ</t>
    </rPh>
    <rPh sb="2" eb="3">
      <t>カイ</t>
    </rPh>
    <rPh sb="3" eb="5">
      <t>カイジョウ</t>
    </rPh>
    <rPh sb="5" eb="6">
      <t>シャク</t>
    </rPh>
    <rPh sb="6" eb="7">
      <t>リョウ</t>
    </rPh>
    <phoneticPr fontId="5"/>
  </si>
  <si>
    <t>A.福岡県教育委員会</t>
    <rPh sb="2" eb="5">
      <t>フクオカケン</t>
    </rPh>
    <rPh sb="5" eb="7">
      <t>キョウイク</t>
    </rPh>
    <rPh sb="7" eb="10">
      <t>イインカイ</t>
    </rPh>
    <phoneticPr fontId="5"/>
  </si>
  <si>
    <t>福岡県教育委員会</t>
    <rPh sb="0" eb="3">
      <t>フクオカケン</t>
    </rPh>
    <rPh sb="3" eb="5">
      <t>キョウイク</t>
    </rPh>
    <rPh sb="5" eb="8">
      <t>イインカイ</t>
    </rPh>
    <phoneticPr fontId="5"/>
  </si>
  <si>
    <t>学校安全に関する教職員講習会等の実施</t>
    <rPh sb="0" eb="2">
      <t>ガッコウ</t>
    </rPh>
    <rPh sb="2" eb="4">
      <t>アンゼン</t>
    </rPh>
    <rPh sb="5" eb="6">
      <t>カン</t>
    </rPh>
    <rPh sb="8" eb="11">
      <t>キョウショクイン</t>
    </rPh>
    <rPh sb="11" eb="14">
      <t>コウシュウカイ</t>
    </rPh>
    <rPh sb="14" eb="15">
      <t>トウ</t>
    </rPh>
    <rPh sb="16" eb="18">
      <t>ジッシ</t>
    </rPh>
    <phoneticPr fontId="5"/>
  </si>
  <si>
    <t>大阪府教育委員会</t>
    <rPh sb="0" eb="3">
      <t>オオサカフ</t>
    </rPh>
    <rPh sb="3" eb="5">
      <t>キョウイク</t>
    </rPh>
    <rPh sb="5" eb="8">
      <t>イインカイ</t>
    </rPh>
    <phoneticPr fontId="5"/>
  </si>
  <si>
    <t>東京都教育員会</t>
    <rPh sb="0" eb="3">
      <t>トウキョウト</t>
    </rPh>
    <rPh sb="3" eb="5">
      <t>キョウイク</t>
    </rPh>
    <rPh sb="5" eb="6">
      <t>イン</t>
    </rPh>
    <rPh sb="6" eb="7">
      <t>カイ</t>
    </rPh>
    <phoneticPr fontId="5"/>
  </si>
  <si>
    <t>沖縄県教育委員会</t>
    <rPh sb="0" eb="3">
      <t>オキナワケン</t>
    </rPh>
    <rPh sb="3" eb="5">
      <t>キョウイク</t>
    </rPh>
    <rPh sb="5" eb="8">
      <t>イインカイ</t>
    </rPh>
    <phoneticPr fontId="5"/>
  </si>
  <si>
    <t>宮城県教育員会</t>
    <rPh sb="0" eb="3">
      <t>ミヤギケン</t>
    </rPh>
    <rPh sb="3" eb="5">
      <t>キョウイク</t>
    </rPh>
    <rPh sb="5" eb="6">
      <t>イン</t>
    </rPh>
    <rPh sb="6" eb="7">
      <t>カイ</t>
    </rPh>
    <phoneticPr fontId="5"/>
  </si>
  <si>
    <t>秋田県教育員会</t>
    <rPh sb="0" eb="3">
      <t>アキタケン</t>
    </rPh>
    <rPh sb="3" eb="5">
      <t>キョウイク</t>
    </rPh>
    <rPh sb="5" eb="6">
      <t>イン</t>
    </rPh>
    <rPh sb="6" eb="7">
      <t>カイ</t>
    </rPh>
    <phoneticPr fontId="5"/>
  </si>
  <si>
    <t>岩手県教育委員会</t>
    <rPh sb="0" eb="3">
      <t>イワテケン</t>
    </rPh>
    <rPh sb="3" eb="5">
      <t>キョウイク</t>
    </rPh>
    <rPh sb="5" eb="8">
      <t>イインカイ</t>
    </rPh>
    <phoneticPr fontId="5"/>
  </si>
  <si>
    <t>熊本県教育委員会</t>
    <rPh sb="0" eb="3">
      <t>クマモトケン</t>
    </rPh>
    <rPh sb="3" eb="8">
      <t>キョウイクイインカイ</t>
    </rPh>
    <phoneticPr fontId="5"/>
  </si>
  <si>
    <t>茨城県教育委員会</t>
    <rPh sb="0" eb="3">
      <t>イバラキケン</t>
    </rPh>
    <rPh sb="3" eb="8">
      <t>キョウイクイインカイ</t>
    </rPh>
    <phoneticPr fontId="5"/>
  </si>
  <si>
    <t>青森県教育員会</t>
    <rPh sb="0" eb="3">
      <t>アオモリケン</t>
    </rPh>
    <rPh sb="3" eb="5">
      <t>キョウイク</t>
    </rPh>
    <rPh sb="5" eb="6">
      <t>イン</t>
    </rPh>
    <rPh sb="6" eb="7">
      <t>カイ</t>
    </rPh>
    <phoneticPr fontId="5"/>
  </si>
  <si>
    <t>-</t>
    <phoneticPr fontId="5"/>
  </si>
  <si>
    <t>99,607,019/41</t>
    <phoneticPr fontId="5"/>
  </si>
  <si>
    <t>15,268,229
/226</t>
    <phoneticPr fontId="5"/>
  </si>
  <si>
    <t>15,769,428
/221</t>
    <phoneticPr fontId="5"/>
  </si>
  <si>
    <t>8,115,136
/1,280,500</t>
    <phoneticPr fontId="5"/>
  </si>
  <si>
    <t>9,525,000/1,280,000</t>
    <phoneticPr fontId="5"/>
  </si>
  <si>
    <t>印刷製本費</t>
    <rPh sb="0" eb="2">
      <t>インサツ</t>
    </rPh>
    <rPh sb="2" eb="4">
      <t>セイホン</t>
    </rPh>
    <rPh sb="4" eb="5">
      <t>ヒ</t>
    </rPh>
    <phoneticPr fontId="5"/>
  </si>
  <si>
    <t>リーフレットの印刷</t>
    <rPh sb="7" eb="9">
      <t>インサツ</t>
    </rPh>
    <phoneticPr fontId="5"/>
  </si>
  <si>
    <t>リーフレットの梱包・発送</t>
    <rPh sb="7" eb="9">
      <t>コンポウ</t>
    </rPh>
    <rPh sb="10" eb="12">
      <t>ハッソウ</t>
    </rPh>
    <phoneticPr fontId="5"/>
  </si>
  <si>
    <t>リーフレット添書の印刷</t>
    <rPh sb="6" eb="8">
      <t>テンショ</t>
    </rPh>
    <rPh sb="9" eb="11">
      <t>インサツ</t>
    </rPh>
    <phoneticPr fontId="5"/>
  </si>
  <si>
    <t>高知県教育委員会</t>
    <rPh sb="0" eb="3">
      <t>コウチケン</t>
    </rPh>
    <rPh sb="3" eb="8">
      <t>キョウイクイインカイ</t>
    </rPh>
    <phoneticPr fontId="5"/>
  </si>
  <si>
    <t>学校安全の組織的な取組を実施するための体制を構築する。および体系的・系統的実践的な安全教育の実施</t>
    <rPh sb="0" eb="2">
      <t>ガッコウ</t>
    </rPh>
    <rPh sb="2" eb="4">
      <t>アンゼン</t>
    </rPh>
    <rPh sb="5" eb="8">
      <t>ソシキテキ</t>
    </rPh>
    <rPh sb="9" eb="11">
      <t>トリクミ</t>
    </rPh>
    <rPh sb="12" eb="14">
      <t>ジッシ</t>
    </rPh>
    <rPh sb="19" eb="21">
      <t>タイセイ</t>
    </rPh>
    <rPh sb="22" eb="24">
      <t>コウチク</t>
    </rPh>
    <rPh sb="30" eb="33">
      <t>タイケイテキ</t>
    </rPh>
    <rPh sb="34" eb="36">
      <t>ケイトウ</t>
    </rPh>
    <rPh sb="36" eb="37">
      <t>テキ</t>
    </rPh>
    <rPh sb="37" eb="39">
      <t>ジッセン</t>
    </rPh>
    <rPh sb="39" eb="40">
      <t>テキ</t>
    </rPh>
    <rPh sb="41" eb="43">
      <t>アンゼン</t>
    </rPh>
    <rPh sb="43" eb="45">
      <t>キョウイク</t>
    </rPh>
    <rPh sb="46" eb="48">
      <t>ジッシ</t>
    </rPh>
    <phoneticPr fontId="5"/>
  </si>
  <si>
    <t>佐賀県教育委員会</t>
    <rPh sb="0" eb="3">
      <t>サガケン</t>
    </rPh>
    <rPh sb="3" eb="5">
      <t>キョウイク</t>
    </rPh>
    <rPh sb="5" eb="8">
      <t>イインカイ</t>
    </rPh>
    <phoneticPr fontId="5"/>
  </si>
  <si>
    <t>埼玉県教育委員会</t>
    <rPh sb="0" eb="3">
      <t>サイタマケン</t>
    </rPh>
    <rPh sb="3" eb="8">
      <t>キョウイクイインカイ</t>
    </rPh>
    <phoneticPr fontId="5"/>
  </si>
  <si>
    <t>三重県教育委員会</t>
    <rPh sb="0" eb="3">
      <t>ミエケン</t>
    </rPh>
    <rPh sb="3" eb="5">
      <t>キョウイク</t>
    </rPh>
    <rPh sb="5" eb="8">
      <t>イインカイ</t>
    </rPh>
    <phoneticPr fontId="5"/>
  </si>
  <si>
    <t>鹿児島県教育委員会</t>
    <rPh sb="0" eb="4">
      <t>カゴシマケン</t>
    </rPh>
    <rPh sb="4" eb="6">
      <t>キョウイク</t>
    </rPh>
    <rPh sb="6" eb="9">
      <t>イインカイ</t>
    </rPh>
    <phoneticPr fontId="5"/>
  </si>
  <si>
    <t>兵庫県教育委員会</t>
    <rPh sb="0" eb="3">
      <t>ヒョウゴケン</t>
    </rPh>
    <rPh sb="3" eb="8">
      <t>キョウイクイインカイ</t>
    </rPh>
    <phoneticPr fontId="5"/>
  </si>
  <si>
    <t>岩手県教育委員会</t>
    <rPh sb="0" eb="2">
      <t>イワテ</t>
    </rPh>
    <rPh sb="2" eb="3">
      <t>ケン</t>
    </rPh>
    <rPh sb="3" eb="5">
      <t>キョウイク</t>
    </rPh>
    <rPh sb="5" eb="8">
      <t>イインカイ</t>
    </rPh>
    <phoneticPr fontId="5"/>
  </si>
  <si>
    <t>山梨県教育委員会</t>
    <rPh sb="0" eb="2">
      <t>ヤマナシ</t>
    </rPh>
    <rPh sb="2" eb="8">
      <t>ケンキョウイクイインカイ</t>
    </rPh>
    <phoneticPr fontId="5"/>
  </si>
  <si>
    <t>大分県教育委員会</t>
    <rPh sb="0" eb="3">
      <t>オオイタケン</t>
    </rPh>
    <rPh sb="3" eb="8">
      <t>キョウイクイインカイ</t>
    </rPh>
    <phoneticPr fontId="5"/>
  </si>
  <si>
    <t>徳島県教育委員会</t>
    <rPh sb="0" eb="3">
      <t>トクシマケン</t>
    </rPh>
    <rPh sb="3" eb="5">
      <t>キョウイク</t>
    </rPh>
    <rPh sb="5" eb="8">
      <t>イインカイ</t>
    </rPh>
    <phoneticPr fontId="5"/>
  </si>
  <si>
    <t>熊本県教育委員会</t>
    <rPh sb="0" eb="3">
      <t>クマモトケン</t>
    </rPh>
    <rPh sb="3" eb="5">
      <t>キョウイク</t>
    </rPh>
    <rPh sb="5" eb="8">
      <t>イインカイ</t>
    </rPh>
    <phoneticPr fontId="5"/>
  </si>
  <si>
    <t>北海道教育委員会</t>
    <rPh sb="0" eb="3">
      <t>ホッカイドウ</t>
    </rPh>
    <rPh sb="3" eb="5">
      <t>キョウイク</t>
    </rPh>
    <rPh sb="5" eb="8">
      <t>イインカイ</t>
    </rPh>
    <phoneticPr fontId="5"/>
  </si>
  <si>
    <t>神戸市教育委員会</t>
    <rPh sb="0" eb="3">
      <t>コウベシ</t>
    </rPh>
    <rPh sb="3" eb="8">
      <t>キョウイクイインカイ</t>
    </rPh>
    <phoneticPr fontId="5"/>
  </si>
  <si>
    <t>長野県教育委員会</t>
    <rPh sb="0" eb="3">
      <t>ナガノケン</t>
    </rPh>
    <rPh sb="3" eb="8">
      <t>キョウイクイインカイ</t>
    </rPh>
    <phoneticPr fontId="5"/>
  </si>
  <si>
    <t>石川県教育委員会</t>
    <rPh sb="0" eb="3">
      <t>イシカワケン</t>
    </rPh>
    <rPh sb="3" eb="8">
      <t>キョウイクイインカイ</t>
    </rPh>
    <phoneticPr fontId="5"/>
  </si>
  <si>
    <t>千葉県教育委員会</t>
    <rPh sb="0" eb="3">
      <t>チバケン</t>
    </rPh>
    <rPh sb="3" eb="8">
      <t>キョウイクイインカイ</t>
    </rPh>
    <phoneticPr fontId="5"/>
  </si>
  <si>
    <t>山口県教育委員会</t>
    <rPh sb="0" eb="3">
      <t>ヤマグチケン</t>
    </rPh>
    <rPh sb="3" eb="8">
      <t>キョウイクイインカイ</t>
    </rPh>
    <phoneticPr fontId="5"/>
  </si>
  <si>
    <t>栃木県教育委員会</t>
    <rPh sb="0" eb="2">
      <t>トチギ</t>
    </rPh>
    <rPh sb="2" eb="3">
      <t>ケン</t>
    </rPh>
    <rPh sb="3" eb="8">
      <t>キョウイクイインカイ</t>
    </rPh>
    <phoneticPr fontId="5"/>
  </si>
  <si>
    <t>静岡市教育委員会</t>
    <rPh sb="0" eb="3">
      <t>シズオカシ</t>
    </rPh>
    <rPh sb="3" eb="5">
      <t>キョウイク</t>
    </rPh>
    <rPh sb="5" eb="8">
      <t>イインカイ</t>
    </rPh>
    <phoneticPr fontId="5"/>
  </si>
  <si>
    <t>雑役務費</t>
    <rPh sb="0" eb="2">
      <t>ザツエキ</t>
    </rPh>
    <rPh sb="2" eb="3">
      <t>ム</t>
    </rPh>
    <rPh sb="3" eb="4">
      <t>ヒ</t>
    </rPh>
    <phoneticPr fontId="5"/>
  </si>
  <si>
    <t>スケアードストレイト交通安全教室</t>
    <rPh sb="10" eb="12">
      <t>コウツウ</t>
    </rPh>
    <rPh sb="12" eb="14">
      <t>アンゼン</t>
    </rPh>
    <rPh sb="14" eb="16">
      <t>キョウシツ</t>
    </rPh>
    <phoneticPr fontId="5"/>
  </si>
  <si>
    <t>学校アドバイザー旅費・職員旅費</t>
    <rPh sb="0" eb="2">
      <t>ガッコウ</t>
    </rPh>
    <rPh sb="8" eb="10">
      <t>リョヒ</t>
    </rPh>
    <rPh sb="11" eb="13">
      <t>ショクイン</t>
    </rPh>
    <rPh sb="13" eb="15">
      <t>リョヒ</t>
    </rPh>
    <phoneticPr fontId="5"/>
  </si>
  <si>
    <t>諸謝金費</t>
    <rPh sb="0" eb="3">
      <t>ショシャキン</t>
    </rPh>
    <rPh sb="3" eb="4">
      <t>ヒ</t>
    </rPh>
    <phoneticPr fontId="5"/>
  </si>
  <si>
    <t>学校アドバイザー謝金</t>
    <rPh sb="0" eb="2">
      <t>ガッコウ</t>
    </rPh>
    <rPh sb="8" eb="10">
      <t>シャキン</t>
    </rPh>
    <phoneticPr fontId="5"/>
  </si>
  <si>
    <t>成果発表会冊子・事業報告</t>
    <rPh sb="0" eb="2">
      <t>セイカ</t>
    </rPh>
    <rPh sb="2" eb="5">
      <t>ハッピョウカイ</t>
    </rPh>
    <rPh sb="5" eb="7">
      <t>サッシ</t>
    </rPh>
    <rPh sb="8" eb="10">
      <t>ジギョウ</t>
    </rPh>
    <rPh sb="10" eb="12">
      <t>ホウコク</t>
    </rPh>
    <phoneticPr fontId="5"/>
  </si>
  <si>
    <t>研修会会場費</t>
    <rPh sb="0" eb="3">
      <t>ケンシュウカイ</t>
    </rPh>
    <rPh sb="3" eb="6">
      <t>カイジョウヒ</t>
    </rPh>
    <phoneticPr fontId="5"/>
  </si>
  <si>
    <t>安全マップ作成ツール</t>
    <rPh sb="0" eb="2">
      <t>アンゼン</t>
    </rPh>
    <rPh sb="5" eb="7">
      <t>サクセイ</t>
    </rPh>
    <phoneticPr fontId="5"/>
  </si>
  <si>
    <t>再委託費</t>
    <rPh sb="0" eb="3">
      <t>サイイタク</t>
    </rPh>
    <rPh sb="3" eb="4">
      <t>ヒ</t>
    </rPh>
    <phoneticPr fontId="5"/>
  </si>
  <si>
    <t>南国町教育委員会・いの町教育委員会
安芸市教育委員会・香南市教育委員会
土佐清水市教育委員会・黒潮町教育委員会
高知市教育委員会・四万十市教育委員会</t>
    <rPh sb="0" eb="2">
      <t>ナンゴク</t>
    </rPh>
    <rPh sb="2" eb="3">
      <t>マチ</t>
    </rPh>
    <rPh sb="3" eb="5">
      <t>キョウイク</t>
    </rPh>
    <rPh sb="5" eb="8">
      <t>イインカイ</t>
    </rPh>
    <rPh sb="11" eb="12">
      <t>マチ</t>
    </rPh>
    <rPh sb="12" eb="17">
      <t>キョウイクイインカイ</t>
    </rPh>
    <rPh sb="18" eb="21">
      <t>アキシ</t>
    </rPh>
    <rPh sb="21" eb="26">
      <t>キョウイクイインカイ</t>
    </rPh>
    <rPh sb="27" eb="30">
      <t>コウナンシ</t>
    </rPh>
    <rPh sb="30" eb="35">
      <t>キョウイクイインカイ</t>
    </rPh>
    <rPh sb="36" eb="41">
      <t>トサシミズシ</t>
    </rPh>
    <rPh sb="41" eb="46">
      <t>キョウイクイインカイ</t>
    </rPh>
    <rPh sb="47" eb="49">
      <t>クロシオ</t>
    </rPh>
    <rPh sb="49" eb="50">
      <t>マチ</t>
    </rPh>
    <rPh sb="50" eb="55">
      <t>キョウイクイインカイ</t>
    </rPh>
    <rPh sb="56" eb="59">
      <t>コウチシ</t>
    </rPh>
    <rPh sb="59" eb="64">
      <t>キョウイクイインカイ</t>
    </rPh>
    <rPh sb="65" eb="68">
      <t>シマント</t>
    </rPh>
    <rPh sb="68" eb="69">
      <t>シ</t>
    </rPh>
    <rPh sb="69" eb="74">
      <t>キョウイクイインカイ</t>
    </rPh>
    <phoneticPr fontId="5"/>
  </si>
  <si>
    <t>学校アドバイザー：・講師・職員旅費</t>
    <rPh sb="0" eb="2">
      <t>ガッコウ</t>
    </rPh>
    <rPh sb="10" eb="12">
      <t>コウシ</t>
    </rPh>
    <rPh sb="13" eb="15">
      <t>ショクイン</t>
    </rPh>
    <rPh sb="15" eb="17">
      <t>リョヒ</t>
    </rPh>
    <phoneticPr fontId="5"/>
  </si>
  <si>
    <t>講習会・学校アドバイザー謝金</t>
    <rPh sb="0" eb="3">
      <t>コウシュウカイ</t>
    </rPh>
    <rPh sb="4" eb="6">
      <t>ガッコウ</t>
    </rPh>
    <rPh sb="12" eb="14">
      <t>シャキン</t>
    </rPh>
    <phoneticPr fontId="5"/>
  </si>
  <si>
    <t>B.高知県教育委員会</t>
    <rPh sb="2" eb="5">
      <t>コウチケン</t>
    </rPh>
    <rPh sb="5" eb="7">
      <t>キョウイク</t>
    </rPh>
    <rPh sb="7" eb="10">
      <t>イインカイ</t>
    </rPh>
    <phoneticPr fontId="5"/>
  </si>
  <si>
    <t>C.大阪府教育委員会</t>
    <rPh sb="2" eb="5">
      <t>オオサカフ</t>
    </rPh>
    <rPh sb="5" eb="7">
      <t>キョウイク</t>
    </rPh>
    <rPh sb="7" eb="10">
      <t>イインカイ</t>
    </rPh>
    <phoneticPr fontId="5"/>
  </si>
  <si>
    <t>-</t>
    <phoneticPr fontId="5"/>
  </si>
  <si>
    <t>-</t>
    <phoneticPr fontId="5"/>
  </si>
  <si>
    <t>19,792,623/196</t>
    <phoneticPr fontId="5"/>
  </si>
  <si>
    <t>独立行政法人日本スポーツ振興センター</t>
    <rPh sb="0" eb="2">
      <t>ドクリツ</t>
    </rPh>
    <rPh sb="2" eb="4">
      <t>ギョウセイ</t>
    </rPh>
    <rPh sb="4" eb="6">
      <t>ホウジン</t>
    </rPh>
    <rPh sb="6" eb="8">
      <t>ニホン</t>
    </rPh>
    <rPh sb="12" eb="14">
      <t>シンコウ</t>
    </rPh>
    <phoneticPr fontId="5"/>
  </si>
  <si>
    <t>学校安全資料（冊子）の印刷</t>
    <rPh sb="0" eb="2">
      <t>ガッコウ</t>
    </rPh>
    <rPh sb="2" eb="4">
      <t>アンゼン</t>
    </rPh>
    <rPh sb="4" eb="6">
      <t>シリョウ</t>
    </rPh>
    <rPh sb="7" eb="9">
      <t>サッシ</t>
    </rPh>
    <rPh sb="11" eb="13">
      <t>インサツ</t>
    </rPh>
    <phoneticPr fontId="5"/>
  </si>
  <si>
    <t>学校安全資料作成のための調査研究事業</t>
    <rPh sb="0" eb="2">
      <t>ガッコウ</t>
    </rPh>
    <rPh sb="2" eb="4">
      <t>アンゼン</t>
    </rPh>
    <rPh sb="4" eb="6">
      <t>シリョウ</t>
    </rPh>
    <rPh sb="6" eb="8">
      <t>サクセイ</t>
    </rPh>
    <rPh sb="12" eb="14">
      <t>チョウサ</t>
    </rPh>
    <rPh sb="14" eb="16">
      <t>ケンキュウ</t>
    </rPh>
    <rPh sb="16" eb="18">
      <t>ジギョウ</t>
    </rPh>
    <phoneticPr fontId="5"/>
  </si>
  <si>
    <t>冊子の梱包・発送</t>
    <rPh sb="0" eb="2">
      <t>サッシ</t>
    </rPh>
    <rPh sb="3" eb="5">
      <t>コンポウ</t>
    </rPh>
    <rPh sb="6" eb="8">
      <t>ハッソウ</t>
    </rPh>
    <phoneticPr fontId="5"/>
  </si>
  <si>
    <t>E.独立行政法人日本スポーツ振興センター</t>
    <phoneticPr fontId="5"/>
  </si>
  <si>
    <t xml:space="preserve">教職員や児童生徒の防犯、交通安全、防災に関する意識の向上を図り、児童生徒自身に安全に身を守るための能力を身につけさせる安全教育の充実や、児童生徒の生活の場である学校の安全管理体制の充実など、地域全体での学校安全の取組を推進する。
</t>
    <phoneticPr fontId="5"/>
  </si>
  <si>
    <t>学校安全計画の策定率</t>
    <rPh sb="0" eb="2">
      <t>ガッコウ</t>
    </rPh>
    <rPh sb="2" eb="4">
      <t>アンゼン</t>
    </rPh>
    <rPh sb="4" eb="6">
      <t>ケイカク</t>
    </rPh>
    <phoneticPr fontId="5"/>
  </si>
  <si>
    <t>‐</t>
  </si>
  <si>
    <t>-</t>
    <phoneticPr fontId="5"/>
  </si>
  <si>
    <t>0325</t>
    <phoneticPr fontId="5"/>
  </si>
  <si>
    <t>0346</t>
    <phoneticPr fontId="5"/>
  </si>
  <si>
    <t>0076</t>
    <phoneticPr fontId="5"/>
  </si>
  <si>
    <t>0080</t>
    <phoneticPr fontId="5"/>
  </si>
  <si>
    <t>0077</t>
    <phoneticPr fontId="5"/>
  </si>
  <si>
    <t xml:space="preserve">①学校安全教室の推進
　学校における学校安全教室（防犯教室、防災教室及び交通安全教室）の講師となる教職員等に対する講習会や、教職員等向けの事件事故発生時の初期対応能力等向上のための講習会の実施を支援するとともに、小学校低学年向け学校安全教室用リーフレットを作成する。
②学校安全総合支援事業
　地域間・学校間・教職員間での学校安全の取組の差を解消するため、地域全体での体制の構築への支援等を行う。
</t>
    <phoneticPr fontId="5"/>
  </si>
  <si>
    <t>石巻市</t>
    <rPh sb="0" eb="2">
      <t>イシノマキ</t>
    </rPh>
    <rPh sb="2" eb="3">
      <t>シ</t>
    </rPh>
    <phoneticPr fontId="5"/>
  </si>
  <si>
    <t>福井市</t>
    <rPh sb="0" eb="2">
      <t>フクイ</t>
    </rPh>
    <rPh sb="2" eb="3">
      <t>シ</t>
    </rPh>
    <phoneticPr fontId="5"/>
  </si>
  <si>
    <t>壱岐市</t>
    <rPh sb="0" eb="3">
      <t>イキシ</t>
    </rPh>
    <phoneticPr fontId="5"/>
  </si>
  <si>
    <t>三好市</t>
    <rPh sb="0" eb="2">
      <t>ミヨシ</t>
    </rPh>
    <rPh sb="2" eb="3">
      <t>シ</t>
    </rPh>
    <phoneticPr fontId="5"/>
  </si>
  <si>
    <t>鳥取市</t>
    <rPh sb="0" eb="2">
      <t>トットリ</t>
    </rPh>
    <rPh sb="2" eb="3">
      <t>シ</t>
    </rPh>
    <phoneticPr fontId="5"/>
  </si>
  <si>
    <t>鳥栖市</t>
    <rPh sb="0" eb="3">
      <t>トスシ</t>
    </rPh>
    <phoneticPr fontId="5"/>
  </si>
  <si>
    <t>甲府市</t>
    <rPh sb="0" eb="2">
      <t>コウフ</t>
    </rPh>
    <rPh sb="2" eb="3">
      <t>シ</t>
    </rPh>
    <phoneticPr fontId="5"/>
  </si>
  <si>
    <t>志布志市</t>
    <rPh sb="0" eb="3">
      <t>シブシ</t>
    </rPh>
    <rPh sb="3" eb="4">
      <t>シ</t>
    </rPh>
    <phoneticPr fontId="5"/>
  </si>
  <si>
    <t>徳之島町</t>
    <rPh sb="0" eb="3">
      <t>トクノシマ</t>
    </rPh>
    <rPh sb="3" eb="4">
      <t>マチ</t>
    </rPh>
    <phoneticPr fontId="5"/>
  </si>
  <si>
    <t>湧水町</t>
    <rPh sb="0" eb="2">
      <t>ユウスイ</t>
    </rPh>
    <rPh sb="2" eb="3">
      <t>マチ</t>
    </rPh>
    <phoneticPr fontId="5"/>
  </si>
  <si>
    <t>災害共済給付の死亡見舞金支給状況</t>
    <phoneticPr fontId="5"/>
  </si>
  <si>
    <t>-</t>
    <phoneticPr fontId="5"/>
  </si>
  <si>
    <t>委託事業は、関係機関と連携し円滑に事業を実施することが可能な都道府県教育委員会及び指定都市教育委員会を対象として募集を行っている。選定の際には、事業の趣旨に合致しているか精査している。
一者応札となった一般競争入札については、次回の公告期間については十分な日数を確保するなどの改善を実施する。</t>
    <rPh sb="95" eb="97">
      <t>オウサツ</t>
    </rPh>
    <rPh sb="101" eb="103">
      <t>イッパン</t>
    </rPh>
    <rPh sb="103" eb="105">
      <t>キョウソウ</t>
    </rPh>
    <rPh sb="105" eb="107">
      <t>ニュウサツ</t>
    </rPh>
    <rPh sb="113" eb="115">
      <t>ジカイ</t>
    </rPh>
    <rPh sb="116" eb="118">
      <t>コウコク</t>
    </rPh>
    <rPh sb="118" eb="120">
      <t>キカン</t>
    </rPh>
    <rPh sb="125" eb="127">
      <t>ジュウブン</t>
    </rPh>
    <rPh sb="128" eb="130">
      <t>ニッスウ</t>
    </rPh>
    <rPh sb="131" eb="133">
      <t>カクホ</t>
    </rPh>
    <rPh sb="138" eb="140">
      <t>カイゼン</t>
    </rPh>
    <rPh sb="141" eb="143">
      <t>ジッシ</t>
    </rPh>
    <phoneticPr fontId="5"/>
  </si>
  <si>
    <t>活動実績はおおむね当初見込みどおり。</t>
    <phoneticPr fontId="5"/>
  </si>
  <si>
    <t>F. 株式会社アイネット</t>
    <rPh sb="3" eb="7">
      <t>カブシキガイシャ</t>
    </rPh>
    <phoneticPr fontId="5"/>
  </si>
  <si>
    <t>株式会社アイネット</t>
    <rPh sb="0" eb="4">
      <t>カブシキガイシャ</t>
    </rPh>
    <phoneticPr fontId="5"/>
  </si>
  <si>
    <t>株式会社ペア</t>
    <rPh sb="0" eb="4">
      <t>カブシキガイシャ</t>
    </rPh>
    <phoneticPr fontId="5"/>
  </si>
  <si>
    <t>株式会社エムア</t>
    <rPh sb="0" eb="4">
      <t>カブシキガイシャ</t>
    </rPh>
    <phoneticPr fontId="5"/>
  </si>
  <si>
    <t>-</t>
    <phoneticPr fontId="5"/>
  </si>
  <si>
    <t>1,76,400,000/50</t>
    <phoneticPr fontId="5"/>
  </si>
  <si>
    <t>-</t>
    <phoneticPr fontId="5"/>
  </si>
  <si>
    <t>職員旅費</t>
    <phoneticPr fontId="5"/>
  </si>
  <si>
    <t>外部有識者による点検対象外</t>
    <rPh sb="0" eb="5">
      <t>ガイブユウシキシャ</t>
    </rPh>
    <rPh sb="8" eb="13">
      <t>テンケンタイショウガイ</t>
    </rPh>
    <phoneticPr fontId="5"/>
  </si>
  <si>
    <t>１．事業評価の観点：この事業は、教職員の安全に関する資質・能力を向上させることにより、防犯対策、通学路における交通安全対策及び防災対策等を推進するとともに、子供が自ら安全な行動をとれるようにするための安全教育を支援するなど、学校安全の取組を支援する事業であり、予算執行状況及び契約・執行手続きの観点から検証を行った。
２．所見：この事業は、前々年度・前年度に引き続き、平成３０年度決算においても不用額が生じていることから、不用額が生じた要因を分析したうえで、予算執行の実績を適切に平成３２年度概算要求に反映すべきである。
また、契約・執行手続きにおいて一者応札案件が見受けられるため、スケジュール等のより一層の見直しを図るなど、契約の競争性、公平性、透明性を確保すべきである。</t>
    <phoneticPr fontId="5"/>
  </si>
  <si>
    <t>縮減</t>
  </si>
  <si>
    <t>本事業において不用額が発生した要因については、事業計画と事業執行の金額に差が生じたことが挙げられることから、現場のニーズを踏まえつつ、事業計画書の段階で事業経費の費目・使途を適切に精査するとともに、執行手続きの改善を図り、より計画的かつ適切な予算執行に努める。なお、平成30年度の執行状況を踏まえ、令和元年度予算において既に▲18百万円縮減しており、令和２度概算要求においても▲31百万円反映した。
また、競争性の更なる向上を図るため、十分な公告期間を設けるとともに、仕様書の精査等を行い、競争性・公平性・透明性を確保する。また、事業実施主体と成り得る地方公共団体や関係団体等に詳細な調達情報の提供を行うといった情報共有を図ることにより競争参加者を発掘する。</t>
    <phoneticPr fontId="5"/>
  </si>
  <si>
    <t>※金額は単位未満四捨五入して記載していることから、合計が一致しない場合がある。
※「新しい日本のための優先課題推進枠」333百万円
教育委員会が実施する学校安全教室及び学校安全推進体制の構築に係る経費の拡充による増</t>
    <rPh sb="42" eb="43">
      <t>アタラ</t>
    </rPh>
    <rPh sb="62" eb="65">
      <t>ヒャクマンエン</t>
    </rPh>
    <rPh sb="66" eb="68">
      <t>キョウイク</t>
    </rPh>
    <rPh sb="68" eb="69">
      <t>イ</t>
    </rPh>
    <rPh sb="72" eb="74">
      <t>ジッシ</t>
    </rPh>
    <rPh sb="76" eb="78">
      <t>ガッコウ</t>
    </rPh>
    <rPh sb="78" eb="80">
      <t>アンゼン</t>
    </rPh>
    <rPh sb="80" eb="82">
      <t>キョウシツ</t>
    </rPh>
    <rPh sb="82" eb="83">
      <t>オヨ</t>
    </rPh>
    <rPh sb="84" eb="86">
      <t>ガッコウ</t>
    </rPh>
    <rPh sb="86" eb="88">
      <t>アンゼン</t>
    </rPh>
    <rPh sb="88" eb="90">
      <t>スイシン</t>
    </rPh>
    <rPh sb="90" eb="92">
      <t>タイセイ</t>
    </rPh>
    <rPh sb="93" eb="95">
      <t>コウチク</t>
    </rPh>
    <rPh sb="96" eb="97">
      <t>カカ</t>
    </rPh>
    <rPh sb="98" eb="100">
      <t>ケイヒ</t>
    </rPh>
    <rPh sb="101" eb="103">
      <t>カクジュウ</t>
    </rPh>
    <rPh sb="106" eb="107">
      <t>ゾウ</t>
    </rPh>
    <phoneticPr fontId="5"/>
  </si>
  <si>
    <t>その他</t>
    <rPh sb="2" eb="3">
      <t>タ</t>
    </rPh>
    <phoneticPr fontId="5"/>
  </si>
  <si>
    <t>諸謝金、旅費、通信運搬費、一般管理費</t>
    <rPh sb="0" eb="3">
      <t>ショシャキン</t>
    </rPh>
    <rPh sb="4" eb="6">
      <t>リョヒ</t>
    </rPh>
    <rPh sb="7" eb="9">
      <t>ツウシン</t>
    </rPh>
    <rPh sb="9" eb="11">
      <t>ウンパン</t>
    </rPh>
    <rPh sb="11" eb="12">
      <t>ヒ</t>
    </rPh>
    <rPh sb="13" eb="15">
      <t>イッパン</t>
    </rPh>
    <rPh sb="15" eb="18">
      <t>カンリヒ</t>
    </rPh>
    <phoneticPr fontId="5"/>
  </si>
  <si>
    <t>D.石巻市教育委員会</t>
    <rPh sb="2" eb="5">
      <t>イシノマキシ</t>
    </rPh>
    <rPh sb="5" eb="7">
      <t>キョウイク</t>
    </rPh>
    <rPh sb="7" eb="10">
      <t>イインカイ</t>
    </rPh>
    <phoneticPr fontId="5"/>
  </si>
  <si>
    <t>緊急地震速報受信機・防犯カメラシステム</t>
    <rPh sb="0" eb="2">
      <t>キンキュウ</t>
    </rPh>
    <rPh sb="2" eb="4">
      <t>ジシン</t>
    </rPh>
    <rPh sb="4" eb="6">
      <t>ソクホウ</t>
    </rPh>
    <rPh sb="6" eb="9">
      <t>ジュシンキ</t>
    </rPh>
    <rPh sb="10" eb="12">
      <t>ボウハン</t>
    </rPh>
    <phoneticPr fontId="5"/>
  </si>
  <si>
    <t>消耗品費</t>
    <rPh sb="0" eb="2">
      <t>ショウモウ</t>
    </rPh>
    <rPh sb="2" eb="3">
      <t>ヒン</t>
    </rPh>
    <rPh sb="3" eb="4">
      <t>ヒ</t>
    </rPh>
    <phoneticPr fontId="5"/>
  </si>
  <si>
    <t>設備備品費</t>
    <rPh sb="0" eb="2">
      <t>セツビ</t>
    </rPh>
    <rPh sb="2" eb="4">
      <t>ビヒン</t>
    </rPh>
    <rPh sb="4" eb="5">
      <t>ヒ</t>
    </rPh>
    <phoneticPr fontId="5"/>
  </si>
  <si>
    <t>諸謝金</t>
    <rPh sb="0" eb="3">
      <t>ショシャキン</t>
    </rPh>
    <phoneticPr fontId="5"/>
  </si>
  <si>
    <t>インクカートリッジ・地形図等</t>
    <rPh sb="10" eb="13">
      <t>チケイズ</t>
    </rPh>
    <rPh sb="13" eb="14">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</si>
</sst>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0</xdr:colOff>
      <xdr:row>741</xdr:row>
      <xdr:rowOff>28575</xdr:rowOff>
    </xdr:from>
    <xdr:to>
      <xdr:col>47</xdr:col>
      <xdr:colOff>21165</xdr:colOff>
      <xdr:row>759</xdr:row>
      <xdr:rowOff>21206</xdr:rowOff>
    </xdr:to>
    <xdr:pic>
      <xdr:nvPicPr>
        <xdr:cNvPr id="3" name="図 2">
          <a:extLst>
            <a:ext uri="{FF2B5EF4-FFF2-40B4-BE49-F238E27FC236}">
              <a16:creationId xmlns:a16="http://schemas.microsoft.com/office/drawing/2014/main" id="{F8FEA768-7019-477F-9DF0-DD4502783EA4}"/>
            </a:ext>
          </a:extLst>
        </xdr:cNvPr>
        <xdr:cNvPicPr>
          <a:picLocks noChangeAspect="1"/>
        </xdr:cNvPicPr>
      </xdr:nvPicPr>
      <xdr:blipFill>
        <a:blip xmlns:r="http://schemas.openxmlformats.org/officeDocument/2006/relationships" r:embed="rId1"/>
        <a:stretch>
          <a:fillRect/>
        </a:stretch>
      </xdr:blipFill>
      <xdr:spPr>
        <a:xfrm>
          <a:off x="2600325" y="63503175"/>
          <a:ext cx="6822015" cy="72792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50</v>
      </c>
      <c r="AT2" s="946"/>
      <c r="AU2" s="946"/>
      <c r="AV2" s="52" t="str">
        <f>IF(AW2="", "", "-")</f>
        <v/>
      </c>
      <c r="AW2" s="917"/>
      <c r="AX2" s="917"/>
    </row>
    <row r="3" spans="1:50" ht="21" customHeight="1" thickBot="1" x14ac:dyDescent="0.2">
      <c r="A3" s="873" t="s">
        <v>537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618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619</v>
      </c>
      <c r="AF4" s="694"/>
      <c r="AG4" s="694"/>
      <c r="AH4" s="694"/>
      <c r="AI4" s="694"/>
      <c r="AJ4" s="694"/>
      <c r="AK4" s="694"/>
      <c r="AL4" s="694"/>
      <c r="AM4" s="694"/>
      <c r="AN4" s="694"/>
      <c r="AO4" s="694"/>
      <c r="AP4" s="695"/>
      <c r="AQ4" s="696" t="s">
        <v>2</v>
      </c>
      <c r="AR4" s="691"/>
      <c r="AS4" s="691"/>
      <c r="AT4" s="691"/>
      <c r="AU4" s="691"/>
      <c r="AV4" s="691"/>
      <c r="AW4" s="691"/>
      <c r="AX4" s="697"/>
    </row>
    <row r="5" spans="1:50" ht="50.25" customHeight="1" x14ac:dyDescent="0.15">
      <c r="A5" s="698" t="s">
        <v>67</v>
      </c>
      <c r="B5" s="699"/>
      <c r="C5" s="699"/>
      <c r="D5" s="699"/>
      <c r="E5" s="699"/>
      <c r="F5" s="700"/>
      <c r="G5" s="845" t="s">
        <v>571</v>
      </c>
      <c r="H5" s="846"/>
      <c r="I5" s="846"/>
      <c r="J5" s="846"/>
      <c r="K5" s="846"/>
      <c r="L5" s="846"/>
      <c r="M5" s="847" t="s">
        <v>66</v>
      </c>
      <c r="N5" s="848"/>
      <c r="O5" s="848"/>
      <c r="P5" s="848"/>
      <c r="Q5" s="848"/>
      <c r="R5" s="849"/>
      <c r="S5" s="850" t="s">
        <v>572</v>
      </c>
      <c r="T5" s="846"/>
      <c r="U5" s="846"/>
      <c r="V5" s="846"/>
      <c r="W5" s="846"/>
      <c r="X5" s="851"/>
      <c r="Y5" s="704" t="s">
        <v>3</v>
      </c>
      <c r="Z5" s="548"/>
      <c r="AA5" s="548"/>
      <c r="AB5" s="548"/>
      <c r="AC5" s="548"/>
      <c r="AD5" s="549"/>
      <c r="AE5" s="705" t="s">
        <v>620</v>
      </c>
      <c r="AF5" s="705"/>
      <c r="AG5" s="705"/>
      <c r="AH5" s="705"/>
      <c r="AI5" s="705"/>
      <c r="AJ5" s="705"/>
      <c r="AK5" s="705"/>
      <c r="AL5" s="705"/>
      <c r="AM5" s="705"/>
      <c r="AN5" s="705"/>
      <c r="AO5" s="705"/>
      <c r="AP5" s="706"/>
      <c r="AQ5" s="707" t="s">
        <v>621</v>
      </c>
      <c r="AR5" s="708"/>
      <c r="AS5" s="708"/>
      <c r="AT5" s="708"/>
      <c r="AU5" s="708"/>
      <c r="AV5" s="708"/>
      <c r="AW5" s="708"/>
      <c r="AX5" s="709"/>
    </row>
    <row r="6" spans="1:50" ht="39" customHeight="1" x14ac:dyDescent="0.15">
      <c r="A6" s="712" t="s">
        <v>4</v>
      </c>
      <c r="B6" s="713"/>
      <c r="C6" s="713"/>
      <c r="D6" s="713"/>
      <c r="E6" s="713"/>
      <c r="F6" s="71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05" customHeight="1" x14ac:dyDescent="0.15">
      <c r="A7" s="500" t="s">
        <v>22</v>
      </c>
      <c r="B7" s="501"/>
      <c r="C7" s="501"/>
      <c r="D7" s="501"/>
      <c r="E7" s="501"/>
      <c r="F7" s="502"/>
      <c r="G7" s="503" t="s">
        <v>573</v>
      </c>
      <c r="H7" s="504"/>
      <c r="I7" s="504"/>
      <c r="J7" s="504"/>
      <c r="K7" s="504"/>
      <c r="L7" s="504"/>
      <c r="M7" s="504"/>
      <c r="N7" s="504"/>
      <c r="O7" s="504"/>
      <c r="P7" s="504"/>
      <c r="Q7" s="504"/>
      <c r="R7" s="504"/>
      <c r="S7" s="504"/>
      <c r="T7" s="504"/>
      <c r="U7" s="504"/>
      <c r="V7" s="504"/>
      <c r="W7" s="504"/>
      <c r="X7" s="505"/>
      <c r="Y7" s="928" t="s">
        <v>509</v>
      </c>
      <c r="Z7" s="448"/>
      <c r="AA7" s="448"/>
      <c r="AB7" s="448"/>
      <c r="AC7" s="448"/>
      <c r="AD7" s="929"/>
      <c r="AE7" s="918" t="s">
        <v>622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0" t="s">
        <v>378</v>
      </c>
      <c r="B8" s="501"/>
      <c r="C8" s="501"/>
      <c r="D8" s="501"/>
      <c r="E8" s="501"/>
      <c r="F8" s="502"/>
      <c r="G8" s="947" t="str">
        <f>入力規則等!A28</f>
        <v>子ども・若者育成支援、少子化社会対策、男女共同参画</v>
      </c>
      <c r="H8" s="726"/>
      <c r="I8" s="726"/>
      <c r="J8" s="726"/>
      <c r="K8" s="726"/>
      <c r="L8" s="726"/>
      <c r="M8" s="726"/>
      <c r="N8" s="726"/>
      <c r="O8" s="726"/>
      <c r="P8" s="726"/>
      <c r="Q8" s="726"/>
      <c r="R8" s="726"/>
      <c r="S8" s="726"/>
      <c r="T8" s="726"/>
      <c r="U8" s="726"/>
      <c r="V8" s="726"/>
      <c r="W8" s="726"/>
      <c r="X8" s="948"/>
      <c r="Y8" s="852" t="s">
        <v>379</v>
      </c>
      <c r="Z8" s="853"/>
      <c r="AA8" s="853"/>
      <c r="AB8" s="853"/>
      <c r="AC8" s="853"/>
      <c r="AD8" s="85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720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729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20" t="s">
        <v>528</v>
      </c>
      <c r="Q12" s="421"/>
      <c r="R12" s="421"/>
      <c r="S12" s="421"/>
      <c r="T12" s="421"/>
      <c r="U12" s="421"/>
      <c r="V12" s="422"/>
      <c r="W12" s="420" t="s">
        <v>525</v>
      </c>
      <c r="X12" s="421"/>
      <c r="Y12" s="421"/>
      <c r="Z12" s="421"/>
      <c r="AA12" s="421"/>
      <c r="AB12" s="421"/>
      <c r="AC12" s="422"/>
      <c r="AD12" s="420" t="s">
        <v>520</v>
      </c>
      <c r="AE12" s="421"/>
      <c r="AF12" s="421"/>
      <c r="AG12" s="421"/>
      <c r="AH12" s="421"/>
      <c r="AI12" s="421"/>
      <c r="AJ12" s="422"/>
      <c r="AK12" s="420" t="s">
        <v>513</v>
      </c>
      <c r="AL12" s="421"/>
      <c r="AM12" s="421"/>
      <c r="AN12" s="421"/>
      <c r="AO12" s="421"/>
      <c r="AP12" s="421"/>
      <c r="AQ12" s="422"/>
      <c r="AR12" s="420" t="s">
        <v>511</v>
      </c>
      <c r="AS12" s="421"/>
      <c r="AT12" s="421"/>
      <c r="AU12" s="421"/>
      <c r="AV12" s="421"/>
      <c r="AW12" s="421"/>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64</v>
      </c>
      <c r="Q13" s="664"/>
      <c r="R13" s="664"/>
      <c r="S13" s="664"/>
      <c r="T13" s="664"/>
      <c r="U13" s="664"/>
      <c r="V13" s="665"/>
      <c r="W13" s="663">
        <v>40</v>
      </c>
      <c r="X13" s="664"/>
      <c r="Y13" s="664"/>
      <c r="Z13" s="664"/>
      <c r="AA13" s="664"/>
      <c r="AB13" s="664"/>
      <c r="AC13" s="665"/>
      <c r="AD13" s="663">
        <v>224.6</v>
      </c>
      <c r="AE13" s="664"/>
      <c r="AF13" s="664"/>
      <c r="AG13" s="664"/>
      <c r="AH13" s="664"/>
      <c r="AI13" s="664"/>
      <c r="AJ13" s="665"/>
      <c r="AK13" s="663">
        <v>234.1</v>
      </c>
      <c r="AL13" s="664"/>
      <c r="AM13" s="664"/>
      <c r="AN13" s="664"/>
      <c r="AO13" s="664"/>
      <c r="AP13" s="664"/>
      <c r="AQ13" s="665"/>
      <c r="AR13" s="925">
        <v>332.7</v>
      </c>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t="s">
        <v>565</v>
      </c>
      <c r="Q14" s="664"/>
      <c r="R14" s="664"/>
      <c r="S14" s="664"/>
      <c r="T14" s="664"/>
      <c r="U14" s="664"/>
      <c r="V14" s="665"/>
      <c r="W14" s="663" t="s">
        <v>565</v>
      </c>
      <c r="X14" s="664"/>
      <c r="Y14" s="664"/>
      <c r="Z14" s="664"/>
      <c r="AA14" s="664"/>
      <c r="AB14" s="664"/>
      <c r="AC14" s="665"/>
      <c r="AD14" s="663" t="s">
        <v>565</v>
      </c>
      <c r="AE14" s="664"/>
      <c r="AF14" s="664"/>
      <c r="AG14" s="664"/>
      <c r="AH14" s="664"/>
      <c r="AI14" s="664"/>
      <c r="AJ14" s="665"/>
      <c r="AK14" s="663" t="s">
        <v>750</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565</v>
      </c>
      <c r="Q15" s="664"/>
      <c r="R15" s="664"/>
      <c r="S15" s="664"/>
      <c r="T15" s="664"/>
      <c r="U15" s="664"/>
      <c r="V15" s="665"/>
      <c r="W15" s="663" t="s">
        <v>565</v>
      </c>
      <c r="X15" s="664"/>
      <c r="Y15" s="664"/>
      <c r="Z15" s="664"/>
      <c r="AA15" s="664"/>
      <c r="AB15" s="664"/>
      <c r="AC15" s="665"/>
      <c r="AD15" s="663" t="s">
        <v>565</v>
      </c>
      <c r="AE15" s="664"/>
      <c r="AF15" s="664"/>
      <c r="AG15" s="664"/>
      <c r="AH15" s="664"/>
      <c r="AI15" s="664"/>
      <c r="AJ15" s="665"/>
      <c r="AK15" s="663" t="s">
        <v>750</v>
      </c>
      <c r="AL15" s="664"/>
      <c r="AM15" s="664"/>
      <c r="AN15" s="664"/>
      <c r="AO15" s="664"/>
      <c r="AP15" s="664"/>
      <c r="AQ15" s="665"/>
      <c r="AR15" s="663" t="s">
        <v>750</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565</v>
      </c>
      <c r="Q16" s="664"/>
      <c r="R16" s="664"/>
      <c r="S16" s="664"/>
      <c r="T16" s="664"/>
      <c r="U16" s="664"/>
      <c r="V16" s="665"/>
      <c r="W16" s="663" t="s">
        <v>565</v>
      </c>
      <c r="X16" s="664"/>
      <c r="Y16" s="664"/>
      <c r="Z16" s="664"/>
      <c r="AA16" s="664"/>
      <c r="AB16" s="664"/>
      <c r="AC16" s="665"/>
      <c r="AD16" s="663"/>
      <c r="AE16" s="664"/>
      <c r="AF16" s="664"/>
      <c r="AG16" s="664"/>
      <c r="AH16" s="664"/>
      <c r="AI16" s="664"/>
      <c r="AJ16" s="665"/>
      <c r="AK16" s="663" t="s">
        <v>750</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565</v>
      </c>
      <c r="Q17" s="664"/>
      <c r="R17" s="664"/>
      <c r="S17" s="664"/>
      <c r="T17" s="664"/>
      <c r="U17" s="664"/>
      <c r="V17" s="665"/>
      <c r="W17" s="663" t="s">
        <v>565</v>
      </c>
      <c r="X17" s="664"/>
      <c r="Y17" s="664"/>
      <c r="Z17" s="664"/>
      <c r="AA17" s="664"/>
      <c r="AB17" s="664"/>
      <c r="AC17" s="665"/>
      <c r="AD17" s="663" t="s">
        <v>565</v>
      </c>
      <c r="AE17" s="664"/>
      <c r="AF17" s="664"/>
      <c r="AG17" s="664"/>
      <c r="AH17" s="664"/>
      <c r="AI17" s="664"/>
      <c r="AJ17" s="665"/>
      <c r="AK17" s="663" t="s">
        <v>750</v>
      </c>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64</v>
      </c>
      <c r="Q18" s="885"/>
      <c r="R18" s="885"/>
      <c r="S18" s="885"/>
      <c r="T18" s="885"/>
      <c r="U18" s="885"/>
      <c r="V18" s="886"/>
      <c r="W18" s="884">
        <f>SUM(W13:AC17)</f>
        <v>40</v>
      </c>
      <c r="X18" s="885"/>
      <c r="Y18" s="885"/>
      <c r="Z18" s="885"/>
      <c r="AA18" s="885"/>
      <c r="AB18" s="885"/>
      <c r="AC18" s="886"/>
      <c r="AD18" s="884">
        <f>SUM(AD13:AJ17)</f>
        <v>224.6</v>
      </c>
      <c r="AE18" s="885"/>
      <c r="AF18" s="885"/>
      <c r="AG18" s="885"/>
      <c r="AH18" s="885"/>
      <c r="AI18" s="885"/>
      <c r="AJ18" s="886"/>
      <c r="AK18" s="884">
        <f>SUM(AK13:AQ17)</f>
        <v>234.1</v>
      </c>
      <c r="AL18" s="885"/>
      <c r="AM18" s="885"/>
      <c r="AN18" s="885"/>
      <c r="AO18" s="885"/>
      <c r="AP18" s="885"/>
      <c r="AQ18" s="886"/>
      <c r="AR18" s="884">
        <f>SUM(AR13:AX17)</f>
        <v>332.7</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25</v>
      </c>
      <c r="Q19" s="664"/>
      <c r="R19" s="664"/>
      <c r="S19" s="664"/>
      <c r="T19" s="664"/>
      <c r="U19" s="664"/>
      <c r="V19" s="665"/>
      <c r="W19" s="663">
        <v>22</v>
      </c>
      <c r="X19" s="664"/>
      <c r="Y19" s="664"/>
      <c r="Z19" s="664"/>
      <c r="AA19" s="664"/>
      <c r="AB19" s="664"/>
      <c r="AC19" s="665"/>
      <c r="AD19" s="663">
        <v>146.25766100000001</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0.390625</v>
      </c>
      <c r="Q20" s="318"/>
      <c r="R20" s="318"/>
      <c r="S20" s="318"/>
      <c r="T20" s="318"/>
      <c r="U20" s="318"/>
      <c r="V20" s="318"/>
      <c r="W20" s="318">
        <f t="shared" ref="W20" si="0">IF(W18=0, "-", SUM(W19)/W18)</f>
        <v>0.55000000000000004</v>
      </c>
      <c r="X20" s="318"/>
      <c r="Y20" s="318"/>
      <c r="Z20" s="318"/>
      <c r="AA20" s="318"/>
      <c r="AB20" s="318"/>
      <c r="AC20" s="318"/>
      <c r="AD20" s="318">
        <f t="shared" ref="AD20" si="1">IF(AD18=0, "-", SUM(AD19)/AD18)</f>
        <v>0.65119172306322359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474</v>
      </c>
      <c r="H21" s="317"/>
      <c r="I21" s="317"/>
      <c r="J21" s="317"/>
      <c r="K21" s="317"/>
      <c r="L21" s="317"/>
      <c r="M21" s="317"/>
      <c r="N21" s="317"/>
      <c r="O21" s="317"/>
      <c r="P21" s="318">
        <f>IF(P19=0, "-", SUM(P19)/SUM(P13,P14))</f>
        <v>0.390625</v>
      </c>
      <c r="Q21" s="318"/>
      <c r="R21" s="318"/>
      <c r="S21" s="318"/>
      <c r="T21" s="318"/>
      <c r="U21" s="318"/>
      <c r="V21" s="318"/>
      <c r="W21" s="318">
        <f t="shared" ref="W21" si="2">IF(W19=0, "-", SUM(W19)/SUM(W13,W14))</f>
        <v>0.55000000000000004</v>
      </c>
      <c r="X21" s="318"/>
      <c r="Y21" s="318"/>
      <c r="Z21" s="318"/>
      <c r="AA21" s="318"/>
      <c r="AB21" s="318"/>
      <c r="AC21" s="318"/>
      <c r="AD21" s="318">
        <f t="shared" ref="AD21" si="3">IF(AD19=0, "-", SUM(AD19)/SUM(AD13,AD14))</f>
        <v>0.65119172306322359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553</v>
      </c>
      <c r="B22" s="971"/>
      <c r="C22" s="971"/>
      <c r="D22" s="971"/>
      <c r="E22" s="971"/>
      <c r="F22" s="972"/>
      <c r="G22" s="957" t="s">
        <v>453</v>
      </c>
      <c r="H22" s="222"/>
      <c r="I22" s="222"/>
      <c r="J22" s="222"/>
      <c r="K22" s="222"/>
      <c r="L22" s="222"/>
      <c r="M22" s="222"/>
      <c r="N22" s="222"/>
      <c r="O22" s="223"/>
      <c r="P22" s="942" t="s">
        <v>514</v>
      </c>
      <c r="Q22" s="222"/>
      <c r="R22" s="222"/>
      <c r="S22" s="222"/>
      <c r="T22" s="222"/>
      <c r="U22" s="222"/>
      <c r="V22" s="223"/>
      <c r="W22" s="942" t="s">
        <v>510</v>
      </c>
      <c r="X22" s="222"/>
      <c r="Y22" s="222"/>
      <c r="Z22" s="222"/>
      <c r="AA22" s="222"/>
      <c r="AB22" s="222"/>
      <c r="AC22" s="223"/>
      <c r="AD22" s="942" t="s">
        <v>452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574</v>
      </c>
      <c r="H23" s="959"/>
      <c r="I23" s="959"/>
      <c r="J23" s="959"/>
      <c r="K23" s="959"/>
      <c r="L23" s="959"/>
      <c r="M23" s="959"/>
      <c r="N23" s="959"/>
      <c r="O23" s="960"/>
      <c r="P23" s="925">
        <v>220.148</v>
      </c>
      <c r="Q23" s="926"/>
      <c r="R23" s="926"/>
      <c r="S23" s="926"/>
      <c r="T23" s="926"/>
      <c r="U23" s="926"/>
      <c r="V23" s="943"/>
      <c r="W23" s="925">
        <v>318.5</v>
      </c>
      <c r="X23" s="926"/>
      <c r="Y23" s="926"/>
      <c r="Z23" s="926"/>
      <c r="AA23" s="926"/>
      <c r="AB23" s="926"/>
      <c r="AC23" s="943"/>
      <c r="AD23" s="980" t="s">
        <v>756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575</v>
      </c>
      <c r="H24" s="962"/>
      <c r="I24" s="962"/>
      <c r="J24" s="962"/>
      <c r="K24" s="962"/>
      <c r="L24" s="962"/>
      <c r="M24" s="962"/>
      <c r="N24" s="962"/>
      <c r="O24" s="963"/>
      <c r="P24" s="663">
        <v>11.021000000000001</v>
      </c>
      <c r="Q24" s="664"/>
      <c r="R24" s="664"/>
      <c r="S24" s="664"/>
      <c r="T24" s="664"/>
      <c r="U24" s="664"/>
      <c r="V24" s="665"/>
      <c r="W24" s="663">
        <v>11.1</v>
      </c>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751</v>
      </c>
      <c r="H25" s="962"/>
      <c r="I25" s="962"/>
      <c r="J25" s="962"/>
      <c r="K25" s="962"/>
      <c r="L25" s="962"/>
      <c r="M25" s="962"/>
      <c r="N25" s="962"/>
      <c r="O25" s="963"/>
      <c r="P25" s="663">
        <v>1.371</v>
      </c>
      <c r="Q25" s="664"/>
      <c r="R25" s="664"/>
      <c r="S25" s="664"/>
      <c r="T25" s="664"/>
      <c r="U25" s="664"/>
      <c r="V25" s="665"/>
      <c r="W25" s="663">
        <v>1.4</v>
      </c>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576</v>
      </c>
      <c r="H26" s="962"/>
      <c r="I26" s="962"/>
      <c r="J26" s="962"/>
      <c r="K26" s="962"/>
      <c r="L26" s="962"/>
      <c r="M26" s="962"/>
      <c r="N26" s="962"/>
      <c r="O26" s="963"/>
      <c r="P26" s="663">
        <v>0.82899999999999996</v>
      </c>
      <c r="Q26" s="664"/>
      <c r="R26" s="664"/>
      <c r="S26" s="664"/>
      <c r="T26" s="664"/>
      <c r="U26" s="664"/>
      <c r="V26" s="665"/>
      <c r="W26" s="663">
        <v>0.9</v>
      </c>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577</v>
      </c>
      <c r="H27" s="962"/>
      <c r="I27" s="962"/>
      <c r="J27" s="962"/>
      <c r="K27" s="962"/>
      <c r="L27" s="962"/>
      <c r="M27" s="962"/>
      <c r="N27" s="962"/>
      <c r="O27" s="963"/>
      <c r="P27" s="663">
        <v>0.375</v>
      </c>
      <c r="Q27" s="664"/>
      <c r="R27" s="664"/>
      <c r="S27" s="664"/>
      <c r="T27" s="664"/>
      <c r="U27" s="664"/>
      <c r="V27" s="665"/>
      <c r="W27" s="663">
        <v>0.4</v>
      </c>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457</v>
      </c>
      <c r="H28" s="965"/>
      <c r="I28" s="965"/>
      <c r="J28" s="965"/>
      <c r="K28" s="965"/>
      <c r="L28" s="965"/>
      <c r="M28" s="965"/>
      <c r="N28" s="965"/>
      <c r="O28" s="966"/>
      <c r="P28" s="884">
        <f>P29-SUM(P23:P27)</f>
        <v>0.35599999999999454</v>
      </c>
      <c r="Q28" s="885"/>
      <c r="R28" s="885"/>
      <c r="S28" s="885"/>
      <c r="T28" s="885"/>
      <c r="U28" s="885"/>
      <c r="V28" s="886"/>
      <c r="W28" s="884">
        <f>W29-SUM(W23:W27)</f>
        <v>0.40000000000003411</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454</v>
      </c>
      <c r="H29" s="968"/>
      <c r="I29" s="968"/>
      <c r="J29" s="968"/>
      <c r="K29" s="968"/>
      <c r="L29" s="968"/>
      <c r="M29" s="968"/>
      <c r="N29" s="968"/>
      <c r="O29" s="969"/>
      <c r="P29" s="663">
        <f>AK13</f>
        <v>234.1</v>
      </c>
      <c r="Q29" s="664"/>
      <c r="R29" s="664"/>
      <c r="S29" s="664"/>
      <c r="T29" s="664"/>
      <c r="U29" s="664"/>
      <c r="V29" s="665"/>
      <c r="W29" s="939">
        <f>AR13</f>
        <v>332.7</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469</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529</v>
      </c>
      <c r="AF30" s="865"/>
      <c r="AG30" s="865"/>
      <c r="AH30" s="866"/>
      <c r="AI30" s="864" t="s">
        <v>526</v>
      </c>
      <c r="AJ30" s="865"/>
      <c r="AK30" s="865"/>
      <c r="AL30" s="866"/>
      <c r="AM30" s="921" t="s">
        <v>521</v>
      </c>
      <c r="AN30" s="921"/>
      <c r="AO30" s="921"/>
      <c r="AP30" s="864"/>
      <c r="AQ30" s="773" t="s">
        <v>354</v>
      </c>
      <c r="AR30" s="774"/>
      <c r="AS30" s="774"/>
      <c r="AT30" s="775"/>
      <c r="AU30" s="780" t="s">
        <v>253</v>
      </c>
      <c r="AV30" s="780"/>
      <c r="AW30" s="780"/>
      <c r="AX30" s="922"/>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748</v>
      </c>
      <c r="AR31" s="200"/>
      <c r="AS31" s="133" t="s">
        <v>355</v>
      </c>
      <c r="AT31" s="134"/>
      <c r="AU31" s="199">
        <v>33</v>
      </c>
      <c r="AV31" s="199"/>
      <c r="AW31" s="403" t="s">
        <v>300</v>
      </c>
      <c r="AX31" s="404"/>
    </row>
    <row r="32" spans="1:50" ht="23.25" customHeight="1" x14ac:dyDescent="0.15">
      <c r="A32" s="408"/>
      <c r="B32" s="406"/>
      <c r="C32" s="406"/>
      <c r="D32" s="406"/>
      <c r="E32" s="406"/>
      <c r="F32" s="407"/>
      <c r="G32" s="569" t="s">
        <v>624</v>
      </c>
      <c r="H32" s="570"/>
      <c r="I32" s="570"/>
      <c r="J32" s="570"/>
      <c r="K32" s="570"/>
      <c r="L32" s="570"/>
      <c r="M32" s="570"/>
      <c r="N32" s="570"/>
      <c r="O32" s="571"/>
      <c r="P32" s="105" t="s">
        <v>721</v>
      </c>
      <c r="Q32" s="105"/>
      <c r="R32" s="105"/>
      <c r="S32" s="105"/>
      <c r="T32" s="105"/>
      <c r="U32" s="105"/>
      <c r="V32" s="105"/>
      <c r="W32" s="105"/>
      <c r="X32" s="106"/>
      <c r="Y32" s="476" t="s">
        <v>12</v>
      </c>
      <c r="Z32" s="536"/>
      <c r="AA32" s="537"/>
      <c r="AB32" s="466" t="s">
        <v>490</v>
      </c>
      <c r="AC32" s="466"/>
      <c r="AD32" s="466"/>
      <c r="AE32" s="218" t="s">
        <v>565</v>
      </c>
      <c r="AF32" s="219"/>
      <c r="AG32" s="219"/>
      <c r="AH32" s="219"/>
      <c r="AI32" s="218" t="s">
        <v>565</v>
      </c>
      <c r="AJ32" s="219"/>
      <c r="AK32" s="219"/>
      <c r="AL32" s="219"/>
      <c r="AM32" s="218"/>
      <c r="AN32" s="219"/>
      <c r="AO32" s="219"/>
      <c r="AP32" s="219"/>
      <c r="AQ32" s="340" t="s">
        <v>565</v>
      </c>
      <c r="AR32" s="207"/>
      <c r="AS32" s="207"/>
      <c r="AT32" s="341"/>
      <c r="AU32" s="219" t="s">
        <v>565</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490</v>
      </c>
      <c r="AC33" s="528"/>
      <c r="AD33" s="528"/>
      <c r="AE33" s="218" t="s">
        <v>565</v>
      </c>
      <c r="AF33" s="219"/>
      <c r="AG33" s="219"/>
      <c r="AH33" s="219"/>
      <c r="AI33" s="218" t="s">
        <v>623</v>
      </c>
      <c r="AJ33" s="219"/>
      <c r="AK33" s="219"/>
      <c r="AL33" s="219"/>
      <c r="AM33" s="218">
        <v>100</v>
      </c>
      <c r="AN33" s="219"/>
      <c r="AO33" s="219"/>
      <c r="AP33" s="219"/>
      <c r="AQ33" s="340" t="s">
        <v>623</v>
      </c>
      <c r="AR33" s="207"/>
      <c r="AS33" s="207"/>
      <c r="AT33" s="341"/>
      <c r="AU33" s="219">
        <v>100</v>
      </c>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t="s">
        <v>565</v>
      </c>
      <c r="AF34" s="219"/>
      <c r="AG34" s="219"/>
      <c r="AH34" s="219"/>
      <c r="AI34" s="218" t="s">
        <v>565</v>
      </c>
      <c r="AJ34" s="219"/>
      <c r="AK34" s="219"/>
      <c r="AL34" s="219"/>
      <c r="AM34" s="218"/>
      <c r="AN34" s="219"/>
      <c r="AO34" s="219"/>
      <c r="AP34" s="219"/>
      <c r="AQ34" s="340" t="s">
        <v>565</v>
      </c>
      <c r="AR34" s="207"/>
      <c r="AS34" s="207"/>
      <c r="AT34" s="341"/>
      <c r="AU34" s="219" t="s">
        <v>565</v>
      </c>
      <c r="AV34" s="219"/>
      <c r="AW34" s="219"/>
      <c r="AX34" s="221"/>
    </row>
    <row r="35" spans="1:50" ht="23.25" customHeight="1" x14ac:dyDescent="0.15">
      <c r="A35" s="226" t="s">
        <v>499</v>
      </c>
      <c r="B35" s="227"/>
      <c r="C35" s="227"/>
      <c r="D35" s="227"/>
      <c r="E35" s="227"/>
      <c r="F35" s="228"/>
      <c r="G35" s="232" t="s">
        <v>626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469</v>
      </c>
      <c r="B37" s="777"/>
      <c r="C37" s="777"/>
      <c r="D37" s="777"/>
      <c r="E37" s="777"/>
      <c r="F37" s="778"/>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6" t="s">
        <v>253</v>
      </c>
      <c r="AV37" s="416"/>
      <c r="AW37" s="416"/>
      <c r="AX37" s="916"/>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t="s">
        <v>748</v>
      </c>
      <c r="AR38" s="200"/>
      <c r="AS38" s="133" t="s">
        <v>355</v>
      </c>
      <c r="AT38" s="134"/>
      <c r="AU38" s="199">
        <v>33</v>
      </c>
      <c r="AV38" s="199"/>
      <c r="AW38" s="403" t="s">
        <v>300</v>
      </c>
      <c r="AX38" s="404"/>
    </row>
    <row r="39" spans="1:50" ht="23.25" customHeight="1" x14ac:dyDescent="0.15">
      <c r="A39" s="408"/>
      <c r="B39" s="406"/>
      <c r="C39" s="406"/>
      <c r="D39" s="406"/>
      <c r="E39" s="406"/>
      <c r="F39" s="407"/>
      <c r="G39" s="569" t="s">
        <v>578</v>
      </c>
      <c r="H39" s="570"/>
      <c r="I39" s="570"/>
      <c r="J39" s="570"/>
      <c r="K39" s="570"/>
      <c r="L39" s="570"/>
      <c r="M39" s="570"/>
      <c r="N39" s="570"/>
      <c r="O39" s="571"/>
      <c r="P39" s="105" t="s">
        <v>579</v>
      </c>
      <c r="Q39" s="105"/>
      <c r="R39" s="105"/>
      <c r="S39" s="105"/>
      <c r="T39" s="105"/>
      <c r="U39" s="105"/>
      <c r="V39" s="105"/>
      <c r="W39" s="105"/>
      <c r="X39" s="106"/>
      <c r="Y39" s="476" t="s">
        <v>12</v>
      </c>
      <c r="Z39" s="536"/>
      <c r="AA39" s="537"/>
      <c r="AB39" s="466" t="s">
        <v>580</v>
      </c>
      <c r="AC39" s="466"/>
      <c r="AD39" s="466"/>
      <c r="AE39" s="218">
        <v>47</v>
      </c>
      <c r="AF39" s="219"/>
      <c r="AG39" s="219"/>
      <c r="AH39" s="219"/>
      <c r="AI39" s="218">
        <v>57</v>
      </c>
      <c r="AJ39" s="219"/>
      <c r="AK39" s="219"/>
      <c r="AL39" s="219"/>
      <c r="AM39" s="218">
        <v>74</v>
      </c>
      <c r="AN39" s="219"/>
      <c r="AO39" s="219"/>
      <c r="AP39" s="219"/>
      <c r="AQ39" s="340" t="s">
        <v>565</v>
      </c>
      <c r="AR39" s="207"/>
      <c r="AS39" s="207"/>
      <c r="AT39" s="341"/>
      <c r="AU39" s="219" t="s">
        <v>565</v>
      </c>
      <c r="AV39" s="219"/>
      <c r="AW39" s="219"/>
      <c r="AX39" s="221"/>
    </row>
    <row r="40" spans="1:50" ht="23.25"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t="s">
        <v>580</v>
      </c>
      <c r="AC40" s="528"/>
      <c r="AD40" s="528"/>
      <c r="AE40" s="218">
        <v>0</v>
      </c>
      <c r="AF40" s="219"/>
      <c r="AG40" s="219"/>
      <c r="AH40" s="219"/>
      <c r="AI40" s="218">
        <v>0</v>
      </c>
      <c r="AJ40" s="219"/>
      <c r="AK40" s="219"/>
      <c r="AL40" s="219"/>
      <c r="AM40" s="218">
        <v>0</v>
      </c>
      <c r="AN40" s="219"/>
      <c r="AO40" s="219"/>
      <c r="AP40" s="219"/>
      <c r="AQ40" s="340" t="s">
        <v>625</v>
      </c>
      <c r="AR40" s="207"/>
      <c r="AS40" s="207"/>
      <c r="AT40" s="341"/>
      <c r="AU40" s="219">
        <v>0</v>
      </c>
      <c r="AV40" s="219"/>
      <c r="AW40" s="219"/>
      <c r="AX40" s="221"/>
    </row>
    <row r="41" spans="1:50" ht="23.25"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t="s">
        <v>565</v>
      </c>
      <c r="AF41" s="219"/>
      <c r="AG41" s="219"/>
      <c r="AH41" s="219"/>
      <c r="AI41" s="218" t="s">
        <v>565</v>
      </c>
      <c r="AJ41" s="219"/>
      <c r="AK41" s="219"/>
      <c r="AL41" s="219"/>
      <c r="AM41" s="218"/>
      <c r="AN41" s="219"/>
      <c r="AO41" s="219"/>
      <c r="AP41" s="219"/>
      <c r="AQ41" s="340" t="s">
        <v>565</v>
      </c>
      <c r="AR41" s="207"/>
      <c r="AS41" s="207"/>
      <c r="AT41" s="341"/>
      <c r="AU41" s="219" t="s">
        <v>565</v>
      </c>
      <c r="AV41" s="219"/>
      <c r="AW41" s="219"/>
      <c r="AX41" s="221"/>
    </row>
    <row r="42" spans="1:50" ht="23.25" customHeight="1" x14ac:dyDescent="0.15">
      <c r="A42" s="226" t="s">
        <v>499</v>
      </c>
      <c r="B42" s="227"/>
      <c r="C42" s="227"/>
      <c r="D42" s="227"/>
      <c r="E42" s="227"/>
      <c r="F42" s="228"/>
      <c r="G42" s="232" t="s">
        <v>740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6" t="s">
        <v>469</v>
      </c>
      <c r="B44" s="777"/>
      <c r="C44" s="777"/>
      <c r="D44" s="777"/>
      <c r="E44" s="777"/>
      <c r="F44" s="778"/>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6" t="s">
        <v>253</v>
      </c>
      <c r="AV44" s="416"/>
      <c r="AW44" s="416"/>
      <c r="AX44" s="916"/>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t="s">
        <v>748</v>
      </c>
      <c r="AR45" s="200"/>
      <c r="AS45" s="133" t="s">
        <v>355</v>
      </c>
      <c r="AT45" s="134"/>
      <c r="AU45" s="199">
        <v>33</v>
      </c>
      <c r="AV45" s="199"/>
      <c r="AW45" s="403" t="s">
        <v>300</v>
      </c>
      <c r="AX45" s="404"/>
    </row>
    <row r="46" spans="1:50" ht="23.25" customHeight="1" x14ac:dyDescent="0.15">
      <c r="A46" s="408"/>
      <c r="B46" s="406"/>
      <c r="C46" s="406"/>
      <c r="D46" s="406"/>
      <c r="E46" s="406"/>
      <c r="F46" s="407"/>
      <c r="G46" s="569" t="s">
        <v>581</v>
      </c>
      <c r="H46" s="570"/>
      <c r="I46" s="570"/>
      <c r="J46" s="570"/>
      <c r="K46" s="570"/>
      <c r="L46" s="570"/>
      <c r="M46" s="570"/>
      <c r="N46" s="570"/>
      <c r="O46" s="571"/>
      <c r="P46" s="105" t="s">
        <v>582</v>
      </c>
      <c r="Q46" s="105"/>
      <c r="R46" s="105"/>
      <c r="S46" s="105"/>
      <c r="T46" s="105"/>
      <c r="U46" s="105"/>
      <c r="V46" s="105"/>
      <c r="W46" s="105"/>
      <c r="X46" s="106"/>
      <c r="Y46" s="476" t="s">
        <v>12</v>
      </c>
      <c r="Z46" s="536"/>
      <c r="AA46" s="537"/>
      <c r="AB46" s="466" t="s">
        <v>490</v>
      </c>
      <c r="AC46" s="466"/>
      <c r="AD46" s="466"/>
      <c r="AE46" s="218" t="s">
        <v>565</v>
      </c>
      <c r="AF46" s="219"/>
      <c r="AG46" s="219"/>
      <c r="AH46" s="219"/>
      <c r="AI46" s="218" t="s">
        <v>565</v>
      </c>
      <c r="AJ46" s="219"/>
      <c r="AK46" s="219"/>
      <c r="AL46" s="219"/>
      <c r="AM46" s="218"/>
      <c r="AN46" s="219"/>
      <c r="AO46" s="219"/>
      <c r="AP46" s="219"/>
      <c r="AQ46" s="340" t="s">
        <v>565</v>
      </c>
      <c r="AR46" s="207"/>
      <c r="AS46" s="207"/>
      <c r="AT46" s="341"/>
      <c r="AU46" s="219" t="s">
        <v>565</v>
      </c>
      <c r="AV46" s="219"/>
      <c r="AW46" s="219"/>
      <c r="AX46" s="221"/>
    </row>
    <row r="47" spans="1:50" ht="23.25"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t="s">
        <v>490</v>
      </c>
      <c r="AC47" s="528"/>
      <c r="AD47" s="528"/>
      <c r="AE47" s="218" t="s">
        <v>565</v>
      </c>
      <c r="AF47" s="219"/>
      <c r="AG47" s="219"/>
      <c r="AH47" s="219"/>
      <c r="AI47" s="218" t="s">
        <v>565</v>
      </c>
      <c r="AJ47" s="219"/>
      <c r="AK47" s="219"/>
      <c r="AL47" s="219"/>
      <c r="AM47" s="218">
        <v>90</v>
      </c>
      <c r="AN47" s="219"/>
      <c r="AO47" s="219"/>
      <c r="AP47" s="219"/>
      <c r="AQ47" s="340" t="s">
        <v>565</v>
      </c>
      <c r="AR47" s="207"/>
      <c r="AS47" s="207"/>
      <c r="AT47" s="341"/>
      <c r="AU47" s="219">
        <v>100</v>
      </c>
      <c r="AV47" s="219"/>
      <c r="AW47" s="219"/>
      <c r="AX47" s="221"/>
    </row>
    <row r="48" spans="1:50" ht="23.25"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t="s">
        <v>565</v>
      </c>
      <c r="AF48" s="219"/>
      <c r="AG48" s="219"/>
      <c r="AH48" s="219"/>
      <c r="AI48" s="218" t="s">
        <v>565</v>
      </c>
      <c r="AJ48" s="219"/>
      <c r="AK48" s="219"/>
      <c r="AL48" s="219"/>
      <c r="AM48" s="218"/>
      <c r="AN48" s="219"/>
      <c r="AO48" s="219"/>
      <c r="AP48" s="219"/>
      <c r="AQ48" s="340" t="s">
        <v>565</v>
      </c>
      <c r="AR48" s="207"/>
      <c r="AS48" s="207"/>
      <c r="AT48" s="341"/>
      <c r="AU48" s="219" t="s">
        <v>565</v>
      </c>
      <c r="AV48" s="219"/>
      <c r="AW48" s="219"/>
      <c r="AX48" s="221"/>
    </row>
    <row r="49" spans="1:50" ht="23.25" customHeight="1" x14ac:dyDescent="0.15">
      <c r="A49" s="226" t="s">
        <v>499</v>
      </c>
      <c r="B49" s="227"/>
      <c r="C49" s="227"/>
      <c r="D49" s="227"/>
      <c r="E49" s="227"/>
      <c r="F49" s="228"/>
      <c r="G49" s="232" t="s">
        <v>627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469</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0" t="s">
        <v>253</v>
      </c>
      <c r="AV51" s="930"/>
      <c r="AW51" s="930"/>
      <c r="AX51" s="931"/>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t="s">
        <v>748</v>
      </c>
      <c r="AR52" s="200"/>
      <c r="AS52" s="133" t="s">
        <v>355</v>
      </c>
      <c r="AT52" s="134"/>
      <c r="AU52" s="199">
        <v>33</v>
      </c>
      <c r="AV52" s="199"/>
      <c r="AW52" s="403" t="s">
        <v>300</v>
      </c>
      <c r="AX52" s="404"/>
    </row>
    <row r="53" spans="1:50" ht="23.25" customHeight="1" x14ac:dyDescent="0.15">
      <c r="A53" s="408"/>
      <c r="B53" s="406"/>
      <c r="C53" s="406"/>
      <c r="D53" s="406"/>
      <c r="E53" s="406"/>
      <c r="F53" s="407"/>
      <c r="G53" s="569" t="s">
        <v>583</v>
      </c>
      <c r="H53" s="570"/>
      <c r="I53" s="570"/>
      <c r="J53" s="570"/>
      <c r="K53" s="570"/>
      <c r="L53" s="570"/>
      <c r="M53" s="570"/>
      <c r="N53" s="570"/>
      <c r="O53" s="571"/>
      <c r="P53" s="105" t="s">
        <v>584</v>
      </c>
      <c r="Q53" s="105"/>
      <c r="R53" s="105"/>
      <c r="S53" s="105"/>
      <c r="T53" s="105"/>
      <c r="U53" s="105"/>
      <c r="V53" s="105"/>
      <c r="W53" s="105"/>
      <c r="X53" s="106"/>
      <c r="Y53" s="476" t="s">
        <v>12</v>
      </c>
      <c r="Z53" s="536"/>
      <c r="AA53" s="537"/>
      <c r="AB53" s="466" t="s">
        <v>490</v>
      </c>
      <c r="AC53" s="466"/>
      <c r="AD53" s="466"/>
      <c r="AE53" s="218" t="s">
        <v>565</v>
      </c>
      <c r="AF53" s="219"/>
      <c r="AG53" s="219"/>
      <c r="AH53" s="219"/>
      <c r="AI53" s="218" t="s">
        <v>565</v>
      </c>
      <c r="AJ53" s="219"/>
      <c r="AK53" s="219"/>
      <c r="AL53" s="219"/>
      <c r="AM53" s="218"/>
      <c r="AN53" s="219"/>
      <c r="AO53" s="219"/>
      <c r="AP53" s="219"/>
      <c r="AQ53" s="340" t="s">
        <v>565</v>
      </c>
      <c r="AR53" s="207"/>
      <c r="AS53" s="207"/>
      <c r="AT53" s="341"/>
      <c r="AU53" s="219" t="s">
        <v>565</v>
      </c>
      <c r="AV53" s="219"/>
      <c r="AW53" s="219"/>
      <c r="AX53" s="221"/>
    </row>
    <row r="54" spans="1:50" ht="23.25"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t="s">
        <v>490</v>
      </c>
      <c r="AC54" s="528"/>
      <c r="AD54" s="528"/>
      <c r="AE54" s="218" t="s">
        <v>565</v>
      </c>
      <c r="AF54" s="219"/>
      <c r="AG54" s="219"/>
      <c r="AH54" s="219"/>
      <c r="AI54" s="218" t="s">
        <v>565</v>
      </c>
      <c r="AJ54" s="219"/>
      <c r="AK54" s="219"/>
      <c r="AL54" s="219"/>
      <c r="AM54" s="218">
        <v>100</v>
      </c>
      <c r="AN54" s="219"/>
      <c r="AO54" s="219"/>
      <c r="AP54" s="219"/>
      <c r="AQ54" s="340" t="s">
        <v>565</v>
      </c>
      <c r="AR54" s="207"/>
      <c r="AS54" s="207"/>
      <c r="AT54" s="341"/>
      <c r="AU54" s="219">
        <v>100</v>
      </c>
      <c r="AV54" s="219"/>
      <c r="AW54" s="219"/>
      <c r="AX54" s="221"/>
    </row>
    <row r="55" spans="1:50" ht="23.25"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600" t="s">
        <v>14</v>
      </c>
      <c r="AC55" s="600"/>
      <c r="AD55" s="600"/>
      <c r="AE55" s="218" t="s">
        <v>565</v>
      </c>
      <c r="AF55" s="219"/>
      <c r="AG55" s="219"/>
      <c r="AH55" s="219"/>
      <c r="AI55" s="218" t="s">
        <v>565</v>
      </c>
      <c r="AJ55" s="219"/>
      <c r="AK55" s="219"/>
      <c r="AL55" s="219"/>
      <c r="AM55" s="218"/>
      <c r="AN55" s="219"/>
      <c r="AO55" s="219"/>
      <c r="AP55" s="219"/>
      <c r="AQ55" s="340" t="s">
        <v>565</v>
      </c>
      <c r="AR55" s="207"/>
      <c r="AS55" s="207"/>
      <c r="AT55" s="341"/>
      <c r="AU55" s="219" t="s">
        <v>565</v>
      </c>
      <c r="AV55" s="219"/>
      <c r="AW55" s="219"/>
      <c r="AX55" s="221"/>
    </row>
    <row r="56" spans="1:50" ht="23.25" customHeight="1" x14ac:dyDescent="0.15">
      <c r="A56" s="226" t="s">
        <v>499</v>
      </c>
      <c r="B56" s="227"/>
      <c r="C56" s="227"/>
      <c r="D56" s="227"/>
      <c r="E56" s="227"/>
      <c r="F56" s="228"/>
      <c r="G56" s="232" t="s">
        <v>628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469</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0" t="s">
        <v>253</v>
      </c>
      <c r="AV58" s="930"/>
      <c r="AW58" s="930"/>
      <c r="AX58" s="931"/>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t="s">
        <v>748</v>
      </c>
      <c r="AR59" s="200"/>
      <c r="AS59" s="133" t="s">
        <v>355</v>
      </c>
      <c r="AT59" s="134"/>
      <c r="AU59" s="199">
        <v>33</v>
      </c>
      <c r="AV59" s="199"/>
      <c r="AW59" s="403" t="s">
        <v>300</v>
      </c>
      <c r="AX59" s="404"/>
    </row>
    <row r="60" spans="1:50" ht="23.25" customHeight="1" x14ac:dyDescent="0.15">
      <c r="A60" s="408"/>
      <c r="B60" s="406"/>
      <c r="C60" s="406"/>
      <c r="D60" s="406"/>
      <c r="E60" s="406"/>
      <c r="F60" s="407"/>
      <c r="G60" s="569" t="s">
        <v>585</v>
      </c>
      <c r="H60" s="570"/>
      <c r="I60" s="570"/>
      <c r="J60" s="570"/>
      <c r="K60" s="570"/>
      <c r="L60" s="570"/>
      <c r="M60" s="570"/>
      <c r="N60" s="570"/>
      <c r="O60" s="571"/>
      <c r="P60" s="105" t="s">
        <v>586</v>
      </c>
      <c r="Q60" s="105"/>
      <c r="R60" s="105"/>
      <c r="S60" s="105"/>
      <c r="T60" s="105"/>
      <c r="U60" s="105"/>
      <c r="V60" s="105"/>
      <c r="W60" s="105"/>
      <c r="X60" s="106"/>
      <c r="Y60" s="476" t="s">
        <v>12</v>
      </c>
      <c r="Z60" s="536"/>
      <c r="AA60" s="537"/>
      <c r="AB60" s="466" t="s">
        <v>490</v>
      </c>
      <c r="AC60" s="466"/>
      <c r="AD60" s="466"/>
      <c r="AE60" s="218" t="s">
        <v>565</v>
      </c>
      <c r="AF60" s="219"/>
      <c r="AG60" s="219"/>
      <c r="AH60" s="219"/>
      <c r="AI60" s="218" t="s">
        <v>565</v>
      </c>
      <c r="AJ60" s="219"/>
      <c r="AK60" s="219"/>
      <c r="AL60" s="219"/>
      <c r="AM60" s="218"/>
      <c r="AN60" s="219"/>
      <c r="AO60" s="219"/>
      <c r="AP60" s="219"/>
      <c r="AQ60" s="340" t="s">
        <v>565</v>
      </c>
      <c r="AR60" s="207"/>
      <c r="AS60" s="207"/>
      <c r="AT60" s="341"/>
      <c r="AU60" s="219" t="s">
        <v>565</v>
      </c>
      <c r="AV60" s="219"/>
      <c r="AW60" s="219"/>
      <c r="AX60" s="221"/>
    </row>
    <row r="61" spans="1:50" ht="23.25"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t="s">
        <v>490</v>
      </c>
      <c r="AC61" s="528"/>
      <c r="AD61" s="528"/>
      <c r="AE61" s="218" t="s">
        <v>565</v>
      </c>
      <c r="AF61" s="219"/>
      <c r="AG61" s="219"/>
      <c r="AH61" s="219"/>
      <c r="AI61" s="218" t="s">
        <v>565</v>
      </c>
      <c r="AJ61" s="219"/>
      <c r="AK61" s="219"/>
      <c r="AL61" s="219"/>
      <c r="AM61" s="218">
        <v>100</v>
      </c>
      <c r="AN61" s="219"/>
      <c r="AO61" s="219"/>
      <c r="AP61" s="219"/>
      <c r="AQ61" s="340" t="s">
        <v>565</v>
      </c>
      <c r="AR61" s="207"/>
      <c r="AS61" s="207"/>
      <c r="AT61" s="341"/>
      <c r="AU61" s="219">
        <v>100</v>
      </c>
      <c r="AV61" s="219"/>
      <c r="AW61" s="219"/>
      <c r="AX61" s="221"/>
    </row>
    <row r="62" spans="1:50" ht="23.25"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t="s">
        <v>565</v>
      </c>
      <c r="AF62" s="219"/>
      <c r="AG62" s="219"/>
      <c r="AH62" s="219"/>
      <c r="AI62" s="218" t="s">
        <v>565</v>
      </c>
      <c r="AJ62" s="219"/>
      <c r="AK62" s="219"/>
      <c r="AL62" s="219"/>
      <c r="AM62" s="218"/>
      <c r="AN62" s="219"/>
      <c r="AO62" s="219"/>
      <c r="AP62" s="219"/>
      <c r="AQ62" s="340" t="s">
        <v>565</v>
      </c>
      <c r="AR62" s="207"/>
      <c r="AS62" s="207"/>
      <c r="AT62" s="341"/>
      <c r="AU62" s="219" t="s">
        <v>565</v>
      </c>
      <c r="AV62" s="219"/>
      <c r="AW62" s="219"/>
      <c r="AX62" s="221"/>
    </row>
    <row r="63" spans="1:50" ht="23.25" customHeight="1" x14ac:dyDescent="0.15">
      <c r="A63" s="226" t="s">
        <v>499</v>
      </c>
      <c r="B63" s="227"/>
      <c r="C63" s="227"/>
      <c r="D63" s="227"/>
      <c r="E63" s="227"/>
      <c r="F63" s="228"/>
      <c r="G63" s="232" t="s">
        <v>629</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470</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465</v>
      </c>
      <c r="X65" s="493"/>
      <c r="Y65" s="496"/>
      <c r="Z65" s="496"/>
      <c r="AA65" s="497"/>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475</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470</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7"/>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502</v>
      </c>
      <c r="B78" s="336"/>
      <c r="C78" s="336"/>
      <c r="D78" s="336"/>
      <c r="E78" s="333" t="s">
        <v>447</v>
      </c>
      <c r="F78" s="334"/>
      <c r="G78" s="57" t="s">
        <v>357</v>
      </c>
      <c r="H78" s="592"/>
      <c r="I78" s="593"/>
      <c r="J78" s="593"/>
      <c r="K78" s="593"/>
      <c r="L78" s="593"/>
      <c r="M78" s="593"/>
      <c r="N78" s="593"/>
      <c r="O78" s="594"/>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464</v>
      </c>
      <c r="AP79" s="279"/>
      <c r="AQ79" s="279"/>
      <c r="AR79" s="81" t="s">
        <v>462</v>
      </c>
      <c r="AS79" s="278"/>
      <c r="AT79" s="279"/>
      <c r="AU79" s="279"/>
      <c r="AV79" s="279"/>
      <c r="AW79" s="279"/>
      <c r="AX79" s="953"/>
    </row>
    <row r="80" spans="1:50" ht="18.75" hidden="1" customHeight="1" x14ac:dyDescent="0.15">
      <c r="A80" s="870" t="s">
        <v>266</v>
      </c>
      <c r="B80" s="529" t="s">
        <v>461</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1"/>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1"/>
      <c r="B82" s="532"/>
      <c r="C82" s="433"/>
      <c r="D82" s="433"/>
      <c r="E82" s="433"/>
      <c r="F82" s="434"/>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2"/>
      <c r="C83" s="433"/>
      <c r="D83" s="433"/>
      <c r="E83" s="433"/>
      <c r="F83" s="434"/>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529</v>
      </c>
      <c r="AF85" s="245"/>
      <c r="AG85" s="245"/>
      <c r="AH85" s="246"/>
      <c r="AI85" s="244" t="s">
        <v>526</v>
      </c>
      <c r="AJ85" s="245"/>
      <c r="AK85" s="245"/>
      <c r="AL85" s="246"/>
      <c r="AM85" s="250" t="s">
        <v>521</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1"/>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1"/>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529</v>
      </c>
      <c r="AF90" s="245"/>
      <c r="AG90" s="245"/>
      <c r="AH90" s="246"/>
      <c r="AI90" s="244" t="s">
        <v>526</v>
      </c>
      <c r="AJ90" s="245"/>
      <c r="AK90" s="245"/>
      <c r="AL90" s="246"/>
      <c r="AM90" s="250" t="s">
        <v>521</v>
      </c>
      <c r="AN90" s="250"/>
      <c r="AO90" s="250"/>
      <c r="AP90" s="244"/>
      <c r="AQ90" s="159" t="s">
        <v>354</v>
      </c>
      <c r="AR90" s="130"/>
      <c r="AS90" s="130"/>
      <c r="AT90" s="131"/>
      <c r="AU90" s="538" t="s">
        <v>253</v>
      </c>
      <c r="AV90" s="538"/>
      <c r="AW90" s="538"/>
      <c r="AX90" s="539"/>
    </row>
    <row r="91" spans="1:60" ht="18.75" hidden="1" customHeight="1" x14ac:dyDescent="0.15">
      <c r="A91" s="871"/>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1"/>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529</v>
      </c>
      <c r="AF95" s="245"/>
      <c r="AG95" s="245"/>
      <c r="AH95" s="246"/>
      <c r="AI95" s="244" t="s">
        <v>526</v>
      </c>
      <c r="AJ95" s="245"/>
      <c r="AK95" s="245"/>
      <c r="AL95" s="246"/>
      <c r="AM95" s="250" t="s">
        <v>521</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1"/>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1"/>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1" t="s">
        <v>13</v>
      </c>
      <c r="Z99" s="902"/>
      <c r="AA99" s="903"/>
      <c r="AB99" s="898" t="s">
        <v>14</v>
      </c>
      <c r="AC99" s="899"/>
      <c r="AD99" s="90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0"/>
      <c r="Z100" s="861"/>
      <c r="AA100" s="862"/>
      <c r="AB100" s="486" t="s">
        <v>11</v>
      </c>
      <c r="AC100" s="486"/>
      <c r="AD100" s="486"/>
      <c r="AE100" s="544" t="s">
        <v>529</v>
      </c>
      <c r="AF100" s="545"/>
      <c r="AG100" s="545"/>
      <c r="AH100" s="546"/>
      <c r="AI100" s="544" t="s">
        <v>526</v>
      </c>
      <c r="AJ100" s="545"/>
      <c r="AK100" s="545"/>
      <c r="AL100" s="546"/>
      <c r="AM100" s="544" t="s">
        <v>522</v>
      </c>
      <c r="AN100" s="545"/>
      <c r="AO100" s="545"/>
      <c r="AP100" s="546"/>
      <c r="AQ100" s="320" t="s">
        <v>515</v>
      </c>
      <c r="AR100" s="321"/>
      <c r="AS100" s="321"/>
      <c r="AT100" s="322"/>
      <c r="AU100" s="320" t="s">
        <v>512</v>
      </c>
      <c r="AV100" s="321"/>
      <c r="AW100" s="321"/>
      <c r="AX100" s="323"/>
    </row>
    <row r="101" spans="1:60" ht="27.75" customHeight="1" x14ac:dyDescent="0.15">
      <c r="A101" s="427"/>
      <c r="B101" s="428"/>
      <c r="C101" s="428"/>
      <c r="D101" s="428"/>
      <c r="E101" s="428"/>
      <c r="F101" s="429"/>
      <c r="G101" s="105" t="s">
        <v>587</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588</v>
      </c>
      <c r="AC101" s="466"/>
      <c r="AD101" s="466"/>
      <c r="AE101" s="218">
        <v>226</v>
      </c>
      <c r="AF101" s="219"/>
      <c r="AG101" s="219"/>
      <c r="AH101" s="220"/>
      <c r="AI101" s="218">
        <v>257</v>
      </c>
      <c r="AJ101" s="219"/>
      <c r="AK101" s="219"/>
      <c r="AL101" s="220"/>
      <c r="AM101" s="218">
        <v>221</v>
      </c>
      <c r="AN101" s="219"/>
      <c r="AO101" s="219"/>
      <c r="AP101" s="220"/>
      <c r="AQ101" s="218" t="s">
        <v>565</v>
      </c>
      <c r="AR101" s="219"/>
      <c r="AS101" s="219"/>
      <c r="AT101" s="220"/>
      <c r="AU101" s="218" t="s">
        <v>635</v>
      </c>
      <c r="AV101" s="219"/>
      <c r="AW101" s="219"/>
      <c r="AX101" s="220"/>
    </row>
    <row r="102" spans="1:60" ht="27.7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588</v>
      </c>
      <c r="AC102" s="466"/>
      <c r="AD102" s="466"/>
      <c r="AE102" s="423">
        <v>255</v>
      </c>
      <c r="AF102" s="423"/>
      <c r="AG102" s="423"/>
      <c r="AH102" s="423"/>
      <c r="AI102" s="423">
        <v>234</v>
      </c>
      <c r="AJ102" s="423"/>
      <c r="AK102" s="423"/>
      <c r="AL102" s="423"/>
      <c r="AM102" s="423">
        <v>234</v>
      </c>
      <c r="AN102" s="423"/>
      <c r="AO102" s="423"/>
      <c r="AP102" s="423"/>
      <c r="AQ102" s="273">
        <v>196</v>
      </c>
      <c r="AR102" s="274"/>
      <c r="AS102" s="274"/>
      <c r="AT102" s="319"/>
      <c r="AU102" s="273" t="s">
        <v>625</v>
      </c>
      <c r="AV102" s="274"/>
      <c r="AW102" s="274"/>
      <c r="AX102" s="319"/>
    </row>
    <row r="103" spans="1:60" ht="31.5" customHeight="1" x14ac:dyDescent="0.15">
      <c r="A103" s="424" t="s">
        <v>471</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529</v>
      </c>
      <c r="AF103" s="421"/>
      <c r="AG103" s="421"/>
      <c r="AH103" s="422"/>
      <c r="AI103" s="420" t="s">
        <v>526</v>
      </c>
      <c r="AJ103" s="421"/>
      <c r="AK103" s="421"/>
      <c r="AL103" s="422"/>
      <c r="AM103" s="420" t="s">
        <v>522</v>
      </c>
      <c r="AN103" s="421"/>
      <c r="AO103" s="421"/>
      <c r="AP103" s="422"/>
      <c r="AQ103" s="284" t="s">
        <v>515</v>
      </c>
      <c r="AR103" s="285"/>
      <c r="AS103" s="285"/>
      <c r="AT103" s="324"/>
      <c r="AU103" s="284" t="s">
        <v>512</v>
      </c>
      <c r="AV103" s="285"/>
      <c r="AW103" s="285"/>
      <c r="AX103" s="286"/>
    </row>
    <row r="104" spans="1:60" ht="23.25" customHeight="1" x14ac:dyDescent="0.15">
      <c r="A104" s="427"/>
      <c r="B104" s="428"/>
      <c r="C104" s="428"/>
      <c r="D104" s="428"/>
      <c r="E104" s="428"/>
      <c r="F104" s="429"/>
      <c r="G104" s="105" t="s">
        <v>589</v>
      </c>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t="s">
        <v>590</v>
      </c>
      <c r="AC104" s="551"/>
      <c r="AD104" s="552"/>
      <c r="AE104" s="218">
        <v>1330000</v>
      </c>
      <c r="AF104" s="219"/>
      <c r="AG104" s="219"/>
      <c r="AH104" s="220"/>
      <c r="AI104" s="218">
        <v>1300300</v>
      </c>
      <c r="AJ104" s="219"/>
      <c r="AK104" s="219"/>
      <c r="AL104" s="220"/>
      <c r="AM104" s="218">
        <v>1280500</v>
      </c>
      <c r="AN104" s="219"/>
      <c r="AO104" s="219"/>
      <c r="AP104" s="220"/>
      <c r="AQ104" s="218" t="s">
        <v>565</v>
      </c>
      <c r="AR104" s="219"/>
      <c r="AS104" s="219"/>
      <c r="AT104" s="220"/>
      <c r="AU104" s="218" t="s">
        <v>625</v>
      </c>
      <c r="AV104" s="219"/>
      <c r="AW104" s="219"/>
      <c r="AX104" s="220"/>
    </row>
    <row r="105" spans="1:60" ht="23.25"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t="s">
        <v>590</v>
      </c>
      <c r="AC105" s="474"/>
      <c r="AD105" s="475"/>
      <c r="AE105" s="423">
        <v>1310000</v>
      </c>
      <c r="AF105" s="423"/>
      <c r="AG105" s="423"/>
      <c r="AH105" s="423"/>
      <c r="AI105" s="423">
        <v>1074500</v>
      </c>
      <c r="AJ105" s="423"/>
      <c r="AK105" s="423"/>
      <c r="AL105" s="423"/>
      <c r="AM105" s="423">
        <v>1070000</v>
      </c>
      <c r="AN105" s="423"/>
      <c r="AO105" s="423"/>
      <c r="AP105" s="423"/>
      <c r="AQ105" s="218">
        <v>1280000</v>
      </c>
      <c r="AR105" s="219"/>
      <c r="AS105" s="219"/>
      <c r="AT105" s="220"/>
      <c r="AU105" s="273" t="s">
        <v>623</v>
      </c>
      <c r="AV105" s="274"/>
      <c r="AW105" s="274"/>
      <c r="AX105" s="319"/>
    </row>
    <row r="106" spans="1:60" ht="31.5" customHeight="1" x14ac:dyDescent="0.15">
      <c r="A106" s="424" t="s">
        <v>471</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529</v>
      </c>
      <c r="AF106" s="421"/>
      <c r="AG106" s="421"/>
      <c r="AH106" s="422"/>
      <c r="AI106" s="420" t="s">
        <v>526</v>
      </c>
      <c r="AJ106" s="421"/>
      <c r="AK106" s="421"/>
      <c r="AL106" s="422"/>
      <c r="AM106" s="420" t="s">
        <v>521</v>
      </c>
      <c r="AN106" s="421"/>
      <c r="AO106" s="421"/>
      <c r="AP106" s="422"/>
      <c r="AQ106" s="284" t="s">
        <v>515</v>
      </c>
      <c r="AR106" s="285"/>
      <c r="AS106" s="285"/>
      <c r="AT106" s="324"/>
      <c r="AU106" s="284" t="s">
        <v>512</v>
      </c>
      <c r="AV106" s="285"/>
      <c r="AW106" s="285"/>
      <c r="AX106" s="286"/>
    </row>
    <row r="107" spans="1:60" ht="23.25" customHeight="1" x14ac:dyDescent="0.15">
      <c r="A107" s="427"/>
      <c r="B107" s="428"/>
      <c r="C107" s="428"/>
      <c r="D107" s="428"/>
      <c r="E107" s="428"/>
      <c r="F107" s="429"/>
      <c r="G107" s="105" t="s">
        <v>630</v>
      </c>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t="s">
        <v>632</v>
      </c>
      <c r="AC107" s="551"/>
      <c r="AD107" s="552"/>
      <c r="AE107" s="423" t="s">
        <v>623</v>
      </c>
      <c r="AF107" s="423"/>
      <c r="AG107" s="423"/>
      <c r="AH107" s="423"/>
      <c r="AI107" s="423" t="s">
        <v>623</v>
      </c>
      <c r="AJ107" s="423"/>
      <c r="AK107" s="423"/>
      <c r="AL107" s="423"/>
      <c r="AM107" s="423">
        <v>41</v>
      </c>
      <c r="AN107" s="423"/>
      <c r="AO107" s="423"/>
      <c r="AP107" s="423"/>
      <c r="AQ107" s="218" t="s">
        <v>668</v>
      </c>
      <c r="AR107" s="219"/>
      <c r="AS107" s="219"/>
      <c r="AT107" s="220"/>
      <c r="AU107" s="218" t="s">
        <v>623</v>
      </c>
      <c r="AV107" s="219"/>
      <c r="AW107" s="219"/>
      <c r="AX107" s="220"/>
    </row>
    <row r="108" spans="1:60" ht="23.25"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t="s">
        <v>632</v>
      </c>
      <c r="AC108" s="474"/>
      <c r="AD108" s="475"/>
      <c r="AE108" s="423" t="s">
        <v>623</v>
      </c>
      <c r="AF108" s="423"/>
      <c r="AG108" s="423"/>
      <c r="AH108" s="423"/>
      <c r="AI108" s="423" t="s">
        <v>633</v>
      </c>
      <c r="AJ108" s="423"/>
      <c r="AK108" s="423"/>
      <c r="AL108" s="423"/>
      <c r="AM108" s="423">
        <v>47</v>
      </c>
      <c r="AN108" s="423"/>
      <c r="AO108" s="423"/>
      <c r="AP108" s="423"/>
      <c r="AQ108" s="218">
        <v>47</v>
      </c>
      <c r="AR108" s="219"/>
      <c r="AS108" s="219"/>
      <c r="AT108" s="220"/>
      <c r="AU108" s="273">
        <v>47</v>
      </c>
      <c r="AV108" s="274"/>
      <c r="AW108" s="274"/>
      <c r="AX108" s="319"/>
    </row>
    <row r="109" spans="1:60" ht="31.5" hidden="1" customHeight="1" x14ac:dyDescent="0.15">
      <c r="A109" s="424" t="s">
        <v>471</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529</v>
      </c>
      <c r="AF109" s="421"/>
      <c r="AG109" s="421"/>
      <c r="AH109" s="422"/>
      <c r="AI109" s="420" t="s">
        <v>526</v>
      </c>
      <c r="AJ109" s="421"/>
      <c r="AK109" s="421"/>
      <c r="AL109" s="422"/>
      <c r="AM109" s="420" t="s">
        <v>522</v>
      </c>
      <c r="AN109" s="421"/>
      <c r="AO109" s="421"/>
      <c r="AP109" s="422"/>
      <c r="AQ109" s="284" t="s">
        <v>515</v>
      </c>
      <c r="AR109" s="285"/>
      <c r="AS109" s="285"/>
      <c r="AT109" s="324"/>
      <c r="AU109" s="284" t="s">
        <v>512</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t="s">
        <v>625</v>
      </c>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471</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529</v>
      </c>
      <c r="AF112" s="421"/>
      <c r="AG112" s="421"/>
      <c r="AH112" s="422"/>
      <c r="AI112" s="420" t="s">
        <v>526</v>
      </c>
      <c r="AJ112" s="421"/>
      <c r="AK112" s="421"/>
      <c r="AL112" s="422"/>
      <c r="AM112" s="420" t="s">
        <v>521</v>
      </c>
      <c r="AN112" s="421"/>
      <c r="AO112" s="421"/>
      <c r="AP112" s="422"/>
      <c r="AQ112" s="284" t="s">
        <v>515</v>
      </c>
      <c r="AR112" s="285"/>
      <c r="AS112" s="285"/>
      <c r="AT112" s="324"/>
      <c r="AU112" s="284" t="s">
        <v>512</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529</v>
      </c>
      <c r="AF115" s="421"/>
      <c r="AG115" s="421"/>
      <c r="AH115" s="422"/>
      <c r="AI115" s="420" t="s">
        <v>526</v>
      </c>
      <c r="AJ115" s="421"/>
      <c r="AK115" s="421"/>
      <c r="AL115" s="422"/>
      <c r="AM115" s="420" t="s">
        <v>521</v>
      </c>
      <c r="AN115" s="421"/>
      <c r="AO115" s="421"/>
      <c r="AP115" s="422"/>
      <c r="AQ115" s="597" t="s">
        <v>516</v>
      </c>
      <c r="AR115" s="598"/>
      <c r="AS115" s="598"/>
      <c r="AT115" s="598"/>
      <c r="AU115" s="598"/>
      <c r="AV115" s="598"/>
      <c r="AW115" s="598"/>
      <c r="AX115" s="599"/>
    </row>
    <row r="116" spans="1:50" ht="23.25" customHeight="1" x14ac:dyDescent="0.15">
      <c r="A116" s="444"/>
      <c r="B116" s="445"/>
      <c r="C116" s="445"/>
      <c r="D116" s="445"/>
      <c r="E116" s="445"/>
      <c r="F116" s="446"/>
      <c r="G116" s="398" t="s">
        <v>591</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592</v>
      </c>
      <c r="AC116" s="468"/>
      <c r="AD116" s="469"/>
      <c r="AE116" s="423">
        <v>67559</v>
      </c>
      <c r="AF116" s="423"/>
      <c r="AG116" s="423"/>
      <c r="AH116" s="423"/>
      <c r="AI116" s="423">
        <v>56770</v>
      </c>
      <c r="AJ116" s="423"/>
      <c r="AK116" s="423"/>
      <c r="AL116" s="423"/>
      <c r="AM116" s="423">
        <v>71355</v>
      </c>
      <c r="AN116" s="423"/>
      <c r="AO116" s="423"/>
      <c r="AP116" s="423"/>
      <c r="AQ116" s="218">
        <v>100983</v>
      </c>
      <c r="AR116" s="219"/>
      <c r="AS116" s="219"/>
      <c r="AT116" s="219"/>
      <c r="AU116" s="219"/>
      <c r="AV116" s="219"/>
      <c r="AW116" s="219"/>
      <c r="AX116" s="221"/>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593</v>
      </c>
      <c r="AC117" s="478"/>
      <c r="AD117" s="479"/>
      <c r="AE117" s="596" t="s">
        <v>670</v>
      </c>
      <c r="AF117" s="556"/>
      <c r="AG117" s="556"/>
      <c r="AH117" s="556"/>
      <c r="AI117" s="596" t="s">
        <v>594</v>
      </c>
      <c r="AJ117" s="556"/>
      <c r="AK117" s="556"/>
      <c r="AL117" s="556"/>
      <c r="AM117" s="596" t="s">
        <v>671</v>
      </c>
      <c r="AN117" s="556"/>
      <c r="AO117" s="556"/>
      <c r="AP117" s="556"/>
      <c r="AQ117" s="556" t="s">
        <v>714</v>
      </c>
      <c r="AR117" s="556"/>
      <c r="AS117" s="556"/>
      <c r="AT117" s="556"/>
      <c r="AU117" s="556"/>
      <c r="AV117" s="556"/>
      <c r="AW117" s="556"/>
      <c r="AX117" s="557"/>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529</v>
      </c>
      <c r="AF118" s="421"/>
      <c r="AG118" s="421"/>
      <c r="AH118" s="422"/>
      <c r="AI118" s="420" t="s">
        <v>526</v>
      </c>
      <c r="AJ118" s="421"/>
      <c r="AK118" s="421"/>
      <c r="AL118" s="422"/>
      <c r="AM118" s="420" t="s">
        <v>521</v>
      </c>
      <c r="AN118" s="421"/>
      <c r="AO118" s="421"/>
      <c r="AP118" s="422"/>
      <c r="AQ118" s="597" t="s">
        <v>516</v>
      </c>
      <c r="AR118" s="598"/>
      <c r="AS118" s="598"/>
      <c r="AT118" s="598"/>
      <c r="AU118" s="598"/>
      <c r="AV118" s="598"/>
      <c r="AW118" s="598"/>
      <c r="AX118" s="599"/>
    </row>
    <row r="119" spans="1:50" ht="23.25" customHeight="1" x14ac:dyDescent="0.15">
      <c r="A119" s="444"/>
      <c r="B119" s="445"/>
      <c r="C119" s="445"/>
      <c r="D119" s="445"/>
      <c r="E119" s="445"/>
      <c r="F119" s="446"/>
      <c r="G119" s="398" t="s">
        <v>595</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592</v>
      </c>
      <c r="AC119" s="468"/>
      <c r="AD119" s="469"/>
      <c r="AE119" s="423">
        <v>5</v>
      </c>
      <c r="AF119" s="423"/>
      <c r="AG119" s="423"/>
      <c r="AH119" s="423"/>
      <c r="AI119" s="423">
        <v>4</v>
      </c>
      <c r="AJ119" s="423"/>
      <c r="AK119" s="423"/>
      <c r="AL119" s="423"/>
      <c r="AM119" s="423">
        <v>6</v>
      </c>
      <c r="AN119" s="423"/>
      <c r="AO119" s="423"/>
      <c r="AP119" s="423"/>
      <c r="AQ119" s="423">
        <v>7</v>
      </c>
      <c r="AR119" s="423"/>
      <c r="AS119" s="423"/>
      <c r="AT119" s="423"/>
      <c r="AU119" s="423"/>
      <c r="AV119" s="423"/>
      <c r="AW119" s="423"/>
      <c r="AX119" s="555"/>
    </row>
    <row r="120" spans="1:50" ht="46.5"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596</v>
      </c>
      <c r="AC120" s="478"/>
      <c r="AD120" s="479"/>
      <c r="AE120" s="596" t="s">
        <v>597</v>
      </c>
      <c r="AF120" s="556"/>
      <c r="AG120" s="556"/>
      <c r="AH120" s="556"/>
      <c r="AI120" s="596" t="s">
        <v>598</v>
      </c>
      <c r="AJ120" s="556"/>
      <c r="AK120" s="556"/>
      <c r="AL120" s="556"/>
      <c r="AM120" s="596" t="s">
        <v>672</v>
      </c>
      <c r="AN120" s="556"/>
      <c r="AO120" s="556"/>
      <c r="AP120" s="556"/>
      <c r="AQ120" s="556" t="s">
        <v>673</v>
      </c>
      <c r="AR120" s="556"/>
      <c r="AS120" s="556"/>
      <c r="AT120" s="556"/>
      <c r="AU120" s="556"/>
      <c r="AV120" s="556"/>
      <c r="AW120" s="556"/>
      <c r="AX120" s="557"/>
    </row>
    <row r="121" spans="1:50" ht="23.25"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529</v>
      </c>
      <c r="AF121" s="421"/>
      <c r="AG121" s="421"/>
      <c r="AH121" s="422"/>
      <c r="AI121" s="420" t="s">
        <v>526</v>
      </c>
      <c r="AJ121" s="421"/>
      <c r="AK121" s="421"/>
      <c r="AL121" s="422"/>
      <c r="AM121" s="420" t="s">
        <v>521</v>
      </c>
      <c r="AN121" s="421"/>
      <c r="AO121" s="421"/>
      <c r="AP121" s="422"/>
      <c r="AQ121" s="597" t="s">
        <v>516</v>
      </c>
      <c r="AR121" s="598"/>
      <c r="AS121" s="598"/>
      <c r="AT121" s="598"/>
      <c r="AU121" s="598"/>
      <c r="AV121" s="598"/>
      <c r="AW121" s="598"/>
      <c r="AX121" s="599"/>
    </row>
    <row r="122" spans="1:50" ht="23.25" customHeight="1" x14ac:dyDescent="0.15">
      <c r="A122" s="444"/>
      <c r="B122" s="445"/>
      <c r="C122" s="445"/>
      <c r="D122" s="445"/>
      <c r="E122" s="445"/>
      <c r="F122" s="446"/>
      <c r="G122" s="398" t="s">
        <v>631</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t="s">
        <v>592</v>
      </c>
      <c r="AC122" s="468"/>
      <c r="AD122" s="469"/>
      <c r="AE122" s="423" t="s">
        <v>565</v>
      </c>
      <c r="AF122" s="423"/>
      <c r="AG122" s="423"/>
      <c r="AH122" s="423"/>
      <c r="AI122" s="423" t="s">
        <v>565</v>
      </c>
      <c r="AJ122" s="423"/>
      <c r="AK122" s="423"/>
      <c r="AL122" s="423"/>
      <c r="AM122" s="423">
        <v>2429439</v>
      </c>
      <c r="AN122" s="423"/>
      <c r="AO122" s="423"/>
      <c r="AP122" s="423"/>
      <c r="AQ122" s="423">
        <v>3528000</v>
      </c>
      <c r="AR122" s="423"/>
      <c r="AS122" s="423"/>
      <c r="AT122" s="423"/>
      <c r="AU122" s="423"/>
      <c r="AV122" s="423"/>
      <c r="AW122" s="423"/>
      <c r="AX122" s="555"/>
    </row>
    <row r="123" spans="1:50" ht="46.5" customHeight="1" thickBot="1" x14ac:dyDescent="0.2">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634</v>
      </c>
      <c r="AC123" s="478"/>
      <c r="AD123" s="479"/>
      <c r="AE123" s="556" t="s">
        <v>565</v>
      </c>
      <c r="AF123" s="556"/>
      <c r="AG123" s="556"/>
      <c r="AH123" s="556"/>
      <c r="AI123" s="556" t="s">
        <v>565</v>
      </c>
      <c r="AJ123" s="556"/>
      <c r="AK123" s="556"/>
      <c r="AL123" s="556"/>
      <c r="AM123" s="556" t="s">
        <v>669</v>
      </c>
      <c r="AN123" s="556"/>
      <c r="AO123" s="556"/>
      <c r="AP123" s="556"/>
      <c r="AQ123" s="556" t="s">
        <v>749</v>
      </c>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530</v>
      </c>
      <c r="AF124" s="421"/>
      <c r="AG124" s="421"/>
      <c r="AH124" s="422"/>
      <c r="AI124" s="420" t="s">
        <v>526</v>
      </c>
      <c r="AJ124" s="421"/>
      <c r="AK124" s="421"/>
      <c r="AL124" s="422"/>
      <c r="AM124" s="420" t="s">
        <v>521</v>
      </c>
      <c r="AN124" s="421"/>
      <c r="AO124" s="421"/>
      <c r="AP124" s="422"/>
      <c r="AQ124" s="597" t="s">
        <v>516</v>
      </c>
      <c r="AR124" s="598"/>
      <c r="AS124" s="598"/>
      <c r="AT124" s="598"/>
      <c r="AU124" s="598"/>
      <c r="AV124" s="598"/>
      <c r="AW124" s="598"/>
      <c r="AX124" s="599"/>
    </row>
    <row r="125" spans="1:50" ht="23.25" hidden="1" customHeight="1" x14ac:dyDescent="0.15">
      <c r="A125" s="444"/>
      <c r="B125" s="445"/>
      <c r="C125" s="445"/>
      <c r="D125" s="445"/>
      <c r="E125" s="445"/>
      <c r="F125" s="446"/>
      <c r="G125" s="398" t="s">
        <v>479</v>
      </c>
      <c r="H125" s="398"/>
      <c r="I125" s="398"/>
      <c r="J125" s="398"/>
      <c r="K125" s="398"/>
      <c r="L125" s="398"/>
      <c r="M125" s="398"/>
      <c r="N125" s="398"/>
      <c r="O125" s="398"/>
      <c r="P125" s="398"/>
      <c r="Q125" s="398"/>
      <c r="R125" s="398"/>
      <c r="S125" s="398"/>
      <c r="T125" s="398"/>
      <c r="U125" s="398"/>
      <c r="V125" s="398"/>
      <c r="W125" s="398"/>
      <c r="X125" s="935"/>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6"/>
      <c r="Y126" s="476" t="s">
        <v>49</v>
      </c>
      <c r="Z126" s="451"/>
      <c r="AA126" s="452"/>
      <c r="AB126" s="477" t="s">
        <v>478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7"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20" t="s">
        <v>529</v>
      </c>
      <c r="AF127" s="421"/>
      <c r="AG127" s="421"/>
      <c r="AH127" s="422"/>
      <c r="AI127" s="420" t="s">
        <v>526</v>
      </c>
      <c r="AJ127" s="421"/>
      <c r="AK127" s="421"/>
      <c r="AL127" s="422"/>
      <c r="AM127" s="420" t="s">
        <v>521</v>
      </c>
      <c r="AN127" s="421"/>
      <c r="AO127" s="421"/>
      <c r="AP127" s="422"/>
      <c r="AQ127" s="597" t="s">
        <v>516</v>
      </c>
      <c r="AR127" s="598"/>
      <c r="AS127" s="598"/>
      <c r="AT127" s="598"/>
      <c r="AU127" s="598"/>
      <c r="AV127" s="598"/>
      <c r="AW127" s="598"/>
      <c r="AX127" s="599"/>
    </row>
    <row r="128" spans="1:50" ht="23.25" hidden="1" customHeight="1" x14ac:dyDescent="0.15">
      <c r="A128" s="444"/>
      <c r="B128" s="445"/>
      <c r="C128" s="445"/>
      <c r="D128" s="445"/>
      <c r="E128" s="445"/>
      <c r="F128" s="446"/>
      <c r="G128" s="398" t="s">
        <v>479</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478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559</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595" t="s">
        <v>741</v>
      </c>
      <c r="AR133" s="200"/>
      <c r="AS133" s="133" t="s">
        <v>355</v>
      </c>
      <c r="AT133" s="134"/>
      <c r="AU133" s="200">
        <v>33</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490</v>
      </c>
      <c r="AC134" s="205"/>
      <c r="AD134" s="205"/>
      <c r="AE134" s="206" t="s">
        <v>565</v>
      </c>
      <c r="AF134" s="207"/>
      <c r="AG134" s="207"/>
      <c r="AH134" s="207"/>
      <c r="AI134" s="206" t="s">
        <v>565</v>
      </c>
      <c r="AJ134" s="207"/>
      <c r="AK134" s="207"/>
      <c r="AL134" s="207"/>
      <c r="AM134" s="206" t="s">
        <v>623</v>
      </c>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490</v>
      </c>
      <c r="AC135" s="213"/>
      <c r="AD135" s="213"/>
      <c r="AE135" s="206" t="s">
        <v>565</v>
      </c>
      <c r="AF135" s="207"/>
      <c r="AG135" s="207"/>
      <c r="AH135" s="207"/>
      <c r="AI135" s="206" t="s">
        <v>623</v>
      </c>
      <c r="AJ135" s="207"/>
      <c r="AK135" s="207"/>
      <c r="AL135" s="207"/>
      <c r="AM135" s="206">
        <v>100</v>
      </c>
      <c r="AN135" s="207"/>
      <c r="AO135" s="207"/>
      <c r="AP135" s="207"/>
      <c r="AQ135" s="206" t="s">
        <v>565</v>
      </c>
      <c r="AR135" s="207"/>
      <c r="AS135" s="207"/>
      <c r="AT135" s="207"/>
      <c r="AU135" s="206">
        <v>100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600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490</v>
      </c>
      <c r="AC138" s="205"/>
      <c r="AD138" s="205"/>
      <c r="AE138" s="206" t="s">
        <v>565</v>
      </c>
      <c r="AF138" s="207"/>
      <c r="AG138" s="207"/>
      <c r="AH138" s="207"/>
      <c r="AI138" s="206" t="s">
        <v>565</v>
      </c>
      <c r="AJ138" s="207"/>
      <c r="AK138" s="207"/>
      <c r="AL138" s="207"/>
      <c r="AM138" s="206" t="s">
        <v>565</v>
      </c>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490</v>
      </c>
      <c r="AC139" s="213"/>
      <c r="AD139" s="213"/>
      <c r="AE139" s="206" t="s">
        <v>565</v>
      </c>
      <c r="AF139" s="207"/>
      <c r="AG139" s="207"/>
      <c r="AH139" s="207"/>
      <c r="AI139" s="206" t="s">
        <v>565</v>
      </c>
      <c r="AJ139" s="207"/>
      <c r="AK139" s="207"/>
      <c r="AL139" s="207"/>
      <c r="AM139" s="206">
        <v>100</v>
      </c>
      <c r="AN139" s="207"/>
      <c r="AO139" s="207"/>
      <c r="AP139" s="207"/>
      <c r="AQ139" s="206" t="s">
        <v>565</v>
      </c>
      <c r="AR139" s="207"/>
      <c r="AS139" s="207"/>
      <c r="AT139" s="207"/>
      <c r="AU139" s="206">
        <v>100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565</v>
      </c>
      <c r="AR141" s="199"/>
      <c r="AS141" s="133" t="s">
        <v>355</v>
      </c>
      <c r="AT141" s="134"/>
      <c r="AU141" s="200">
        <v>33</v>
      </c>
      <c r="AV141" s="200"/>
      <c r="AW141" s="133" t="s">
        <v>300</v>
      </c>
      <c r="AX141" s="195"/>
    </row>
    <row r="142" spans="1:50" ht="39.75" customHeight="1" x14ac:dyDescent="0.15">
      <c r="A142" s="189"/>
      <c r="B142" s="186"/>
      <c r="C142" s="180"/>
      <c r="D142" s="186"/>
      <c r="E142" s="180"/>
      <c r="F142" s="181"/>
      <c r="G142" s="104" t="s">
        <v>601</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490</v>
      </c>
      <c r="AC142" s="205"/>
      <c r="AD142" s="205"/>
      <c r="AE142" s="206" t="s">
        <v>565</v>
      </c>
      <c r="AF142" s="207"/>
      <c r="AG142" s="207"/>
      <c r="AH142" s="207"/>
      <c r="AI142" s="206" t="s">
        <v>565</v>
      </c>
      <c r="AJ142" s="207"/>
      <c r="AK142" s="207"/>
      <c r="AL142" s="207"/>
      <c r="AM142" s="206" t="s">
        <v>637</v>
      </c>
      <c r="AN142" s="207"/>
      <c r="AO142" s="207"/>
      <c r="AP142" s="207"/>
      <c r="AQ142" s="206" t="s">
        <v>565</v>
      </c>
      <c r="AR142" s="207"/>
      <c r="AS142" s="207"/>
      <c r="AT142" s="207"/>
      <c r="AU142" s="206" t="s">
        <v>565</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490</v>
      </c>
      <c r="AC143" s="213"/>
      <c r="AD143" s="213"/>
      <c r="AE143" s="206" t="s">
        <v>565</v>
      </c>
      <c r="AF143" s="207"/>
      <c r="AG143" s="207"/>
      <c r="AH143" s="207"/>
      <c r="AI143" s="206" t="s">
        <v>638</v>
      </c>
      <c r="AJ143" s="207"/>
      <c r="AK143" s="207"/>
      <c r="AL143" s="207"/>
      <c r="AM143" s="206">
        <v>100</v>
      </c>
      <c r="AN143" s="207"/>
      <c r="AO143" s="207"/>
      <c r="AP143" s="207"/>
      <c r="AQ143" s="206" t="s">
        <v>565</v>
      </c>
      <c r="AR143" s="207"/>
      <c r="AS143" s="207"/>
      <c r="AT143" s="207"/>
      <c r="AU143" s="206">
        <v>100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565</v>
      </c>
      <c r="AR145" s="199"/>
      <c r="AS145" s="133" t="s">
        <v>355</v>
      </c>
      <c r="AT145" s="134"/>
      <c r="AU145" s="200">
        <v>33</v>
      </c>
      <c r="AV145" s="200"/>
      <c r="AW145" s="133" t="s">
        <v>300</v>
      </c>
      <c r="AX145" s="195"/>
    </row>
    <row r="146" spans="1:50" ht="39.75" customHeight="1" x14ac:dyDescent="0.15">
      <c r="A146" s="189"/>
      <c r="B146" s="186"/>
      <c r="C146" s="180"/>
      <c r="D146" s="186"/>
      <c r="E146" s="180"/>
      <c r="F146" s="181"/>
      <c r="G146" s="104" t="s">
        <v>602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490</v>
      </c>
      <c r="AC146" s="205"/>
      <c r="AD146" s="205"/>
      <c r="AE146" s="206" t="s">
        <v>565</v>
      </c>
      <c r="AF146" s="207"/>
      <c r="AG146" s="207"/>
      <c r="AH146" s="207"/>
      <c r="AI146" s="206" t="s">
        <v>565</v>
      </c>
      <c r="AJ146" s="207"/>
      <c r="AK146" s="207"/>
      <c r="AL146" s="207"/>
      <c r="AM146" s="206" t="s">
        <v>623</v>
      </c>
      <c r="AN146" s="207"/>
      <c r="AO146" s="207"/>
      <c r="AP146" s="207"/>
      <c r="AQ146" s="206" t="s">
        <v>565</v>
      </c>
      <c r="AR146" s="207"/>
      <c r="AS146" s="207"/>
      <c r="AT146" s="207"/>
      <c r="AU146" s="206" t="s">
        <v>565</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490</v>
      </c>
      <c r="AC147" s="213"/>
      <c r="AD147" s="213"/>
      <c r="AE147" s="206" t="s">
        <v>565</v>
      </c>
      <c r="AF147" s="207"/>
      <c r="AG147" s="207"/>
      <c r="AH147" s="207"/>
      <c r="AI147" s="206" t="s">
        <v>636</v>
      </c>
      <c r="AJ147" s="207"/>
      <c r="AK147" s="207"/>
      <c r="AL147" s="207"/>
      <c r="AM147" s="206">
        <v>90</v>
      </c>
      <c r="AN147" s="207"/>
      <c r="AO147" s="207"/>
      <c r="AP147" s="207"/>
      <c r="AQ147" s="206" t="s">
        <v>565</v>
      </c>
      <c r="AR147" s="207"/>
      <c r="AS147" s="207"/>
      <c r="AT147" s="207"/>
      <c r="AU147" s="206">
        <v>100</v>
      </c>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565</v>
      </c>
      <c r="AR149" s="199"/>
      <c r="AS149" s="133" t="s">
        <v>355</v>
      </c>
      <c r="AT149" s="134"/>
      <c r="AU149" s="200">
        <v>33</v>
      </c>
      <c r="AV149" s="200"/>
      <c r="AW149" s="133" t="s">
        <v>300</v>
      </c>
      <c r="AX149" s="195"/>
    </row>
    <row r="150" spans="1:50" ht="39.75" customHeight="1" x14ac:dyDescent="0.15">
      <c r="A150" s="189"/>
      <c r="B150" s="186"/>
      <c r="C150" s="180"/>
      <c r="D150" s="186"/>
      <c r="E150" s="180"/>
      <c r="F150" s="181"/>
      <c r="G150" s="104" t="s">
        <v>582</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490</v>
      </c>
      <c r="AC150" s="205"/>
      <c r="AD150" s="205"/>
      <c r="AE150" s="206" t="s">
        <v>565</v>
      </c>
      <c r="AF150" s="207"/>
      <c r="AG150" s="207"/>
      <c r="AH150" s="207"/>
      <c r="AI150" s="206" t="s">
        <v>565</v>
      </c>
      <c r="AJ150" s="207"/>
      <c r="AK150" s="207"/>
      <c r="AL150" s="207"/>
      <c r="AM150" s="206" t="s">
        <v>623</v>
      </c>
      <c r="AN150" s="207"/>
      <c r="AO150" s="207"/>
      <c r="AP150" s="207"/>
      <c r="AQ150" s="206" t="s">
        <v>565</v>
      </c>
      <c r="AR150" s="207"/>
      <c r="AS150" s="207"/>
      <c r="AT150" s="207"/>
      <c r="AU150" s="206" t="s">
        <v>565</v>
      </c>
      <c r="AV150" s="207"/>
      <c r="AW150" s="207"/>
      <c r="AX150" s="208"/>
    </row>
    <row r="151" spans="1:50" ht="39.75"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490</v>
      </c>
      <c r="AC151" s="213"/>
      <c r="AD151" s="213"/>
      <c r="AE151" s="206" t="s">
        <v>565</v>
      </c>
      <c r="AF151" s="207"/>
      <c r="AG151" s="207"/>
      <c r="AH151" s="207"/>
      <c r="AI151" s="206" t="s">
        <v>623</v>
      </c>
      <c r="AJ151" s="207"/>
      <c r="AK151" s="207"/>
      <c r="AL151" s="207"/>
      <c r="AM151" s="206">
        <v>90</v>
      </c>
      <c r="AN151" s="207"/>
      <c r="AO151" s="207"/>
      <c r="AP151" s="207"/>
      <c r="AQ151" s="206" t="s">
        <v>565</v>
      </c>
      <c r="AR151" s="207"/>
      <c r="AS151" s="207"/>
      <c r="AT151" s="207"/>
      <c r="AU151" s="206">
        <v>100</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7"/>
      <c r="E430" s="174" t="s">
        <v>539</v>
      </c>
      <c r="F430" s="904"/>
      <c r="G430" s="905" t="s">
        <v>374</v>
      </c>
      <c r="H430" s="123"/>
      <c r="I430" s="123"/>
      <c r="J430" s="906" t="s">
        <v>603</v>
      </c>
      <c r="K430" s="907"/>
      <c r="L430" s="907"/>
      <c r="M430" s="907"/>
      <c r="N430" s="907"/>
      <c r="O430" s="907"/>
      <c r="P430" s="907"/>
      <c r="Q430" s="907"/>
      <c r="R430" s="907"/>
      <c r="S430" s="907"/>
      <c r="T430" s="908"/>
      <c r="U430" s="593" t="s">
        <v>560</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560</v>
      </c>
      <c r="AF432" s="200"/>
      <c r="AG432" s="133" t="s">
        <v>355</v>
      </c>
      <c r="AH432" s="134"/>
      <c r="AI432" s="156"/>
      <c r="AJ432" s="156"/>
      <c r="AK432" s="156"/>
      <c r="AL432" s="154"/>
      <c r="AM432" s="156"/>
      <c r="AN432" s="156"/>
      <c r="AO432" s="156"/>
      <c r="AP432" s="154"/>
      <c r="AQ432" s="595" t="s">
        <v>560</v>
      </c>
      <c r="AR432" s="200"/>
      <c r="AS432" s="133" t="s">
        <v>355</v>
      </c>
      <c r="AT432" s="134"/>
      <c r="AU432" s="200" t="s">
        <v>604</v>
      </c>
      <c r="AV432" s="200"/>
      <c r="AW432" s="133" t="s">
        <v>300</v>
      </c>
      <c r="AX432" s="195"/>
    </row>
    <row r="433" spans="1:50" ht="23.25" customHeight="1" x14ac:dyDescent="0.15">
      <c r="A433" s="189"/>
      <c r="B433" s="186"/>
      <c r="C433" s="180"/>
      <c r="D433" s="186"/>
      <c r="E433" s="342"/>
      <c r="F433" s="343"/>
      <c r="G433" s="104" t="s">
        <v>560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560</v>
      </c>
      <c r="AC433" s="213"/>
      <c r="AD433" s="213"/>
      <c r="AE433" s="340" t="s">
        <v>603</v>
      </c>
      <c r="AF433" s="207"/>
      <c r="AG433" s="207"/>
      <c r="AH433" s="341"/>
      <c r="AI433" s="340" t="s">
        <v>603</v>
      </c>
      <c r="AJ433" s="207"/>
      <c r="AK433" s="207"/>
      <c r="AL433" s="207"/>
      <c r="AM433" s="340" t="s">
        <v>565</v>
      </c>
      <c r="AN433" s="207"/>
      <c r="AO433" s="207"/>
      <c r="AP433" s="341"/>
      <c r="AQ433" s="340" t="s">
        <v>603</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0" t="s">
        <v>603</v>
      </c>
      <c r="AF434" s="207"/>
      <c r="AG434" s="207"/>
      <c r="AH434" s="341"/>
      <c r="AI434" s="340" t="s">
        <v>603</v>
      </c>
      <c r="AJ434" s="207"/>
      <c r="AK434" s="207"/>
      <c r="AL434" s="207"/>
      <c r="AM434" s="340" t="s">
        <v>565</v>
      </c>
      <c r="AN434" s="207"/>
      <c r="AO434" s="207"/>
      <c r="AP434" s="341"/>
      <c r="AQ434" s="340" t="s">
        <v>603</v>
      </c>
      <c r="AR434" s="207"/>
      <c r="AS434" s="207"/>
      <c r="AT434" s="341"/>
      <c r="AU434" s="207" t="s">
        <v>603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603</v>
      </c>
      <c r="AF435" s="207"/>
      <c r="AG435" s="207"/>
      <c r="AH435" s="341"/>
      <c r="AI435" s="340" t="s">
        <v>603</v>
      </c>
      <c r="AJ435" s="207"/>
      <c r="AK435" s="207"/>
      <c r="AL435" s="207"/>
      <c r="AM435" s="340" t="s">
        <v>565</v>
      </c>
      <c r="AN435" s="207"/>
      <c r="AO435" s="207"/>
      <c r="AP435" s="341"/>
      <c r="AQ435" s="340" t="s">
        <v>603</v>
      </c>
      <c r="AR435" s="207"/>
      <c r="AS435" s="207"/>
      <c r="AT435" s="341"/>
      <c r="AU435" s="207" t="s">
        <v>603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560</v>
      </c>
      <c r="AF457" s="200"/>
      <c r="AG457" s="133" t="s">
        <v>355</v>
      </c>
      <c r="AH457" s="134"/>
      <c r="AI457" s="156"/>
      <c r="AJ457" s="156"/>
      <c r="AK457" s="156"/>
      <c r="AL457" s="154"/>
      <c r="AM457" s="156"/>
      <c r="AN457" s="156"/>
      <c r="AO457" s="156"/>
      <c r="AP457" s="154"/>
      <c r="AQ457" s="595" t="s">
        <v>560</v>
      </c>
      <c r="AR457" s="200"/>
      <c r="AS457" s="133" t="s">
        <v>355</v>
      </c>
      <c r="AT457" s="134"/>
      <c r="AU457" s="200" t="s">
        <v>560</v>
      </c>
      <c r="AV457" s="200"/>
      <c r="AW457" s="133" t="s">
        <v>300</v>
      </c>
      <c r="AX457" s="195"/>
    </row>
    <row r="458" spans="1:50" ht="23.25" customHeight="1" x14ac:dyDescent="0.15">
      <c r="A458" s="189"/>
      <c r="B458" s="186"/>
      <c r="C458" s="180"/>
      <c r="D458" s="186"/>
      <c r="E458" s="342"/>
      <c r="F458" s="343"/>
      <c r="G458" s="104" t="s">
        <v>560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0" t="s">
        <v>603</v>
      </c>
      <c r="AF458" s="207"/>
      <c r="AG458" s="207"/>
      <c r="AH458" s="207"/>
      <c r="AI458" s="340" t="s">
        <v>605</v>
      </c>
      <c r="AJ458" s="207"/>
      <c r="AK458" s="207"/>
      <c r="AL458" s="207"/>
      <c r="AM458" s="340" t="s">
        <v>565</v>
      </c>
      <c r="AN458" s="207"/>
      <c r="AO458" s="207"/>
      <c r="AP458" s="341"/>
      <c r="AQ458" s="340" t="s">
        <v>603</v>
      </c>
      <c r="AR458" s="207"/>
      <c r="AS458" s="207"/>
      <c r="AT458" s="341"/>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560</v>
      </c>
      <c r="AC459" s="205"/>
      <c r="AD459" s="205"/>
      <c r="AE459" s="340" t="s">
        <v>603</v>
      </c>
      <c r="AF459" s="207"/>
      <c r="AG459" s="207"/>
      <c r="AH459" s="341"/>
      <c r="AI459" s="340" t="s">
        <v>603</v>
      </c>
      <c r="AJ459" s="207"/>
      <c r="AK459" s="207"/>
      <c r="AL459" s="207"/>
      <c r="AM459" s="340" t="s">
        <v>565</v>
      </c>
      <c r="AN459" s="207"/>
      <c r="AO459" s="207"/>
      <c r="AP459" s="341"/>
      <c r="AQ459" s="340" t="s">
        <v>603</v>
      </c>
      <c r="AR459" s="207"/>
      <c r="AS459" s="207"/>
      <c r="AT459" s="341"/>
      <c r="AU459" s="207" t="s">
        <v>603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603</v>
      </c>
      <c r="AF460" s="207"/>
      <c r="AG460" s="207"/>
      <c r="AH460" s="341"/>
      <c r="AI460" s="340" t="s">
        <v>605</v>
      </c>
      <c r="AJ460" s="207"/>
      <c r="AK460" s="207"/>
      <c r="AL460" s="207"/>
      <c r="AM460" s="340" t="s">
        <v>565</v>
      </c>
      <c r="AN460" s="207"/>
      <c r="AO460" s="207"/>
      <c r="AP460" s="341"/>
      <c r="AQ460" s="340" t="s">
        <v>603</v>
      </c>
      <c r="AR460" s="207"/>
      <c r="AS460" s="207"/>
      <c r="AT460" s="341"/>
      <c r="AU460" s="207" t="s">
        <v>603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5" t="s">
        <v>374</v>
      </c>
      <c r="H484" s="123"/>
      <c r="I484" s="123"/>
      <c r="J484" s="906"/>
      <c r="K484" s="907"/>
      <c r="L484" s="907"/>
      <c r="M484" s="907"/>
      <c r="N484" s="907"/>
      <c r="O484" s="907"/>
      <c r="P484" s="907"/>
      <c r="Q484" s="907"/>
      <c r="R484" s="907"/>
      <c r="S484" s="907"/>
      <c r="T484" s="90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5" t="s">
        <v>374</v>
      </c>
      <c r="H538" s="123"/>
      <c r="I538" s="123"/>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5" t="s">
        <v>374</v>
      </c>
      <c r="H592" s="123"/>
      <c r="I592" s="123"/>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5" t="s">
        <v>374</v>
      </c>
      <c r="H646" s="123"/>
      <c r="I646" s="123"/>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0" t="s">
        <v>31</v>
      </c>
      <c r="AH701" s="387"/>
      <c r="AI701" s="387"/>
      <c r="AJ701" s="387"/>
      <c r="AK701" s="387"/>
      <c r="AL701" s="387"/>
      <c r="AM701" s="387"/>
      <c r="AN701" s="387"/>
      <c r="AO701" s="387"/>
      <c r="AP701" s="387"/>
      <c r="AQ701" s="387"/>
      <c r="AR701" s="387"/>
      <c r="AS701" s="387"/>
      <c r="AT701" s="387"/>
      <c r="AU701" s="387"/>
      <c r="AV701" s="387"/>
      <c r="AW701" s="387"/>
      <c r="AX701" s="831"/>
    </row>
    <row r="702" spans="1:50" ht="66.7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615</v>
      </c>
      <c r="AE702" s="346"/>
      <c r="AF702" s="346"/>
      <c r="AG702" s="390" t="s">
        <v>643</v>
      </c>
      <c r="AH702" s="391"/>
      <c r="AI702" s="391"/>
      <c r="AJ702" s="391"/>
      <c r="AK702" s="391"/>
      <c r="AL702" s="391"/>
      <c r="AM702" s="391"/>
      <c r="AN702" s="391"/>
      <c r="AO702" s="391"/>
      <c r="AP702" s="391"/>
      <c r="AQ702" s="391"/>
      <c r="AR702" s="391"/>
      <c r="AS702" s="391"/>
      <c r="AT702" s="391"/>
      <c r="AU702" s="391"/>
      <c r="AV702" s="391"/>
      <c r="AW702" s="391"/>
      <c r="AX702" s="392"/>
    </row>
    <row r="703" spans="1:50" ht="51.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7"/>
      <c r="AD703" s="328" t="s">
        <v>615</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615</v>
      </c>
      <c r="AE704" s="789"/>
      <c r="AF704" s="789"/>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42"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642</v>
      </c>
      <c r="AE705" s="721"/>
      <c r="AF705" s="721"/>
      <c r="AG705" s="125" t="s">
        <v>742</v>
      </c>
      <c r="AH705" s="105"/>
      <c r="AI705" s="105"/>
      <c r="AJ705" s="105"/>
      <c r="AK705" s="105"/>
      <c r="AL705" s="105"/>
      <c r="AM705" s="105"/>
      <c r="AN705" s="105"/>
      <c r="AO705" s="105"/>
      <c r="AP705" s="105"/>
      <c r="AQ705" s="105"/>
      <c r="AR705" s="105"/>
      <c r="AS705" s="105"/>
      <c r="AT705" s="105"/>
      <c r="AU705" s="105"/>
      <c r="AV705" s="105"/>
      <c r="AW705" s="105"/>
      <c r="AX705" s="126"/>
    </row>
    <row r="706" spans="1:50" ht="42" customHeight="1" x14ac:dyDescent="0.15">
      <c r="A706" s="648"/>
      <c r="B706" s="649"/>
      <c r="C706" s="800"/>
      <c r="D706" s="801"/>
      <c r="E706" s="736" t="s">
        <v>500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640</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42"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641</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615</v>
      </c>
      <c r="AE708" s="611"/>
      <c r="AF708" s="611"/>
      <c r="AG708" s="748" t="s">
        <v>608</v>
      </c>
      <c r="AH708" s="749"/>
      <c r="AI708" s="749"/>
      <c r="AJ708" s="749"/>
      <c r="AK708" s="749"/>
      <c r="AL708" s="749"/>
      <c r="AM708" s="749"/>
      <c r="AN708" s="749"/>
      <c r="AO708" s="749"/>
      <c r="AP708" s="749"/>
      <c r="AQ708" s="749"/>
      <c r="AR708" s="749"/>
      <c r="AS708" s="749"/>
      <c r="AT708" s="749"/>
      <c r="AU708" s="749"/>
      <c r="AV708" s="749"/>
      <c r="AW708" s="749"/>
      <c r="AX708" s="750"/>
    </row>
    <row r="709" spans="1:50" ht="72.75" customHeight="1" x14ac:dyDescent="0.15">
      <c r="A709" s="648"/>
      <c r="B709" s="650"/>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615</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722</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x14ac:dyDescent="0.15">
      <c r="A711" s="648"/>
      <c r="B711" s="650"/>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28" t="s">
        <v>615</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70.5" customHeight="1" x14ac:dyDescent="0.15">
      <c r="A712" s="648"/>
      <c r="B712" s="650"/>
      <c r="C712" s="396" t="s">
        <v>466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788" t="s">
        <v>642</v>
      </c>
      <c r="AE712" s="789"/>
      <c r="AF712" s="789"/>
      <c r="AG712" s="816" t="s">
        <v>644</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4" t="s">
        <v>467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722</v>
      </c>
      <c r="AE713" s="329"/>
      <c r="AF713" s="669"/>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51"/>
      <c r="B714" s="652"/>
      <c r="C714" s="653" t="s">
        <v>443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615</v>
      </c>
      <c r="AE714" s="814"/>
      <c r="AF714" s="815"/>
      <c r="AG714" s="742" t="s">
        <v>611</v>
      </c>
      <c r="AH714" s="743"/>
      <c r="AI714" s="743"/>
      <c r="AJ714" s="743"/>
      <c r="AK714" s="743"/>
      <c r="AL714" s="743"/>
      <c r="AM714" s="743"/>
      <c r="AN714" s="743"/>
      <c r="AO714" s="743"/>
      <c r="AP714" s="743"/>
      <c r="AQ714" s="743"/>
      <c r="AR714" s="743"/>
      <c r="AS714" s="743"/>
      <c r="AT714" s="743"/>
      <c r="AU714" s="743"/>
      <c r="AV714" s="743"/>
      <c r="AW714" s="743"/>
      <c r="AX714" s="744"/>
    </row>
    <row r="715" spans="1:50" ht="62.25" customHeight="1" x14ac:dyDescent="0.15">
      <c r="A715" s="646" t="s">
        <v>40</v>
      </c>
      <c r="B715" s="790"/>
      <c r="C715" s="791" t="s">
        <v>444</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615</v>
      </c>
      <c r="AE715" s="611"/>
      <c r="AF715" s="662"/>
      <c r="AG715" s="748" t="s">
        <v>645</v>
      </c>
      <c r="AH715" s="749"/>
      <c r="AI715" s="749"/>
      <c r="AJ715" s="749"/>
      <c r="AK715" s="749"/>
      <c r="AL715" s="749"/>
      <c r="AM715" s="749"/>
      <c r="AN715" s="749"/>
      <c r="AO715" s="749"/>
      <c r="AP715" s="749"/>
      <c r="AQ715" s="749"/>
      <c r="AR715" s="749"/>
      <c r="AS715" s="749"/>
      <c r="AT715" s="749"/>
      <c r="AU715" s="749"/>
      <c r="AV715" s="749"/>
      <c r="AW715" s="749"/>
      <c r="AX715" s="750"/>
    </row>
    <row r="716" spans="1:50" ht="60"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615</v>
      </c>
      <c r="AE716" s="633"/>
      <c r="AF716" s="633"/>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615</v>
      </c>
      <c r="AE717" s="329"/>
      <c r="AF717" s="329"/>
      <c r="AG717" s="101" t="s">
        <v>743</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51"/>
      <c r="B718" s="652"/>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615</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722</v>
      </c>
      <c r="AE719" s="611"/>
      <c r="AF719" s="611"/>
      <c r="AG719" s="125" t="s">
        <v>723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2" t="s">
        <v>647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9"/>
      <c r="B727" s="810"/>
      <c r="C727" s="754" t="s">
        <v>57</v>
      </c>
      <c r="D727" s="755"/>
      <c r="E727" s="755"/>
      <c r="F727" s="756"/>
      <c r="G727" s="580" t="s">
        <v>646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56.25" customHeight="1" thickBot="1" x14ac:dyDescent="0.2">
      <c r="A729" s="640" t="s">
        <v>752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138.75" customHeight="1" thickBot="1" x14ac:dyDescent="0.2">
      <c r="A731" s="805" t="s">
        <v>256</v>
      </c>
      <c r="B731" s="806"/>
      <c r="C731" s="806"/>
      <c r="D731" s="806"/>
      <c r="E731" s="807"/>
      <c r="F731" s="735" t="s">
        <v>753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118.5" customHeight="1" thickBot="1" x14ac:dyDescent="0.2">
      <c r="A733" s="679" t="s">
        <v>754</v>
      </c>
      <c r="B733" s="680"/>
      <c r="C733" s="680"/>
      <c r="D733" s="680"/>
      <c r="E733" s="681"/>
      <c r="F733" s="643" t="s">
        <v>755</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7"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543</v>
      </c>
      <c r="B737" s="210"/>
      <c r="C737" s="210"/>
      <c r="D737" s="211"/>
      <c r="E737" s="996" t="s">
        <v>614</v>
      </c>
      <c r="F737" s="996"/>
      <c r="G737" s="996"/>
      <c r="H737" s="996"/>
      <c r="I737" s="996"/>
      <c r="J737" s="996"/>
      <c r="K737" s="996"/>
      <c r="L737" s="996"/>
      <c r="M737" s="996"/>
      <c r="N737" s="365" t="s">
        <v>536</v>
      </c>
      <c r="O737" s="365"/>
      <c r="P737" s="365"/>
      <c r="Q737" s="365"/>
      <c r="R737" s="996" t="s">
        <v>724</v>
      </c>
      <c r="S737" s="996"/>
      <c r="T737" s="996"/>
      <c r="U737" s="996"/>
      <c r="V737" s="996"/>
      <c r="W737" s="996"/>
      <c r="X737" s="996"/>
      <c r="Y737" s="996"/>
      <c r="Z737" s="996"/>
      <c r="AA737" s="365" t="s">
        <v>535</v>
      </c>
      <c r="AB737" s="365"/>
      <c r="AC737" s="365"/>
      <c r="AD737" s="365"/>
      <c r="AE737" s="996" t="s">
        <v>725</v>
      </c>
      <c r="AF737" s="996"/>
      <c r="AG737" s="996"/>
      <c r="AH737" s="996"/>
      <c r="AI737" s="996"/>
      <c r="AJ737" s="996"/>
      <c r="AK737" s="996"/>
      <c r="AL737" s="996"/>
      <c r="AM737" s="996"/>
      <c r="AN737" s="365" t="s">
        <v>534</v>
      </c>
      <c r="AO737" s="365"/>
      <c r="AP737" s="365"/>
      <c r="AQ737" s="365"/>
      <c r="AR737" s="988" t="s">
        <v>726</v>
      </c>
      <c r="AS737" s="989"/>
      <c r="AT737" s="989"/>
      <c r="AU737" s="989"/>
      <c r="AV737" s="989"/>
      <c r="AW737" s="989"/>
      <c r="AX737" s="990"/>
      <c r="AY737" s="89"/>
      <c r="AZ737" s="89"/>
    </row>
    <row r="738" spans="1:52" ht="24.75" customHeight="1" x14ac:dyDescent="0.15">
      <c r="A738" s="997" t="s">
        <v>533</v>
      </c>
      <c r="B738" s="210"/>
      <c r="C738" s="210"/>
      <c r="D738" s="211"/>
      <c r="E738" s="996" t="s">
        <v>727</v>
      </c>
      <c r="F738" s="996"/>
      <c r="G738" s="996"/>
      <c r="H738" s="996"/>
      <c r="I738" s="996"/>
      <c r="J738" s="996"/>
      <c r="K738" s="996"/>
      <c r="L738" s="996"/>
      <c r="M738" s="996"/>
      <c r="N738" s="365" t="s">
        <v>532</v>
      </c>
      <c r="O738" s="365"/>
      <c r="P738" s="365"/>
      <c r="Q738" s="365"/>
      <c r="R738" s="996" t="s">
        <v>728</v>
      </c>
      <c r="S738" s="996"/>
      <c r="T738" s="996"/>
      <c r="U738" s="996"/>
      <c r="V738" s="996"/>
      <c r="W738" s="996"/>
      <c r="X738" s="996"/>
      <c r="Y738" s="996"/>
      <c r="Z738" s="996"/>
      <c r="AA738" s="365" t="s">
        <v>531</v>
      </c>
      <c r="AB738" s="365"/>
      <c r="AC738" s="365"/>
      <c r="AD738" s="365"/>
      <c r="AE738" s="996" t="s">
        <v>726</v>
      </c>
      <c r="AF738" s="996"/>
      <c r="AG738" s="996"/>
      <c r="AH738" s="996"/>
      <c r="AI738" s="996"/>
      <c r="AJ738" s="996"/>
      <c r="AK738" s="996"/>
      <c r="AL738" s="996"/>
      <c r="AM738" s="996"/>
      <c r="AN738" s="365" t="s">
        <v>527</v>
      </c>
      <c r="AO738" s="365"/>
      <c r="AP738" s="365"/>
      <c r="AQ738" s="365"/>
      <c r="AR738" s="988" t="s">
        <v>727</v>
      </c>
      <c r="AS738" s="989"/>
      <c r="AT738" s="989"/>
      <c r="AU738" s="989"/>
      <c r="AV738" s="989"/>
      <c r="AW738" s="989"/>
      <c r="AX738" s="990"/>
    </row>
    <row r="739" spans="1:52" ht="24.75" customHeight="1" thickBot="1" x14ac:dyDescent="0.2">
      <c r="A739" s="998" t="s">
        <v>523</v>
      </c>
      <c r="B739" s="999"/>
      <c r="C739" s="999"/>
      <c r="D739" s="1000"/>
      <c r="E739" s="1001" t="s">
        <v>563</v>
      </c>
      <c r="F739" s="991"/>
      <c r="G739" s="991"/>
      <c r="H739" s="93" t="str">
        <f>IF(E739="", "", "(")</f>
        <v>(</v>
      </c>
      <c r="I739" s="991"/>
      <c r="J739" s="991"/>
      <c r="K739" s="93" t="str">
        <f>IF(OR(I739="　", I739=""), "", "-")</f>
        <v/>
      </c>
      <c r="L739" s="992">
        <v>80</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20" t="s">
        <v>503</v>
      </c>
      <c r="B740" s="621"/>
      <c r="C740" s="621"/>
      <c r="D740" s="621"/>
      <c r="E740" s="621"/>
      <c r="F740" s="62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505</v>
      </c>
      <c r="B779" s="635"/>
      <c r="C779" s="635"/>
      <c r="D779" s="635"/>
      <c r="E779" s="635"/>
      <c r="F779" s="636"/>
      <c r="G779" s="601" t="s">
        <v>656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710</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648</v>
      </c>
      <c r="H781" s="677"/>
      <c r="I781" s="677"/>
      <c r="J781" s="677"/>
      <c r="K781" s="678"/>
      <c r="L781" s="670" t="s">
        <v>652</v>
      </c>
      <c r="M781" s="671"/>
      <c r="N781" s="671"/>
      <c r="O781" s="671"/>
      <c r="P781" s="671"/>
      <c r="Q781" s="671"/>
      <c r="R781" s="671"/>
      <c r="S781" s="671"/>
      <c r="T781" s="671"/>
      <c r="U781" s="671"/>
      <c r="V781" s="671"/>
      <c r="W781" s="671"/>
      <c r="X781" s="672"/>
      <c r="Y781" s="393">
        <v>0.4</v>
      </c>
      <c r="Z781" s="394"/>
      <c r="AA781" s="394"/>
      <c r="AB781" s="811"/>
      <c r="AC781" s="676" t="s">
        <v>706</v>
      </c>
      <c r="AD781" s="677"/>
      <c r="AE781" s="677"/>
      <c r="AF781" s="677"/>
      <c r="AG781" s="678"/>
      <c r="AH781" s="670" t="s">
        <v>707</v>
      </c>
      <c r="AI781" s="671"/>
      <c r="AJ781" s="671"/>
      <c r="AK781" s="671"/>
      <c r="AL781" s="671"/>
      <c r="AM781" s="671"/>
      <c r="AN781" s="671"/>
      <c r="AO781" s="671"/>
      <c r="AP781" s="671"/>
      <c r="AQ781" s="671"/>
      <c r="AR781" s="671"/>
      <c r="AS781" s="671"/>
      <c r="AT781" s="672"/>
      <c r="AU781" s="393">
        <v>3.1</v>
      </c>
      <c r="AV781" s="394"/>
      <c r="AW781" s="394"/>
      <c r="AX781" s="395"/>
    </row>
    <row r="782" spans="1:50" ht="24.75" customHeight="1" x14ac:dyDescent="0.15">
      <c r="A782" s="637"/>
      <c r="B782" s="638"/>
      <c r="C782" s="638"/>
      <c r="D782" s="638"/>
      <c r="E782" s="638"/>
      <c r="F782" s="639"/>
      <c r="G782" s="612" t="s">
        <v>649</v>
      </c>
      <c r="H782" s="613"/>
      <c r="I782" s="613"/>
      <c r="J782" s="613"/>
      <c r="K782" s="614"/>
      <c r="L782" s="604" t="s">
        <v>653</v>
      </c>
      <c r="M782" s="605"/>
      <c r="N782" s="605"/>
      <c r="O782" s="605"/>
      <c r="P782" s="605"/>
      <c r="Q782" s="605"/>
      <c r="R782" s="605"/>
      <c r="S782" s="605"/>
      <c r="T782" s="605"/>
      <c r="U782" s="605"/>
      <c r="V782" s="605"/>
      <c r="W782" s="605"/>
      <c r="X782" s="606"/>
      <c r="Y782" s="607">
        <v>0.4</v>
      </c>
      <c r="Z782" s="608"/>
      <c r="AA782" s="608"/>
      <c r="AB782" s="618"/>
      <c r="AC782" s="612" t="s">
        <v>650</v>
      </c>
      <c r="AD782" s="613"/>
      <c r="AE782" s="613"/>
      <c r="AF782" s="613"/>
      <c r="AG782" s="614"/>
      <c r="AH782" s="604" t="s">
        <v>708</v>
      </c>
      <c r="AI782" s="605"/>
      <c r="AJ782" s="605"/>
      <c r="AK782" s="605"/>
      <c r="AL782" s="605"/>
      <c r="AM782" s="605"/>
      <c r="AN782" s="605"/>
      <c r="AO782" s="605"/>
      <c r="AP782" s="605"/>
      <c r="AQ782" s="605"/>
      <c r="AR782" s="605"/>
      <c r="AS782" s="605"/>
      <c r="AT782" s="606"/>
      <c r="AU782" s="607">
        <v>1</v>
      </c>
      <c r="AV782" s="608"/>
      <c r="AW782" s="608"/>
      <c r="AX782" s="609"/>
    </row>
    <row r="783" spans="1:50" ht="24.75" customHeight="1" x14ac:dyDescent="0.15">
      <c r="A783" s="637"/>
      <c r="B783" s="638"/>
      <c r="C783" s="638"/>
      <c r="D783" s="638"/>
      <c r="E783" s="638"/>
      <c r="F783" s="639"/>
      <c r="G783" s="612" t="s">
        <v>650</v>
      </c>
      <c r="H783" s="613"/>
      <c r="I783" s="613"/>
      <c r="J783" s="613"/>
      <c r="K783" s="614"/>
      <c r="L783" s="604" t="s">
        <v>654</v>
      </c>
      <c r="M783" s="605"/>
      <c r="N783" s="605"/>
      <c r="O783" s="605"/>
      <c r="P783" s="605"/>
      <c r="Q783" s="605"/>
      <c r="R783" s="605"/>
      <c r="S783" s="605"/>
      <c r="T783" s="605"/>
      <c r="U783" s="605"/>
      <c r="V783" s="605"/>
      <c r="W783" s="605"/>
      <c r="X783" s="606"/>
      <c r="Y783" s="607">
        <v>0.4</v>
      </c>
      <c r="Z783" s="608"/>
      <c r="AA783" s="608"/>
      <c r="AB783" s="618"/>
      <c r="AC783" s="612" t="s">
        <v>698</v>
      </c>
      <c r="AD783" s="613"/>
      <c r="AE783" s="613"/>
      <c r="AF783" s="613"/>
      <c r="AG783" s="614"/>
      <c r="AH783" s="604" t="s">
        <v>699</v>
      </c>
      <c r="AI783" s="605"/>
      <c r="AJ783" s="605"/>
      <c r="AK783" s="605"/>
      <c r="AL783" s="605"/>
      <c r="AM783" s="605"/>
      <c r="AN783" s="605"/>
      <c r="AO783" s="605"/>
      <c r="AP783" s="605"/>
      <c r="AQ783" s="605"/>
      <c r="AR783" s="605"/>
      <c r="AS783" s="605"/>
      <c r="AT783" s="606"/>
      <c r="AU783" s="607">
        <v>0.7</v>
      </c>
      <c r="AV783" s="608"/>
      <c r="AW783" s="608"/>
      <c r="AX783" s="609"/>
    </row>
    <row r="784" spans="1:50" ht="24.75" customHeight="1" x14ac:dyDescent="0.15">
      <c r="A784" s="637"/>
      <c r="B784" s="638"/>
      <c r="C784" s="638"/>
      <c r="D784" s="638"/>
      <c r="E784" s="638"/>
      <c r="F784" s="639"/>
      <c r="G784" s="612" t="s">
        <v>651</v>
      </c>
      <c r="H784" s="613"/>
      <c r="I784" s="613"/>
      <c r="J784" s="613"/>
      <c r="K784" s="614"/>
      <c r="L784" s="604" t="s">
        <v>655</v>
      </c>
      <c r="M784" s="605"/>
      <c r="N784" s="605"/>
      <c r="O784" s="605"/>
      <c r="P784" s="605"/>
      <c r="Q784" s="605"/>
      <c r="R784" s="605"/>
      <c r="S784" s="605"/>
      <c r="T784" s="605"/>
      <c r="U784" s="605"/>
      <c r="V784" s="605"/>
      <c r="W784" s="605"/>
      <c r="X784" s="606"/>
      <c r="Y784" s="607">
        <v>0.2</v>
      </c>
      <c r="Z784" s="608"/>
      <c r="AA784" s="608"/>
      <c r="AB784" s="618"/>
      <c r="AC784" s="612" t="s">
        <v>648</v>
      </c>
      <c r="AD784" s="613"/>
      <c r="AE784" s="613"/>
      <c r="AF784" s="613"/>
      <c r="AG784" s="614"/>
      <c r="AH784" s="604" t="s">
        <v>709</v>
      </c>
      <c r="AI784" s="605"/>
      <c r="AJ784" s="605"/>
      <c r="AK784" s="605"/>
      <c r="AL784" s="605"/>
      <c r="AM784" s="605"/>
      <c r="AN784" s="605"/>
      <c r="AO784" s="605"/>
      <c r="AP784" s="605"/>
      <c r="AQ784" s="605"/>
      <c r="AR784" s="605"/>
      <c r="AS784" s="605"/>
      <c r="AT784" s="606"/>
      <c r="AU784" s="607">
        <v>0.1</v>
      </c>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1.4000000000000001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4.8999999999999995</v>
      </c>
      <c r="AV791" s="838"/>
      <c r="AW791" s="838"/>
      <c r="AX791" s="840"/>
    </row>
    <row r="792" spans="1:50" ht="24.75" customHeight="1" x14ac:dyDescent="0.15">
      <c r="A792" s="637"/>
      <c r="B792" s="638"/>
      <c r="C792" s="638"/>
      <c r="D792" s="638"/>
      <c r="E792" s="638"/>
      <c r="F792" s="639"/>
      <c r="G792" s="601" t="s">
        <v>711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759</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698</v>
      </c>
      <c r="H794" s="677"/>
      <c r="I794" s="677"/>
      <c r="J794" s="677"/>
      <c r="K794" s="678"/>
      <c r="L794" s="670" t="s">
        <v>699</v>
      </c>
      <c r="M794" s="671"/>
      <c r="N794" s="671"/>
      <c r="O794" s="671"/>
      <c r="P794" s="671"/>
      <c r="Q794" s="671"/>
      <c r="R794" s="671"/>
      <c r="S794" s="671"/>
      <c r="T794" s="671"/>
      <c r="U794" s="671"/>
      <c r="V794" s="671"/>
      <c r="W794" s="671"/>
      <c r="X794" s="672"/>
      <c r="Y794" s="393">
        <v>3.2</v>
      </c>
      <c r="Z794" s="394"/>
      <c r="AA794" s="394"/>
      <c r="AB794" s="811"/>
      <c r="AC794" s="676" t="s">
        <v>650</v>
      </c>
      <c r="AD794" s="677"/>
      <c r="AE794" s="677"/>
      <c r="AF794" s="677"/>
      <c r="AG794" s="678"/>
      <c r="AH794" s="604" t="s">
        <v>700</v>
      </c>
      <c r="AI794" s="605"/>
      <c r="AJ794" s="605"/>
      <c r="AK794" s="605"/>
      <c r="AL794" s="605"/>
      <c r="AM794" s="605"/>
      <c r="AN794" s="605"/>
      <c r="AO794" s="605"/>
      <c r="AP794" s="605"/>
      <c r="AQ794" s="605"/>
      <c r="AR794" s="605"/>
      <c r="AS794" s="605"/>
      <c r="AT794" s="606"/>
      <c r="AU794" s="393">
        <v>1</v>
      </c>
      <c r="AV794" s="394"/>
      <c r="AW794" s="394"/>
      <c r="AX794" s="395"/>
    </row>
    <row r="795" spans="1:50" ht="24.75" customHeight="1" x14ac:dyDescent="0.15">
      <c r="A795" s="637"/>
      <c r="B795" s="638"/>
      <c r="C795" s="638"/>
      <c r="D795" s="638"/>
      <c r="E795" s="638"/>
      <c r="F795" s="639"/>
      <c r="G795" s="612" t="s">
        <v>650</v>
      </c>
      <c r="H795" s="613"/>
      <c r="I795" s="613"/>
      <c r="J795" s="613"/>
      <c r="K795" s="614"/>
      <c r="L795" s="604" t="s">
        <v>700</v>
      </c>
      <c r="M795" s="605"/>
      <c r="N795" s="605"/>
      <c r="O795" s="605"/>
      <c r="P795" s="605"/>
      <c r="Q795" s="605"/>
      <c r="R795" s="605"/>
      <c r="S795" s="605"/>
      <c r="T795" s="605"/>
      <c r="U795" s="605"/>
      <c r="V795" s="605"/>
      <c r="W795" s="605"/>
      <c r="X795" s="606"/>
      <c r="Y795" s="607">
        <v>2.8</v>
      </c>
      <c r="Z795" s="608"/>
      <c r="AA795" s="608"/>
      <c r="AB795" s="618"/>
      <c r="AC795" s="612" t="s">
        <v>762</v>
      </c>
      <c r="AD795" s="613"/>
      <c r="AE795" s="613"/>
      <c r="AF795" s="613"/>
      <c r="AG795" s="614"/>
      <c r="AH795" s="604" t="s">
        <v>760</v>
      </c>
      <c r="AI795" s="605"/>
      <c r="AJ795" s="605"/>
      <c r="AK795" s="605"/>
      <c r="AL795" s="605"/>
      <c r="AM795" s="605"/>
      <c r="AN795" s="605"/>
      <c r="AO795" s="605"/>
      <c r="AP795" s="605"/>
      <c r="AQ795" s="605"/>
      <c r="AR795" s="605"/>
      <c r="AS795" s="605"/>
      <c r="AT795" s="606"/>
      <c r="AU795" s="607">
        <v>0.8</v>
      </c>
      <c r="AV795" s="608"/>
      <c r="AW795" s="608"/>
      <c r="AX795" s="609"/>
    </row>
    <row r="796" spans="1:50" ht="24.75" customHeight="1" x14ac:dyDescent="0.15">
      <c r="A796" s="637"/>
      <c r="B796" s="638"/>
      <c r="C796" s="638"/>
      <c r="D796" s="638"/>
      <c r="E796" s="638"/>
      <c r="F796" s="639"/>
      <c r="G796" s="612" t="s">
        <v>701</v>
      </c>
      <c r="H796" s="613"/>
      <c r="I796" s="613"/>
      <c r="J796" s="613"/>
      <c r="K796" s="614"/>
      <c r="L796" s="604" t="s">
        <v>702</v>
      </c>
      <c r="M796" s="605"/>
      <c r="N796" s="605"/>
      <c r="O796" s="605"/>
      <c r="P796" s="605"/>
      <c r="Q796" s="605"/>
      <c r="R796" s="605"/>
      <c r="S796" s="605"/>
      <c r="T796" s="605"/>
      <c r="U796" s="605"/>
      <c r="V796" s="605"/>
      <c r="W796" s="605"/>
      <c r="X796" s="606"/>
      <c r="Y796" s="607">
        <v>0.6</v>
      </c>
      <c r="Z796" s="608"/>
      <c r="AA796" s="608"/>
      <c r="AB796" s="618"/>
      <c r="AC796" s="612" t="s">
        <v>761</v>
      </c>
      <c r="AD796" s="613"/>
      <c r="AE796" s="613"/>
      <c r="AF796" s="613"/>
      <c r="AG796" s="614"/>
      <c r="AH796" s="604" t="s">
        <v>764</v>
      </c>
      <c r="AI796" s="605"/>
      <c r="AJ796" s="605"/>
      <c r="AK796" s="605"/>
      <c r="AL796" s="605"/>
      <c r="AM796" s="605"/>
      <c r="AN796" s="605"/>
      <c r="AO796" s="605"/>
      <c r="AP796" s="605"/>
      <c r="AQ796" s="605"/>
      <c r="AR796" s="605"/>
      <c r="AS796" s="605"/>
      <c r="AT796" s="606"/>
      <c r="AU796" s="607">
        <v>0.4</v>
      </c>
      <c r="AV796" s="608"/>
      <c r="AW796" s="608"/>
      <c r="AX796" s="609"/>
    </row>
    <row r="797" spans="1:50" ht="24.75" customHeight="1" x14ac:dyDescent="0.15">
      <c r="A797" s="637"/>
      <c r="B797" s="638"/>
      <c r="C797" s="638"/>
      <c r="D797" s="638"/>
      <c r="E797" s="638"/>
      <c r="F797" s="639"/>
      <c r="G797" s="612" t="s">
        <v>674</v>
      </c>
      <c r="H797" s="613"/>
      <c r="I797" s="613"/>
      <c r="J797" s="613"/>
      <c r="K797" s="614"/>
      <c r="L797" s="604" t="s">
        <v>703</v>
      </c>
      <c r="M797" s="605"/>
      <c r="N797" s="605"/>
      <c r="O797" s="605"/>
      <c r="P797" s="605"/>
      <c r="Q797" s="605"/>
      <c r="R797" s="605"/>
      <c r="S797" s="605"/>
      <c r="T797" s="605"/>
      <c r="U797" s="605"/>
      <c r="V797" s="605"/>
      <c r="W797" s="605"/>
      <c r="X797" s="606"/>
      <c r="Y797" s="607">
        <v>0.3</v>
      </c>
      <c r="Z797" s="608"/>
      <c r="AA797" s="608"/>
      <c r="AB797" s="618"/>
      <c r="AC797" s="612" t="s">
        <v>763</v>
      </c>
      <c r="AD797" s="613"/>
      <c r="AE797" s="613"/>
      <c r="AF797" s="613"/>
      <c r="AG797" s="614"/>
      <c r="AH797" s="604" t="s">
        <v>709</v>
      </c>
      <c r="AI797" s="605"/>
      <c r="AJ797" s="605"/>
      <c r="AK797" s="605"/>
      <c r="AL797" s="605"/>
      <c r="AM797" s="605"/>
      <c r="AN797" s="605"/>
      <c r="AO797" s="605"/>
      <c r="AP797" s="605"/>
      <c r="AQ797" s="605"/>
      <c r="AR797" s="605"/>
      <c r="AS797" s="605"/>
      <c r="AT797" s="606"/>
      <c r="AU797" s="607">
        <v>0.2</v>
      </c>
      <c r="AV797" s="608"/>
      <c r="AW797" s="608"/>
      <c r="AX797" s="609"/>
    </row>
    <row r="798" spans="1:50" ht="24.75" customHeight="1" x14ac:dyDescent="0.15">
      <c r="A798" s="637"/>
      <c r="B798" s="638"/>
      <c r="C798" s="638"/>
      <c r="D798" s="638"/>
      <c r="E798" s="638"/>
      <c r="F798" s="639"/>
      <c r="G798" s="612" t="s">
        <v>651</v>
      </c>
      <c r="H798" s="613"/>
      <c r="I798" s="613"/>
      <c r="J798" s="613"/>
      <c r="K798" s="614"/>
      <c r="L798" s="604" t="s">
        <v>704</v>
      </c>
      <c r="M798" s="605"/>
      <c r="N798" s="605"/>
      <c r="O798" s="605"/>
      <c r="P798" s="605"/>
      <c r="Q798" s="605"/>
      <c r="R798" s="605"/>
      <c r="S798" s="605"/>
      <c r="T798" s="605"/>
      <c r="U798" s="605"/>
      <c r="V798" s="605"/>
      <c r="W798" s="605"/>
      <c r="X798" s="606"/>
      <c r="Y798" s="607">
        <v>0.3</v>
      </c>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7"/>
      <c r="B799" s="638"/>
      <c r="C799" s="638"/>
      <c r="D799" s="638"/>
      <c r="E799" s="638"/>
      <c r="F799" s="639"/>
      <c r="G799" s="612" t="s">
        <v>649</v>
      </c>
      <c r="H799" s="613"/>
      <c r="I799" s="613"/>
      <c r="J799" s="613"/>
      <c r="K799" s="614"/>
      <c r="L799" s="604" t="s">
        <v>705</v>
      </c>
      <c r="M799" s="605"/>
      <c r="N799" s="605"/>
      <c r="O799" s="605"/>
      <c r="P799" s="605"/>
      <c r="Q799" s="605"/>
      <c r="R799" s="605"/>
      <c r="S799" s="605"/>
      <c r="T799" s="605"/>
      <c r="U799" s="605"/>
      <c r="V799" s="605"/>
      <c r="W799" s="605"/>
      <c r="X799" s="606"/>
      <c r="Y799" s="607">
        <v>0.3</v>
      </c>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7.4999999999999991</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2.4000000000000004</v>
      </c>
      <c r="AV804" s="838"/>
      <c r="AW804" s="838"/>
      <c r="AX804" s="840"/>
    </row>
    <row r="805" spans="1:50" ht="24.75" customHeight="1" x14ac:dyDescent="0.15">
      <c r="A805" s="637"/>
      <c r="B805" s="638"/>
      <c r="C805" s="638"/>
      <c r="D805" s="638"/>
      <c r="E805" s="638"/>
      <c r="F805" s="639"/>
      <c r="G805" s="601" t="s">
        <v>719</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744</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698</v>
      </c>
      <c r="H807" s="677"/>
      <c r="I807" s="677"/>
      <c r="J807" s="677"/>
      <c r="K807" s="678"/>
      <c r="L807" s="670" t="s">
        <v>718</v>
      </c>
      <c r="M807" s="671"/>
      <c r="N807" s="671"/>
      <c r="O807" s="671"/>
      <c r="P807" s="671"/>
      <c r="Q807" s="671"/>
      <c r="R807" s="671"/>
      <c r="S807" s="671"/>
      <c r="T807" s="671"/>
      <c r="U807" s="671"/>
      <c r="V807" s="671"/>
      <c r="W807" s="671"/>
      <c r="X807" s="672"/>
      <c r="Y807" s="393">
        <v>7.9</v>
      </c>
      <c r="Z807" s="394"/>
      <c r="AA807" s="394"/>
      <c r="AB807" s="811"/>
      <c r="AC807" s="676" t="s">
        <v>674</v>
      </c>
      <c r="AD807" s="677"/>
      <c r="AE807" s="677"/>
      <c r="AF807" s="677"/>
      <c r="AG807" s="678"/>
      <c r="AH807" s="670" t="s">
        <v>675</v>
      </c>
      <c r="AI807" s="671"/>
      <c r="AJ807" s="671"/>
      <c r="AK807" s="671"/>
      <c r="AL807" s="671"/>
      <c r="AM807" s="671"/>
      <c r="AN807" s="671"/>
      <c r="AO807" s="671"/>
      <c r="AP807" s="671"/>
      <c r="AQ807" s="671"/>
      <c r="AR807" s="671"/>
      <c r="AS807" s="671"/>
      <c r="AT807" s="672"/>
      <c r="AU807" s="393">
        <v>4.9000000000000004</v>
      </c>
      <c r="AV807" s="394"/>
      <c r="AW807" s="394"/>
      <c r="AX807" s="811"/>
    </row>
    <row r="808" spans="1:50" ht="24.75" customHeight="1" x14ac:dyDescent="0.15">
      <c r="A808" s="637"/>
      <c r="B808" s="638"/>
      <c r="C808" s="638"/>
      <c r="D808" s="638"/>
      <c r="E808" s="638"/>
      <c r="F808" s="639"/>
      <c r="G808" s="676" t="s">
        <v>674</v>
      </c>
      <c r="H808" s="677"/>
      <c r="I808" s="677"/>
      <c r="J808" s="677"/>
      <c r="K808" s="678"/>
      <c r="L808" s="604" t="s">
        <v>716</v>
      </c>
      <c r="M808" s="605"/>
      <c r="N808" s="605"/>
      <c r="O808" s="605"/>
      <c r="P808" s="605"/>
      <c r="Q808" s="605"/>
      <c r="R808" s="605"/>
      <c r="S808" s="605"/>
      <c r="T808" s="605"/>
      <c r="U808" s="605"/>
      <c r="V808" s="605"/>
      <c r="W808" s="605"/>
      <c r="X808" s="606"/>
      <c r="Y808" s="607">
        <v>7.4</v>
      </c>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18"/>
    </row>
    <row r="809" spans="1:50" ht="24.75" customHeight="1" x14ac:dyDescent="0.15">
      <c r="A809" s="637"/>
      <c r="B809" s="638"/>
      <c r="C809" s="638"/>
      <c r="D809" s="638"/>
      <c r="E809" s="638"/>
      <c r="F809" s="639"/>
      <c r="G809" s="676" t="s">
        <v>757</v>
      </c>
      <c r="H809" s="677"/>
      <c r="I809" s="677"/>
      <c r="J809" s="677"/>
      <c r="K809" s="678"/>
      <c r="L809" s="604" t="s">
        <v>758</v>
      </c>
      <c r="M809" s="605"/>
      <c r="N809" s="605"/>
      <c r="O809" s="605"/>
      <c r="P809" s="605"/>
      <c r="Q809" s="605"/>
      <c r="R809" s="605"/>
      <c r="S809" s="605"/>
      <c r="T809" s="605"/>
      <c r="U809" s="605"/>
      <c r="V809" s="605"/>
      <c r="W809" s="605"/>
      <c r="X809" s="606"/>
      <c r="Y809" s="607">
        <v>2.7</v>
      </c>
      <c r="Z809" s="608"/>
      <c r="AA809" s="608"/>
      <c r="AB809" s="618"/>
      <c r="AC809" s="676"/>
      <c r="AD809" s="677"/>
      <c r="AE809" s="677"/>
      <c r="AF809" s="677"/>
      <c r="AG809" s="678"/>
      <c r="AH809" s="604"/>
      <c r="AI809" s="605"/>
      <c r="AJ809" s="605"/>
      <c r="AK809" s="605"/>
      <c r="AL809" s="605"/>
      <c r="AM809" s="605"/>
      <c r="AN809" s="605"/>
      <c r="AO809" s="605"/>
      <c r="AP809" s="605"/>
      <c r="AQ809" s="605"/>
      <c r="AR809" s="605"/>
      <c r="AS809" s="605"/>
      <c r="AT809" s="606"/>
      <c r="AU809" s="607"/>
      <c r="AV809" s="608"/>
      <c r="AW809" s="608"/>
      <c r="AX809" s="618"/>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1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18</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4.9000000000000004</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3"/>
      <c r="Z820" s="394"/>
      <c r="AA820" s="394"/>
      <c r="AB820" s="811"/>
      <c r="AC820" s="676"/>
      <c r="AD820" s="677"/>
      <c r="AE820" s="677"/>
      <c r="AF820" s="677"/>
      <c r="AG820" s="678"/>
      <c r="AH820" s="670"/>
      <c r="AI820" s="671"/>
      <c r="AJ820" s="671"/>
      <c r="AK820" s="671"/>
      <c r="AL820" s="671"/>
      <c r="AM820" s="671"/>
      <c r="AN820" s="671"/>
      <c r="AO820" s="671"/>
      <c r="AP820" s="671"/>
      <c r="AQ820" s="671"/>
      <c r="AR820" s="671"/>
      <c r="AS820" s="671"/>
      <c r="AT820" s="672"/>
      <c r="AU820" s="393"/>
      <c r="AV820" s="394"/>
      <c r="AW820" s="394"/>
      <c r="AX820" s="395"/>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1">
        <v>1</v>
      </c>
      <c r="B837" s="381">
        <v>1</v>
      </c>
      <c r="C837" s="361" t="s">
        <v>657</v>
      </c>
      <c r="D837" s="347"/>
      <c r="E837" s="347"/>
      <c r="F837" s="347"/>
      <c r="G837" s="347"/>
      <c r="H837" s="347"/>
      <c r="I837" s="347"/>
      <c r="J837" s="348">
        <v>6000020400009</v>
      </c>
      <c r="K837" s="349"/>
      <c r="L837" s="349"/>
      <c r="M837" s="349"/>
      <c r="N837" s="349"/>
      <c r="O837" s="349"/>
      <c r="P837" s="362" t="s">
        <v>658</v>
      </c>
      <c r="Q837" s="350"/>
      <c r="R837" s="350"/>
      <c r="S837" s="350"/>
      <c r="T837" s="350"/>
      <c r="U837" s="350"/>
      <c r="V837" s="350"/>
      <c r="W837" s="350"/>
      <c r="X837" s="350"/>
      <c r="Y837" s="351">
        <v>1.4</v>
      </c>
      <c r="Z837" s="352"/>
      <c r="AA837" s="352"/>
      <c r="AB837" s="353"/>
      <c r="AC837" s="363" t="s">
        <v>495</v>
      </c>
      <c r="AD837" s="371"/>
      <c r="AE837" s="371"/>
      <c r="AF837" s="371"/>
      <c r="AG837" s="371"/>
      <c r="AH837" s="372">
        <v>41</v>
      </c>
      <c r="AI837" s="373"/>
      <c r="AJ837" s="373"/>
      <c r="AK837" s="373"/>
      <c r="AL837" s="357">
        <v>100</v>
      </c>
      <c r="AM837" s="358"/>
      <c r="AN837" s="358"/>
      <c r="AO837" s="359"/>
      <c r="AP837" s="360" t="s">
        <v>723</v>
      </c>
      <c r="AQ837" s="360"/>
      <c r="AR837" s="360"/>
      <c r="AS837" s="360"/>
      <c r="AT837" s="360"/>
      <c r="AU837" s="360"/>
      <c r="AV837" s="360"/>
      <c r="AW837" s="360"/>
      <c r="AX837" s="360"/>
    </row>
    <row r="838" spans="1:50" ht="30" customHeight="1" x14ac:dyDescent="0.15">
      <c r="A838" s="381">
        <v>2</v>
      </c>
      <c r="B838" s="381">
        <v>1</v>
      </c>
      <c r="C838" s="361" t="s">
        <v>659</v>
      </c>
      <c r="D838" s="347"/>
      <c r="E838" s="347"/>
      <c r="F838" s="347"/>
      <c r="G838" s="347"/>
      <c r="H838" s="347"/>
      <c r="I838" s="347"/>
      <c r="J838" s="348">
        <v>4000020270008</v>
      </c>
      <c r="K838" s="349"/>
      <c r="L838" s="349"/>
      <c r="M838" s="349"/>
      <c r="N838" s="349"/>
      <c r="O838" s="349"/>
      <c r="P838" s="362" t="s">
        <v>658</v>
      </c>
      <c r="Q838" s="350"/>
      <c r="R838" s="350"/>
      <c r="S838" s="350"/>
      <c r="T838" s="350"/>
      <c r="U838" s="350"/>
      <c r="V838" s="350"/>
      <c r="W838" s="350"/>
      <c r="X838" s="350"/>
      <c r="Y838" s="351">
        <v>1.3</v>
      </c>
      <c r="Z838" s="352"/>
      <c r="AA838" s="352"/>
      <c r="AB838" s="353"/>
      <c r="AC838" s="363" t="s">
        <v>495</v>
      </c>
      <c r="AD838" s="371"/>
      <c r="AE838" s="371"/>
      <c r="AF838" s="371"/>
      <c r="AG838" s="371"/>
      <c r="AH838" s="372">
        <v>41</v>
      </c>
      <c r="AI838" s="373"/>
      <c r="AJ838" s="373"/>
      <c r="AK838" s="373"/>
      <c r="AL838" s="357">
        <v>100</v>
      </c>
      <c r="AM838" s="358"/>
      <c r="AN838" s="358"/>
      <c r="AO838" s="359"/>
      <c r="AP838" s="360" t="s">
        <v>723</v>
      </c>
      <c r="AQ838" s="360"/>
      <c r="AR838" s="360"/>
      <c r="AS838" s="360"/>
      <c r="AT838" s="360"/>
      <c r="AU838" s="360"/>
      <c r="AV838" s="360"/>
      <c r="AW838" s="360"/>
      <c r="AX838" s="360"/>
    </row>
    <row r="839" spans="1:50" ht="30" customHeight="1" x14ac:dyDescent="0.15">
      <c r="A839" s="381">
        <v>3</v>
      </c>
      <c r="B839" s="381">
        <v>1</v>
      </c>
      <c r="C839" s="361" t="s">
        <v>660</v>
      </c>
      <c r="D839" s="347"/>
      <c r="E839" s="347"/>
      <c r="F839" s="347"/>
      <c r="G839" s="347"/>
      <c r="H839" s="347"/>
      <c r="I839" s="347"/>
      <c r="J839" s="348">
        <v>8000020130001</v>
      </c>
      <c r="K839" s="349"/>
      <c r="L839" s="349"/>
      <c r="M839" s="349"/>
      <c r="N839" s="349"/>
      <c r="O839" s="349"/>
      <c r="P839" s="362" t="s">
        <v>658</v>
      </c>
      <c r="Q839" s="350"/>
      <c r="R839" s="350"/>
      <c r="S839" s="350"/>
      <c r="T839" s="350"/>
      <c r="U839" s="350"/>
      <c r="V839" s="350"/>
      <c r="W839" s="350"/>
      <c r="X839" s="350"/>
      <c r="Y839" s="351">
        <v>0.7</v>
      </c>
      <c r="Z839" s="352"/>
      <c r="AA839" s="352"/>
      <c r="AB839" s="353"/>
      <c r="AC839" s="363" t="s">
        <v>495</v>
      </c>
      <c r="AD839" s="371"/>
      <c r="AE839" s="371"/>
      <c r="AF839" s="371"/>
      <c r="AG839" s="371"/>
      <c r="AH839" s="372">
        <v>41</v>
      </c>
      <c r="AI839" s="373"/>
      <c r="AJ839" s="373"/>
      <c r="AK839" s="373"/>
      <c r="AL839" s="357">
        <v>100</v>
      </c>
      <c r="AM839" s="358"/>
      <c r="AN839" s="358"/>
      <c r="AO839" s="359"/>
      <c r="AP839" s="360" t="s">
        <v>723</v>
      </c>
      <c r="AQ839" s="360"/>
      <c r="AR839" s="360"/>
      <c r="AS839" s="360"/>
      <c r="AT839" s="360"/>
      <c r="AU839" s="360"/>
      <c r="AV839" s="360"/>
      <c r="AW839" s="360"/>
      <c r="AX839" s="360"/>
    </row>
    <row r="840" spans="1:50" ht="30" customHeight="1" x14ac:dyDescent="0.15">
      <c r="A840" s="381">
        <v>4</v>
      </c>
      <c r="B840" s="381">
        <v>1</v>
      </c>
      <c r="C840" s="361" t="s">
        <v>661</v>
      </c>
      <c r="D840" s="347"/>
      <c r="E840" s="347"/>
      <c r="F840" s="347"/>
      <c r="G840" s="347"/>
      <c r="H840" s="347"/>
      <c r="I840" s="347"/>
      <c r="J840" s="348">
        <v>1000020470007</v>
      </c>
      <c r="K840" s="349"/>
      <c r="L840" s="349"/>
      <c r="M840" s="349"/>
      <c r="N840" s="349"/>
      <c r="O840" s="349"/>
      <c r="P840" s="362" t="s">
        <v>658</v>
      </c>
      <c r="Q840" s="350"/>
      <c r="R840" s="350"/>
      <c r="S840" s="350"/>
      <c r="T840" s="350"/>
      <c r="U840" s="350"/>
      <c r="V840" s="350"/>
      <c r="W840" s="350"/>
      <c r="X840" s="350"/>
      <c r="Y840" s="351">
        <v>0.7</v>
      </c>
      <c r="Z840" s="352"/>
      <c r="AA840" s="352"/>
      <c r="AB840" s="353"/>
      <c r="AC840" s="363" t="s">
        <v>495</v>
      </c>
      <c r="AD840" s="371"/>
      <c r="AE840" s="371"/>
      <c r="AF840" s="371"/>
      <c r="AG840" s="371"/>
      <c r="AH840" s="372">
        <v>41</v>
      </c>
      <c r="AI840" s="373"/>
      <c r="AJ840" s="373"/>
      <c r="AK840" s="373"/>
      <c r="AL840" s="357">
        <v>100</v>
      </c>
      <c r="AM840" s="358"/>
      <c r="AN840" s="358"/>
      <c r="AO840" s="359"/>
      <c r="AP840" s="360" t="s">
        <v>723</v>
      </c>
      <c r="AQ840" s="360"/>
      <c r="AR840" s="360"/>
      <c r="AS840" s="360"/>
      <c r="AT840" s="360"/>
      <c r="AU840" s="360"/>
      <c r="AV840" s="360"/>
      <c r="AW840" s="360"/>
      <c r="AX840" s="360"/>
    </row>
    <row r="841" spans="1:50" ht="30" customHeight="1" x14ac:dyDescent="0.15">
      <c r="A841" s="381">
        <v>5</v>
      </c>
      <c r="B841" s="381">
        <v>1</v>
      </c>
      <c r="C841" s="361" t="s">
        <v>662</v>
      </c>
      <c r="D841" s="347"/>
      <c r="E841" s="347"/>
      <c r="F841" s="347"/>
      <c r="G841" s="347"/>
      <c r="H841" s="347"/>
      <c r="I841" s="347"/>
      <c r="J841" s="348">
        <v>8000020040002</v>
      </c>
      <c r="K841" s="349"/>
      <c r="L841" s="349"/>
      <c r="M841" s="349"/>
      <c r="N841" s="349"/>
      <c r="O841" s="349"/>
      <c r="P841" s="362" t="s">
        <v>658</v>
      </c>
      <c r="Q841" s="350"/>
      <c r="R841" s="350"/>
      <c r="S841" s="350"/>
      <c r="T841" s="350"/>
      <c r="U841" s="350"/>
      <c r="V841" s="350"/>
      <c r="W841" s="350"/>
      <c r="X841" s="350"/>
      <c r="Y841" s="351">
        <v>0.7</v>
      </c>
      <c r="Z841" s="352"/>
      <c r="AA841" s="352"/>
      <c r="AB841" s="353"/>
      <c r="AC841" s="363" t="s">
        <v>495</v>
      </c>
      <c r="AD841" s="371"/>
      <c r="AE841" s="371"/>
      <c r="AF841" s="371"/>
      <c r="AG841" s="371"/>
      <c r="AH841" s="372">
        <v>41</v>
      </c>
      <c r="AI841" s="373"/>
      <c r="AJ841" s="373"/>
      <c r="AK841" s="373"/>
      <c r="AL841" s="357">
        <v>100</v>
      </c>
      <c r="AM841" s="358"/>
      <c r="AN841" s="358"/>
      <c r="AO841" s="359"/>
      <c r="AP841" s="360" t="s">
        <v>723</v>
      </c>
      <c r="AQ841" s="360"/>
      <c r="AR841" s="360"/>
      <c r="AS841" s="360"/>
      <c r="AT841" s="360"/>
      <c r="AU841" s="360"/>
      <c r="AV841" s="360"/>
      <c r="AW841" s="360"/>
      <c r="AX841" s="360"/>
    </row>
    <row r="842" spans="1:50" ht="30" customHeight="1" x14ac:dyDescent="0.15">
      <c r="A842" s="381">
        <v>6</v>
      </c>
      <c r="B842" s="381">
        <v>1</v>
      </c>
      <c r="C842" s="361" t="s">
        <v>663</v>
      </c>
      <c r="D842" s="347"/>
      <c r="E842" s="347"/>
      <c r="F842" s="347"/>
      <c r="G842" s="347"/>
      <c r="H842" s="347"/>
      <c r="I842" s="347"/>
      <c r="J842" s="348">
        <v>1000020050008</v>
      </c>
      <c r="K842" s="349"/>
      <c r="L842" s="349"/>
      <c r="M842" s="349"/>
      <c r="N842" s="349"/>
      <c r="O842" s="349"/>
      <c r="P842" s="362" t="s">
        <v>658</v>
      </c>
      <c r="Q842" s="350"/>
      <c r="R842" s="350"/>
      <c r="S842" s="350"/>
      <c r="T842" s="350"/>
      <c r="U842" s="350"/>
      <c r="V842" s="350"/>
      <c r="W842" s="350"/>
      <c r="X842" s="350"/>
      <c r="Y842" s="351">
        <v>0.7</v>
      </c>
      <c r="Z842" s="352"/>
      <c r="AA842" s="352"/>
      <c r="AB842" s="353"/>
      <c r="AC842" s="363" t="s">
        <v>495</v>
      </c>
      <c r="AD842" s="371"/>
      <c r="AE842" s="371"/>
      <c r="AF842" s="371"/>
      <c r="AG842" s="371"/>
      <c r="AH842" s="372">
        <v>41</v>
      </c>
      <c r="AI842" s="373"/>
      <c r="AJ842" s="373"/>
      <c r="AK842" s="373"/>
      <c r="AL842" s="357">
        <v>100</v>
      </c>
      <c r="AM842" s="358"/>
      <c r="AN842" s="358"/>
      <c r="AO842" s="359"/>
      <c r="AP842" s="360" t="s">
        <v>723</v>
      </c>
      <c r="AQ842" s="360"/>
      <c r="AR842" s="360"/>
      <c r="AS842" s="360"/>
      <c r="AT842" s="360"/>
      <c r="AU842" s="360"/>
      <c r="AV842" s="360"/>
      <c r="AW842" s="360"/>
      <c r="AX842" s="360"/>
    </row>
    <row r="843" spans="1:50" ht="30" customHeight="1" x14ac:dyDescent="0.15">
      <c r="A843" s="381">
        <v>7</v>
      </c>
      <c r="B843" s="381">
        <v>1</v>
      </c>
      <c r="C843" s="361" t="s">
        <v>664</v>
      </c>
      <c r="D843" s="347"/>
      <c r="E843" s="347"/>
      <c r="F843" s="347"/>
      <c r="G843" s="347"/>
      <c r="H843" s="347"/>
      <c r="I843" s="347"/>
      <c r="J843" s="348">
        <v>4000020030007</v>
      </c>
      <c r="K843" s="349"/>
      <c r="L843" s="349"/>
      <c r="M843" s="349"/>
      <c r="N843" s="349"/>
      <c r="O843" s="349"/>
      <c r="P843" s="362" t="s">
        <v>658</v>
      </c>
      <c r="Q843" s="350"/>
      <c r="R843" s="350"/>
      <c r="S843" s="350"/>
      <c r="T843" s="350"/>
      <c r="U843" s="350"/>
      <c r="V843" s="350"/>
      <c r="W843" s="350"/>
      <c r="X843" s="350"/>
      <c r="Y843" s="351">
        <v>0.6</v>
      </c>
      <c r="Z843" s="352"/>
      <c r="AA843" s="352"/>
      <c r="AB843" s="353"/>
      <c r="AC843" s="363" t="s">
        <v>495</v>
      </c>
      <c r="AD843" s="371"/>
      <c r="AE843" s="371"/>
      <c r="AF843" s="371"/>
      <c r="AG843" s="371"/>
      <c r="AH843" s="372">
        <v>41</v>
      </c>
      <c r="AI843" s="373"/>
      <c r="AJ843" s="373"/>
      <c r="AK843" s="373"/>
      <c r="AL843" s="357">
        <v>100</v>
      </c>
      <c r="AM843" s="358"/>
      <c r="AN843" s="358"/>
      <c r="AO843" s="359"/>
      <c r="AP843" s="360" t="s">
        <v>723</v>
      </c>
      <c r="AQ843" s="360"/>
      <c r="AR843" s="360"/>
      <c r="AS843" s="360"/>
      <c r="AT843" s="360"/>
      <c r="AU843" s="360"/>
      <c r="AV843" s="360"/>
      <c r="AW843" s="360"/>
      <c r="AX843" s="360"/>
    </row>
    <row r="844" spans="1:50" ht="30" customHeight="1" x14ac:dyDescent="0.15">
      <c r="A844" s="381">
        <v>8</v>
      </c>
      <c r="B844" s="381">
        <v>1</v>
      </c>
      <c r="C844" s="361" t="s">
        <v>665</v>
      </c>
      <c r="D844" s="347"/>
      <c r="E844" s="347"/>
      <c r="F844" s="347"/>
      <c r="G844" s="347"/>
      <c r="H844" s="347"/>
      <c r="I844" s="347"/>
      <c r="J844" s="348">
        <v>7000020430005</v>
      </c>
      <c r="K844" s="349"/>
      <c r="L844" s="349"/>
      <c r="M844" s="349"/>
      <c r="N844" s="349"/>
      <c r="O844" s="349"/>
      <c r="P844" s="362" t="s">
        <v>658</v>
      </c>
      <c r="Q844" s="350"/>
      <c r="R844" s="350"/>
      <c r="S844" s="350"/>
      <c r="T844" s="350"/>
      <c r="U844" s="350"/>
      <c r="V844" s="350"/>
      <c r="W844" s="350"/>
      <c r="X844" s="350"/>
      <c r="Y844" s="351">
        <v>0.6</v>
      </c>
      <c r="Z844" s="352"/>
      <c r="AA844" s="352"/>
      <c r="AB844" s="353"/>
      <c r="AC844" s="363" t="s">
        <v>495</v>
      </c>
      <c r="AD844" s="371"/>
      <c r="AE844" s="371"/>
      <c r="AF844" s="371"/>
      <c r="AG844" s="371"/>
      <c r="AH844" s="372">
        <v>41</v>
      </c>
      <c r="AI844" s="373"/>
      <c r="AJ844" s="373"/>
      <c r="AK844" s="373"/>
      <c r="AL844" s="357">
        <v>100</v>
      </c>
      <c r="AM844" s="358"/>
      <c r="AN844" s="358"/>
      <c r="AO844" s="359"/>
      <c r="AP844" s="360" t="s">
        <v>723</v>
      </c>
      <c r="AQ844" s="360"/>
      <c r="AR844" s="360"/>
      <c r="AS844" s="360"/>
      <c r="AT844" s="360"/>
      <c r="AU844" s="360"/>
      <c r="AV844" s="360"/>
      <c r="AW844" s="360"/>
      <c r="AX844" s="360"/>
    </row>
    <row r="845" spans="1:50" ht="30" customHeight="1" x14ac:dyDescent="0.15">
      <c r="A845" s="381">
        <v>9</v>
      </c>
      <c r="B845" s="381">
        <v>1</v>
      </c>
      <c r="C845" s="361" t="s">
        <v>667</v>
      </c>
      <c r="D845" s="347"/>
      <c r="E845" s="347"/>
      <c r="F845" s="347"/>
      <c r="G845" s="347"/>
      <c r="H845" s="347"/>
      <c r="I845" s="347"/>
      <c r="J845" s="348">
        <v>2000020020001</v>
      </c>
      <c r="K845" s="349"/>
      <c r="L845" s="349"/>
      <c r="M845" s="349"/>
      <c r="N845" s="349"/>
      <c r="O845" s="349"/>
      <c r="P845" s="362" t="s">
        <v>658</v>
      </c>
      <c r="Q845" s="350"/>
      <c r="R845" s="350"/>
      <c r="S845" s="350"/>
      <c r="T845" s="350"/>
      <c r="U845" s="350"/>
      <c r="V845" s="350"/>
      <c r="W845" s="350"/>
      <c r="X845" s="350"/>
      <c r="Y845" s="351">
        <v>0.5</v>
      </c>
      <c r="Z845" s="352"/>
      <c r="AA845" s="352"/>
      <c r="AB845" s="353"/>
      <c r="AC845" s="363" t="s">
        <v>495</v>
      </c>
      <c r="AD845" s="371"/>
      <c r="AE845" s="371"/>
      <c r="AF845" s="371"/>
      <c r="AG845" s="371"/>
      <c r="AH845" s="372">
        <v>41</v>
      </c>
      <c r="AI845" s="373"/>
      <c r="AJ845" s="373"/>
      <c r="AK845" s="373"/>
      <c r="AL845" s="357">
        <v>100</v>
      </c>
      <c r="AM845" s="358"/>
      <c r="AN845" s="358"/>
      <c r="AO845" s="359"/>
      <c r="AP845" s="360" t="s">
        <v>723</v>
      </c>
      <c r="AQ845" s="360"/>
      <c r="AR845" s="360"/>
      <c r="AS845" s="360"/>
      <c r="AT845" s="360"/>
      <c r="AU845" s="360"/>
      <c r="AV845" s="360"/>
      <c r="AW845" s="360"/>
      <c r="AX845" s="360"/>
    </row>
    <row r="846" spans="1:50" ht="30" customHeight="1" x14ac:dyDescent="0.15">
      <c r="A846" s="381">
        <v>10</v>
      </c>
      <c r="B846" s="381">
        <v>1</v>
      </c>
      <c r="C846" s="361" t="s">
        <v>666</v>
      </c>
      <c r="D846" s="347"/>
      <c r="E846" s="347"/>
      <c r="F846" s="347"/>
      <c r="G846" s="347"/>
      <c r="H846" s="347"/>
      <c r="I846" s="347"/>
      <c r="J846" s="348">
        <v>2000020080004</v>
      </c>
      <c r="K846" s="349"/>
      <c r="L846" s="349"/>
      <c r="M846" s="349"/>
      <c r="N846" s="349"/>
      <c r="O846" s="349"/>
      <c r="P846" s="362" t="s">
        <v>658</v>
      </c>
      <c r="Q846" s="350"/>
      <c r="R846" s="350"/>
      <c r="S846" s="350"/>
      <c r="T846" s="350"/>
      <c r="U846" s="350"/>
      <c r="V846" s="350"/>
      <c r="W846" s="350"/>
      <c r="X846" s="350"/>
      <c r="Y846" s="351">
        <v>0.5</v>
      </c>
      <c r="Z846" s="352"/>
      <c r="AA846" s="352"/>
      <c r="AB846" s="353"/>
      <c r="AC846" s="363" t="s">
        <v>495</v>
      </c>
      <c r="AD846" s="371"/>
      <c r="AE846" s="371"/>
      <c r="AF846" s="371"/>
      <c r="AG846" s="371"/>
      <c r="AH846" s="372">
        <v>41</v>
      </c>
      <c r="AI846" s="373"/>
      <c r="AJ846" s="373"/>
      <c r="AK846" s="373"/>
      <c r="AL846" s="357">
        <v>100</v>
      </c>
      <c r="AM846" s="358"/>
      <c r="AN846" s="358"/>
      <c r="AO846" s="359"/>
      <c r="AP846" s="360" t="s">
        <v>723</v>
      </c>
      <c r="AQ846" s="360"/>
      <c r="AR846" s="360"/>
      <c r="AS846" s="360"/>
      <c r="AT846" s="360"/>
      <c r="AU846" s="360"/>
      <c r="AV846" s="360"/>
      <c r="AW846" s="360"/>
      <c r="AX846" s="360"/>
    </row>
    <row r="847" spans="1:50" ht="30" hidden="1" customHeight="1" x14ac:dyDescent="0.15">
      <c r="A847" s="381">
        <v>11</v>
      </c>
      <c r="B847" s="3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1">
        <v>12</v>
      </c>
      <c r="B848" s="3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1">
        <v>13</v>
      </c>
      <c r="B849" s="3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1">
        <v>14</v>
      </c>
      <c r="B850" s="3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1">
        <v>15</v>
      </c>
      <c r="B851" s="3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1">
        <v>16</v>
      </c>
      <c r="B852" s="3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1">
        <v>17</v>
      </c>
      <c r="B853" s="3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1">
        <v>18</v>
      </c>
      <c r="B854" s="3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1">
        <v>19</v>
      </c>
      <c r="B855" s="3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1">
        <v>20</v>
      </c>
      <c r="B856" s="3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1">
        <v>21</v>
      </c>
      <c r="B857" s="3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723</v>
      </c>
      <c r="AQ857" s="360"/>
      <c r="AR857" s="360"/>
      <c r="AS857" s="360"/>
      <c r="AT857" s="360"/>
      <c r="AU857" s="360"/>
      <c r="AV857" s="360"/>
      <c r="AW857" s="360"/>
      <c r="AX857" s="360"/>
    </row>
    <row r="858" spans="1:50" ht="30" hidden="1" customHeight="1" x14ac:dyDescent="0.15">
      <c r="A858" s="381">
        <v>22</v>
      </c>
      <c r="B858" s="3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1">
        <v>23</v>
      </c>
      <c r="B859" s="38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1">
        <v>24</v>
      </c>
      <c r="B860" s="38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1">
        <v>25</v>
      </c>
      <c r="B861" s="38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1">
        <v>26</v>
      </c>
      <c r="B862" s="3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1">
        <v>27</v>
      </c>
      <c r="B863" s="3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1">
        <v>28</v>
      </c>
      <c r="B864" s="3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1">
        <v>29</v>
      </c>
      <c r="B865" s="3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1">
        <v>30</v>
      </c>
      <c r="B866" s="3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65.099999999999994" customHeight="1" x14ac:dyDescent="0.15">
      <c r="A870" s="381">
        <v>1</v>
      </c>
      <c r="B870" s="381">
        <v>1</v>
      </c>
      <c r="C870" s="361" t="s">
        <v>678</v>
      </c>
      <c r="D870" s="347"/>
      <c r="E870" s="347"/>
      <c r="F870" s="347"/>
      <c r="G870" s="347"/>
      <c r="H870" s="347"/>
      <c r="I870" s="347"/>
      <c r="J870" s="348">
        <v>5000020390003</v>
      </c>
      <c r="K870" s="349"/>
      <c r="L870" s="349"/>
      <c r="M870" s="349"/>
      <c r="N870" s="349"/>
      <c r="O870" s="349"/>
      <c r="P870" s="362" t="s">
        <v>679</v>
      </c>
      <c r="Q870" s="350"/>
      <c r="R870" s="350"/>
      <c r="S870" s="350"/>
      <c r="T870" s="350"/>
      <c r="U870" s="350"/>
      <c r="V870" s="350"/>
      <c r="W870" s="350"/>
      <c r="X870" s="350"/>
      <c r="Y870" s="351">
        <v>4.9000000000000004</v>
      </c>
      <c r="Z870" s="352"/>
      <c r="AA870" s="352"/>
      <c r="AB870" s="353"/>
      <c r="AC870" s="363" t="s">
        <v>495</v>
      </c>
      <c r="AD870" s="371"/>
      <c r="AE870" s="371"/>
      <c r="AF870" s="371"/>
      <c r="AG870" s="371"/>
      <c r="AH870" s="372">
        <v>41</v>
      </c>
      <c r="AI870" s="373"/>
      <c r="AJ870" s="373"/>
      <c r="AK870" s="373"/>
      <c r="AL870" s="357">
        <v>100</v>
      </c>
      <c r="AM870" s="358"/>
      <c r="AN870" s="358"/>
      <c r="AO870" s="359"/>
      <c r="AP870" s="360" t="s">
        <v>723</v>
      </c>
      <c r="AQ870" s="360"/>
      <c r="AR870" s="360"/>
      <c r="AS870" s="360"/>
      <c r="AT870" s="360"/>
      <c r="AU870" s="360"/>
      <c r="AV870" s="360"/>
      <c r="AW870" s="360"/>
      <c r="AX870" s="360"/>
    </row>
    <row r="871" spans="1:50" ht="65.099999999999994" customHeight="1" x14ac:dyDescent="0.15">
      <c r="A871" s="381">
        <v>2</v>
      </c>
      <c r="B871" s="381">
        <v>1</v>
      </c>
      <c r="C871" s="361" t="s">
        <v>680</v>
      </c>
      <c r="D871" s="347"/>
      <c r="E871" s="347"/>
      <c r="F871" s="347"/>
      <c r="G871" s="347"/>
      <c r="H871" s="347"/>
      <c r="I871" s="347"/>
      <c r="J871" s="348">
        <v>1000020410004</v>
      </c>
      <c r="K871" s="349"/>
      <c r="L871" s="349"/>
      <c r="M871" s="349"/>
      <c r="N871" s="349"/>
      <c r="O871" s="349"/>
      <c r="P871" s="362" t="s">
        <v>679</v>
      </c>
      <c r="Q871" s="350"/>
      <c r="R871" s="350"/>
      <c r="S871" s="350"/>
      <c r="T871" s="350"/>
      <c r="U871" s="350"/>
      <c r="V871" s="350"/>
      <c r="W871" s="350"/>
      <c r="X871" s="350"/>
      <c r="Y871" s="351">
        <v>4.9000000000000004</v>
      </c>
      <c r="Z871" s="352"/>
      <c r="AA871" s="352"/>
      <c r="AB871" s="353"/>
      <c r="AC871" s="363" t="s">
        <v>495</v>
      </c>
      <c r="AD871" s="371"/>
      <c r="AE871" s="371"/>
      <c r="AF871" s="371"/>
      <c r="AG871" s="371"/>
      <c r="AH871" s="372">
        <v>41</v>
      </c>
      <c r="AI871" s="373"/>
      <c r="AJ871" s="373"/>
      <c r="AK871" s="373"/>
      <c r="AL871" s="357">
        <v>100</v>
      </c>
      <c r="AM871" s="358"/>
      <c r="AN871" s="358"/>
      <c r="AO871" s="359"/>
      <c r="AP871" s="360" t="s">
        <v>723</v>
      </c>
      <c r="AQ871" s="360"/>
      <c r="AR871" s="360"/>
      <c r="AS871" s="360"/>
      <c r="AT871" s="360"/>
      <c r="AU871" s="360"/>
      <c r="AV871" s="360"/>
      <c r="AW871" s="360"/>
      <c r="AX871" s="360"/>
    </row>
    <row r="872" spans="1:50" ht="65.099999999999994" customHeight="1" x14ac:dyDescent="0.15">
      <c r="A872" s="381">
        <v>3</v>
      </c>
      <c r="B872" s="381">
        <v>1</v>
      </c>
      <c r="C872" s="361" t="s">
        <v>681</v>
      </c>
      <c r="D872" s="347"/>
      <c r="E872" s="347"/>
      <c r="F872" s="347"/>
      <c r="G872" s="347"/>
      <c r="H872" s="347"/>
      <c r="I872" s="347"/>
      <c r="J872" s="348">
        <v>1000020110001</v>
      </c>
      <c r="K872" s="349"/>
      <c r="L872" s="349"/>
      <c r="M872" s="349"/>
      <c r="N872" s="349"/>
      <c r="O872" s="349"/>
      <c r="P872" s="362" t="s">
        <v>679</v>
      </c>
      <c r="Q872" s="350"/>
      <c r="R872" s="350"/>
      <c r="S872" s="350"/>
      <c r="T872" s="350"/>
      <c r="U872" s="350"/>
      <c r="V872" s="350"/>
      <c r="W872" s="350"/>
      <c r="X872" s="350"/>
      <c r="Y872" s="351">
        <v>4.8</v>
      </c>
      <c r="Z872" s="352"/>
      <c r="AA872" s="352"/>
      <c r="AB872" s="353"/>
      <c r="AC872" s="363" t="s">
        <v>495</v>
      </c>
      <c r="AD872" s="371"/>
      <c r="AE872" s="371"/>
      <c r="AF872" s="371"/>
      <c r="AG872" s="371"/>
      <c r="AH872" s="372">
        <v>41</v>
      </c>
      <c r="AI872" s="373"/>
      <c r="AJ872" s="373"/>
      <c r="AK872" s="373"/>
      <c r="AL872" s="357">
        <v>100</v>
      </c>
      <c r="AM872" s="358"/>
      <c r="AN872" s="358"/>
      <c r="AO872" s="359"/>
      <c r="AP872" s="360" t="s">
        <v>723</v>
      </c>
      <c r="AQ872" s="360"/>
      <c r="AR872" s="360"/>
      <c r="AS872" s="360"/>
      <c r="AT872" s="360"/>
      <c r="AU872" s="360"/>
      <c r="AV872" s="360"/>
      <c r="AW872" s="360"/>
      <c r="AX872" s="360"/>
    </row>
    <row r="873" spans="1:50" ht="65.099999999999994" customHeight="1" x14ac:dyDescent="0.15">
      <c r="A873" s="381">
        <v>4</v>
      </c>
      <c r="B873" s="381">
        <v>1</v>
      </c>
      <c r="C873" s="361" t="s">
        <v>682</v>
      </c>
      <c r="D873" s="347"/>
      <c r="E873" s="347"/>
      <c r="F873" s="347"/>
      <c r="G873" s="347"/>
      <c r="H873" s="347"/>
      <c r="I873" s="347"/>
      <c r="J873" s="348">
        <v>5000020240001</v>
      </c>
      <c r="K873" s="349"/>
      <c r="L873" s="349"/>
      <c r="M873" s="349"/>
      <c r="N873" s="349"/>
      <c r="O873" s="349"/>
      <c r="P873" s="362" t="s">
        <v>679</v>
      </c>
      <c r="Q873" s="350"/>
      <c r="R873" s="350"/>
      <c r="S873" s="350"/>
      <c r="T873" s="350"/>
      <c r="U873" s="350"/>
      <c r="V873" s="350"/>
      <c r="W873" s="350"/>
      <c r="X873" s="350"/>
      <c r="Y873" s="351">
        <v>4.4000000000000004</v>
      </c>
      <c r="Z873" s="352"/>
      <c r="AA873" s="352"/>
      <c r="AB873" s="353"/>
      <c r="AC873" s="363" t="s">
        <v>495</v>
      </c>
      <c r="AD873" s="371"/>
      <c r="AE873" s="371"/>
      <c r="AF873" s="371"/>
      <c r="AG873" s="371"/>
      <c r="AH873" s="372">
        <v>41</v>
      </c>
      <c r="AI873" s="373"/>
      <c r="AJ873" s="373"/>
      <c r="AK873" s="373"/>
      <c r="AL873" s="357">
        <v>100</v>
      </c>
      <c r="AM873" s="358"/>
      <c r="AN873" s="358"/>
      <c r="AO873" s="359"/>
      <c r="AP873" s="360" t="s">
        <v>723</v>
      </c>
      <c r="AQ873" s="360"/>
      <c r="AR873" s="360"/>
      <c r="AS873" s="360"/>
      <c r="AT873" s="360"/>
      <c r="AU873" s="360"/>
      <c r="AV873" s="360"/>
      <c r="AW873" s="360"/>
      <c r="AX873" s="360"/>
    </row>
    <row r="874" spans="1:50" ht="65.099999999999994" customHeight="1" x14ac:dyDescent="0.15">
      <c r="A874" s="381">
        <v>5</v>
      </c>
      <c r="B874" s="381">
        <v>1</v>
      </c>
      <c r="C874" s="361" t="s">
        <v>683</v>
      </c>
      <c r="D874" s="347"/>
      <c r="E874" s="347"/>
      <c r="F874" s="347"/>
      <c r="G874" s="347"/>
      <c r="H874" s="347"/>
      <c r="I874" s="347"/>
      <c r="J874" s="348">
        <v>8000020460001</v>
      </c>
      <c r="K874" s="349"/>
      <c r="L874" s="349"/>
      <c r="M874" s="349"/>
      <c r="N874" s="349"/>
      <c r="O874" s="349"/>
      <c r="P874" s="362" t="s">
        <v>679</v>
      </c>
      <c r="Q874" s="350"/>
      <c r="R874" s="350"/>
      <c r="S874" s="350"/>
      <c r="T874" s="350"/>
      <c r="U874" s="350"/>
      <c r="V874" s="350"/>
      <c r="W874" s="350"/>
      <c r="X874" s="350"/>
      <c r="Y874" s="351">
        <v>3.8</v>
      </c>
      <c r="Z874" s="352"/>
      <c r="AA874" s="352"/>
      <c r="AB874" s="353"/>
      <c r="AC874" s="363" t="s">
        <v>495</v>
      </c>
      <c r="AD874" s="371"/>
      <c r="AE874" s="371"/>
      <c r="AF874" s="371"/>
      <c r="AG874" s="371"/>
      <c r="AH874" s="372">
        <v>41</v>
      </c>
      <c r="AI874" s="373"/>
      <c r="AJ874" s="373"/>
      <c r="AK874" s="373"/>
      <c r="AL874" s="357">
        <v>100</v>
      </c>
      <c r="AM874" s="358"/>
      <c r="AN874" s="358"/>
      <c r="AO874" s="359"/>
      <c r="AP874" s="360" t="s">
        <v>723</v>
      </c>
      <c r="AQ874" s="360"/>
      <c r="AR874" s="360"/>
      <c r="AS874" s="360"/>
      <c r="AT874" s="360"/>
      <c r="AU874" s="360"/>
      <c r="AV874" s="360"/>
      <c r="AW874" s="360"/>
      <c r="AX874" s="360"/>
    </row>
    <row r="875" spans="1:50" ht="65.099999999999994" customHeight="1" x14ac:dyDescent="0.15">
      <c r="A875" s="381">
        <v>6</v>
      </c>
      <c r="B875" s="381">
        <v>1</v>
      </c>
      <c r="C875" s="361" t="s">
        <v>684</v>
      </c>
      <c r="D875" s="347"/>
      <c r="E875" s="347"/>
      <c r="F875" s="347"/>
      <c r="G875" s="347"/>
      <c r="H875" s="347"/>
      <c r="I875" s="347"/>
      <c r="J875" s="348">
        <v>8000020280003</v>
      </c>
      <c r="K875" s="349"/>
      <c r="L875" s="349"/>
      <c r="M875" s="349"/>
      <c r="N875" s="349"/>
      <c r="O875" s="349"/>
      <c r="P875" s="362" t="s">
        <v>679</v>
      </c>
      <c r="Q875" s="350"/>
      <c r="R875" s="350"/>
      <c r="S875" s="350"/>
      <c r="T875" s="350"/>
      <c r="U875" s="350"/>
      <c r="V875" s="350"/>
      <c r="W875" s="350"/>
      <c r="X875" s="350"/>
      <c r="Y875" s="351">
        <v>3.7</v>
      </c>
      <c r="Z875" s="352"/>
      <c r="AA875" s="352"/>
      <c r="AB875" s="353"/>
      <c r="AC875" s="363" t="s">
        <v>495</v>
      </c>
      <c r="AD875" s="371"/>
      <c r="AE875" s="371"/>
      <c r="AF875" s="371"/>
      <c r="AG875" s="371"/>
      <c r="AH875" s="372">
        <v>41</v>
      </c>
      <c r="AI875" s="373"/>
      <c r="AJ875" s="373"/>
      <c r="AK875" s="373"/>
      <c r="AL875" s="357">
        <v>100</v>
      </c>
      <c r="AM875" s="358"/>
      <c r="AN875" s="358"/>
      <c r="AO875" s="359"/>
      <c r="AP875" s="360" t="s">
        <v>723</v>
      </c>
      <c r="AQ875" s="360"/>
      <c r="AR875" s="360"/>
      <c r="AS875" s="360"/>
      <c r="AT875" s="360"/>
      <c r="AU875" s="360"/>
      <c r="AV875" s="360"/>
      <c r="AW875" s="360"/>
      <c r="AX875" s="360"/>
    </row>
    <row r="876" spans="1:50" ht="65.099999999999994" customHeight="1" x14ac:dyDescent="0.15">
      <c r="A876" s="381">
        <v>7</v>
      </c>
      <c r="B876" s="381">
        <v>1</v>
      </c>
      <c r="C876" s="361" t="s">
        <v>685</v>
      </c>
      <c r="D876" s="347"/>
      <c r="E876" s="347"/>
      <c r="F876" s="347"/>
      <c r="G876" s="347"/>
      <c r="H876" s="347"/>
      <c r="I876" s="347"/>
      <c r="J876" s="348">
        <v>4000020030007</v>
      </c>
      <c r="K876" s="349"/>
      <c r="L876" s="349"/>
      <c r="M876" s="349"/>
      <c r="N876" s="349"/>
      <c r="O876" s="349"/>
      <c r="P876" s="362" t="s">
        <v>679</v>
      </c>
      <c r="Q876" s="350"/>
      <c r="R876" s="350"/>
      <c r="S876" s="350"/>
      <c r="T876" s="350"/>
      <c r="U876" s="350"/>
      <c r="V876" s="350"/>
      <c r="W876" s="350"/>
      <c r="X876" s="350"/>
      <c r="Y876" s="351">
        <v>3.6</v>
      </c>
      <c r="Z876" s="352"/>
      <c r="AA876" s="352"/>
      <c r="AB876" s="353"/>
      <c r="AC876" s="363" t="s">
        <v>495</v>
      </c>
      <c r="AD876" s="371"/>
      <c r="AE876" s="371"/>
      <c r="AF876" s="371"/>
      <c r="AG876" s="371"/>
      <c r="AH876" s="372">
        <v>41</v>
      </c>
      <c r="AI876" s="373"/>
      <c r="AJ876" s="373"/>
      <c r="AK876" s="373"/>
      <c r="AL876" s="357">
        <v>100</v>
      </c>
      <c r="AM876" s="358"/>
      <c r="AN876" s="358"/>
      <c r="AO876" s="359"/>
      <c r="AP876" s="360" t="s">
        <v>723</v>
      </c>
      <c r="AQ876" s="360"/>
      <c r="AR876" s="360"/>
      <c r="AS876" s="360"/>
      <c r="AT876" s="360"/>
      <c r="AU876" s="360"/>
      <c r="AV876" s="360"/>
      <c r="AW876" s="360"/>
      <c r="AX876" s="360"/>
    </row>
    <row r="877" spans="1:50" ht="65.099999999999994" customHeight="1" x14ac:dyDescent="0.15">
      <c r="A877" s="381">
        <v>8</v>
      </c>
      <c r="B877" s="381">
        <v>1</v>
      </c>
      <c r="C877" s="361" t="s">
        <v>686</v>
      </c>
      <c r="D877" s="347"/>
      <c r="E877" s="347"/>
      <c r="F877" s="347"/>
      <c r="G877" s="347"/>
      <c r="H877" s="347"/>
      <c r="I877" s="347"/>
      <c r="J877" s="348">
        <v>8000020190004</v>
      </c>
      <c r="K877" s="349"/>
      <c r="L877" s="349"/>
      <c r="M877" s="349"/>
      <c r="N877" s="349"/>
      <c r="O877" s="349"/>
      <c r="P877" s="362" t="s">
        <v>679</v>
      </c>
      <c r="Q877" s="350"/>
      <c r="R877" s="350"/>
      <c r="S877" s="350"/>
      <c r="T877" s="350"/>
      <c r="U877" s="350"/>
      <c r="V877" s="350"/>
      <c r="W877" s="350"/>
      <c r="X877" s="350"/>
      <c r="Y877" s="351">
        <v>3.5</v>
      </c>
      <c r="Z877" s="352"/>
      <c r="AA877" s="352"/>
      <c r="AB877" s="353"/>
      <c r="AC877" s="363" t="s">
        <v>495</v>
      </c>
      <c r="AD877" s="371"/>
      <c r="AE877" s="371"/>
      <c r="AF877" s="371"/>
      <c r="AG877" s="371"/>
      <c r="AH877" s="372">
        <v>41</v>
      </c>
      <c r="AI877" s="373"/>
      <c r="AJ877" s="373"/>
      <c r="AK877" s="373"/>
      <c r="AL877" s="357">
        <v>100</v>
      </c>
      <c r="AM877" s="358"/>
      <c r="AN877" s="358"/>
      <c r="AO877" s="359"/>
      <c r="AP877" s="360" t="s">
        <v>723</v>
      </c>
      <c r="AQ877" s="360"/>
      <c r="AR877" s="360"/>
      <c r="AS877" s="360"/>
      <c r="AT877" s="360"/>
      <c r="AU877" s="360"/>
      <c r="AV877" s="360"/>
      <c r="AW877" s="360"/>
      <c r="AX877" s="360"/>
    </row>
    <row r="878" spans="1:50" ht="65.099999999999994" customHeight="1" x14ac:dyDescent="0.15">
      <c r="A878" s="381">
        <v>9</v>
      </c>
      <c r="B878" s="381">
        <v>1</v>
      </c>
      <c r="C878" s="361" t="s">
        <v>687</v>
      </c>
      <c r="D878" s="347"/>
      <c r="E878" s="347"/>
      <c r="F878" s="347"/>
      <c r="G878" s="347"/>
      <c r="H878" s="347"/>
      <c r="I878" s="347"/>
      <c r="J878" s="348">
        <v>1000020440001</v>
      </c>
      <c r="K878" s="349"/>
      <c r="L878" s="349"/>
      <c r="M878" s="349"/>
      <c r="N878" s="349"/>
      <c r="O878" s="349"/>
      <c r="P878" s="362" t="s">
        <v>679</v>
      </c>
      <c r="Q878" s="350"/>
      <c r="R878" s="350"/>
      <c r="S878" s="350"/>
      <c r="T878" s="350"/>
      <c r="U878" s="350"/>
      <c r="V878" s="350"/>
      <c r="W878" s="350"/>
      <c r="X878" s="350"/>
      <c r="Y878" s="351">
        <v>3.4</v>
      </c>
      <c r="Z878" s="352"/>
      <c r="AA878" s="352"/>
      <c r="AB878" s="353"/>
      <c r="AC878" s="363" t="s">
        <v>495</v>
      </c>
      <c r="AD878" s="371"/>
      <c r="AE878" s="371"/>
      <c r="AF878" s="371"/>
      <c r="AG878" s="371"/>
      <c r="AH878" s="372">
        <v>41</v>
      </c>
      <c r="AI878" s="373"/>
      <c r="AJ878" s="373"/>
      <c r="AK878" s="373"/>
      <c r="AL878" s="357">
        <v>100</v>
      </c>
      <c r="AM878" s="358"/>
      <c r="AN878" s="358"/>
      <c r="AO878" s="359"/>
      <c r="AP878" s="360" t="s">
        <v>723</v>
      </c>
      <c r="AQ878" s="360"/>
      <c r="AR878" s="360"/>
      <c r="AS878" s="360"/>
      <c r="AT878" s="360"/>
      <c r="AU878" s="360"/>
      <c r="AV878" s="360"/>
      <c r="AW878" s="360"/>
      <c r="AX878" s="360"/>
    </row>
    <row r="879" spans="1:50" ht="65.099999999999994" customHeight="1" x14ac:dyDescent="0.15">
      <c r="A879" s="381">
        <v>10</v>
      </c>
      <c r="B879" s="381">
        <v>1</v>
      </c>
      <c r="C879" s="361" t="s">
        <v>688</v>
      </c>
      <c r="D879" s="347"/>
      <c r="E879" s="347"/>
      <c r="F879" s="347"/>
      <c r="G879" s="347"/>
      <c r="H879" s="347"/>
      <c r="I879" s="347"/>
      <c r="J879" s="348">
        <v>4000020360007</v>
      </c>
      <c r="K879" s="349"/>
      <c r="L879" s="349"/>
      <c r="M879" s="349"/>
      <c r="N879" s="349"/>
      <c r="O879" s="349"/>
      <c r="P879" s="362" t="s">
        <v>679</v>
      </c>
      <c r="Q879" s="350"/>
      <c r="R879" s="350"/>
      <c r="S879" s="350"/>
      <c r="T879" s="350"/>
      <c r="U879" s="350"/>
      <c r="V879" s="350"/>
      <c r="W879" s="350"/>
      <c r="X879" s="350"/>
      <c r="Y879" s="351">
        <v>3.2</v>
      </c>
      <c r="Z879" s="352"/>
      <c r="AA879" s="352"/>
      <c r="AB879" s="353"/>
      <c r="AC879" s="363" t="s">
        <v>495</v>
      </c>
      <c r="AD879" s="371"/>
      <c r="AE879" s="371"/>
      <c r="AF879" s="371"/>
      <c r="AG879" s="371"/>
      <c r="AH879" s="372">
        <v>41</v>
      </c>
      <c r="AI879" s="373"/>
      <c r="AJ879" s="373"/>
      <c r="AK879" s="373"/>
      <c r="AL879" s="357">
        <v>100</v>
      </c>
      <c r="AM879" s="358"/>
      <c r="AN879" s="358"/>
      <c r="AO879" s="359"/>
      <c r="AP879" s="360" t="s">
        <v>723</v>
      </c>
      <c r="AQ879" s="360"/>
      <c r="AR879" s="360"/>
      <c r="AS879" s="360"/>
      <c r="AT879" s="360"/>
      <c r="AU879" s="360"/>
      <c r="AV879" s="360"/>
      <c r="AW879" s="360"/>
      <c r="AX879" s="360"/>
    </row>
    <row r="880" spans="1:50" ht="30" hidden="1" customHeight="1" x14ac:dyDescent="0.15">
      <c r="A880" s="381">
        <v>11</v>
      </c>
      <c r="B880" s="3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1">
        <v>12</v>
      </c>
      <c r="B881" s="3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1">
        <v>13</v>
      </c>
      <c r="B882" s="3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1">
        <v>14</v>
      </c>
      <c r="B883" s="3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1">
        <v>15</v>
      </c>
      <c r="B884" s="3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1">
        <v>16</v>
      </c>
      <c r="B885" s="3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1">
        <v>17</v>
      </c>
      <c r="B886" s="3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1">
        <v>18</v>
      </c>
      <c r="B887" s="3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1">
        <v>19</v>
      </c>
      <c r="B888" s="3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1">
        <v>20</v>
      </c>
      <c r="B889" s="3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1">
        <v>21</v>
      </c>
      <c r="B890" s="3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1">
        <v>22</v>
      </c>
      <c r="B891" s="3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1">
        <v>23</v>
      </c>
      <c r="B892" s="38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1">
        <v>24</v>
      </c>
      <c r="B893" s="38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1">
        <v>25</v>
      </c>
      <c r="B894" s="38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1">
        <v>26</v>
      </c>
      <c r="B895" s="3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1">
        <v>27</v>
      </c>
      <c r="B896" s="3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1">
        <v>28</v>
      </c>
      <c r="B897" s="3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1">
        <v>29</v>
      </c>
      <c r="B898" s="3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1">
        <v>30</v>
      </c>
      <c r="B899" s="3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65.099999999999994" customHeight="1" x14ac:dyDescent="0.15">
      <c r="A903" s="381">
        <v>1</v>
      </c>
      <c r="B903" s="381">
        <v>1</v>
      </c>
      <c r="C903" s="361" t="s">
        <v>659</v>
      </c>
      <c r="D903" s="347"/>
      <c r="E903" s="347"/>
      <c r="F903" s="347"/>
      <c r="G903" s="347"/>
      <c r="H903" s="347"/>
      <c r="I903" s="347"/>
      <c r="J903" s="348">
        <v>4000020270008</v>
      </c>
      <c r="K903" s="349"/>
      <c r="L903" s="349"/>
      <c r="M903" s="349"/>
      <c r="N903" s="349"/>
      <c r="O903" s="349"/>
      <c r="P903" s="362" t="s">
        <v>679</v>
      </c>
      <c r="Q903" s="350"/>
      <c r="R903" s="350"/>
      <c r="S903" s="350"/>
      <c r="T903" s="350"/>
      <c r="U903" s="350"/>
      <c r="V903" s="350"/>
      <c r="W903" s="350"/>
      <c r="X903" s="350"/>
      <c r="Y903" s="351">
        <v>7.5</v>
      </c>
      <c r="Z903" s="352"/>
      <c r="AA903" s="352"/>
      <c r="AB903" s="353"/>
      <c r="AC903" s="363" t="s">
        <v>495</v>
      </c>
      <c r="AD903" s="371"/>
      <c r="AE903" s="371"/>
      <c r="AF903" s="371"/>
      <c r="AG903" s="371"/>
      <c r="AH903" s="372">
        <v>41</v>
      </c>
      <c r="AI903" s="373"/>
      <c r="AJ903" s="373"/>
      <c r="AK903" s="373"/>
      <c r="AL903" s="357">
        <v>100</v>
      </c>
      <c r="AM903" s="358"/>
      <c r="AN903" s="358"/>
      <c r="AO903" s="359"/>
      <c r="AP903" s="360" t="s">
        <v>723</v>
      </c>
      <c r="AQ903" s="360"/>
      <c r="AR903" s="360"/>
      <c r="AS903" s="360"/>
      <c r="AT903" s="360"/>
      <c r="AU903" s="360"/>
      <c r="AV903" s="360"/>
      <c r="AW903" s="360"/>
      <c r="AX903" s="360"/>
    </row>
    <row r="904" spans="1:50" ht="65.099999999999994" customHeight="1" x14ac:dyDescent="0.15">
      <c r="A904" s="381">
        <v>2</v>
      </c>
      <c r="B904" s="381">
        <v>1</v>
      </c>
      <c r="C904" s="361" t="s">
        <v>689</v>
      </c>
      <c r="D904" s="347"/>
      <c r="E904" s="347"/>
      <c r="F904" s="347"/>
      <c r="G904" s="347"/>
      <c r="H904" s="347"/>
      <c r="I904" s="347"/>
      <c r="J904" s="348">
        <v>7000020430005</v>
      </c>
      <c r="K904" s="349"/>
      <c r="L904" s="349"/>
      <c r="M904" s="349"/>
      <c r="N904" s="349"/>
      <c r="O904" s="349"/>
      <c r="P904" s="362" t="s">
        <v>679</v>
      </c>
      <c r="Q904" s="350"/>
      <c r="R904" s="350"/>
      <c r="S904" s="350"/>
      <c r="T904" s="350"/>
      <c r="U904" s="350"/>
      <c r="V904" s="350"/>
      <c r="W904" s="350"/>
      <c r="X904" s="350"/>
      <c r="Y904" s="351">
        <v>3.2</v>
      </c>
      <c r="Z904" s="352"/>
      <c r="AA904" s="352"/>
      <c r="AB904" s="353"/>
      <c r="AC904" s="363" t="s">
        <v>495</v>
      </c>
      <c r="AD904" s="371"/>
      <c r="AE904" s="371"/>
      <c r="AF904" s="371"/>
      <c r="AG904" s="371"/>
      <c r="AH904" s="372">
        <v>41</v>
      </c>
      <c r="AI904" s="373"/>
      <c r="AJ904" s="373"/>
      <c r="AK904" s="373"/>
      <c r="AL904" s="357">
        <v>100</v>
      </c>
      <c r="AM904" s="358"/>
      <c r="AN904" s="358"/>
      <c r="AO904" s="359"/>
      <c r="AP904" s="360" t="s">
        <v>723</v>
      </c>
      <c r="AQ904" s="360"/>
      <c r="AR904" s="360"/>
      <c r="AS904" s="360"/>
      <c r="AT904" s="360"/>
      <c r="AU904" s="360"/>
      <c r="AV904" s="360"/>
      <c r="AW904" s="360"/>
      <c r="AX904" s="360"/>
    </row>
    <row r="905" spans="1:50" ht="65.099999999999994" customHeight="1" x14ac:dyDescent="0.15">
      <c r="A905" s="381">
        <v>3</v>
      </c>
      <c r="B905" s="381">
        <v>1</v>
      </c>
      <c r="C905" s="361" t="s">
        <v>690</v>
      </c>
      <c r="D905" s="347"/>
      <c r="E905" s="347"/>
      <c r="F905" s="347"/>
      <c r="G905" s="347"/>
      <c r="H905" s="347"/>
      <c r="I905" s="347"/>
      <c r="J905" s="348">
        <v>7000020010006</v>
      </c>
      <c r="K905" s="349"/>
      <c r="L905" s="349"/>
      <c r="M905" s="349"/>
      <c r="N905" s="349"/>
      <c r="O905" s="349"/>
      <c r="P905" s="362" t="s">
        <v>679</v>
      </c>
      <c r="Q905" s="350"/>
      <c r="R905" s="350"/>
      <c r="S905" s="350"/>
      <c r="T905" s="350"/>
      <c r="U905" s="350"/>
      <c r="V905" s="350"/>
      <c r="W905" s="350"/>
      <c r="X905" s="350"/>
      <c r="Y905" s="351">
        <v>3.2</v>
      </c>
      <c r="Z905" s="352"/>
      <c r="AA905" s="352"/>
      <c r="AB905" s="353"/>
      <c r="AC905" s="363" t="s">
        <v>495</v>
      </c>
      <c r="AD905" s="371"/>
      <c r="AE905" s="371"/>
      <c r="AF905" s="371"/>
      <c r="AG905" s="371"/>
      <c r="AH905" s="372">
        <v>41</v>
      </c>
      <c r="AI905" s="373"/>
      <c r="AJ905" s="373"/>
      <c r="AK905" s="373"/>
      <c r="AL905" s="357">
        <v>100</v>
      </c>
      <c r="AM905" s="358"/>
      <c r="AN905" s="358"/>
      <c r="AO905" s="359"/>
      <c r="AP905" s="360" t="s">
        <v>723</v>
      </c>
      <c r="AQ905" s="360"/>
      <c r="AR905" s="360"/>
      <c r="AS905" s="360"/>
      <c r="AT905" s="360"/>
      <c r="AU905" s="360"/>
      <c r="AV905" s="360"/>
      <c r="AW905" s="360"/>
      <c r="AX905" s="360"/>
    </row>
    <row r="906" spans="1:50" ht="65.099999999999994" customHeight="1" x14ac:dyDescent="0.15">
      <c r="A906" s="381">
        <v>4</v>
      </c>
      <c r="B906" s="381">
        <v>1</v>
      </c>
      <c r="C906" s="361" t="s">
        <v>691</v>
      </c>
      <c r="D906" s="347"/>
      <c r="E906" s="347"/>
      <c r="F906" s="347"/>
      <c r="G906" s="347"/>
      <c r="H906" s="347"/>
      <c r="I906" s="347"/>
      <c r="J906" s="348">
        <v>9000020281000</v>
      </c>
      <c r="K906" s="349"/>
      <c r="L906" s="349"/>
      <c r="M906" s="349"/>
      <c r="N906" s="349"/>
      <c r="O906" s="349"/>
      <c r="P906" s="362" t="s">
        <v>679</v>
      </c>
      <c r="Q906" s="350"/>
      <c r="R906" s="350"/>
      <c r="S906" s="350"/>
      <c r="T906" s="350"/>
      <c r="U906" s="350"/>
      <c r="V906" s="350"/>
      <c r="W906" s="350"/>
      <c r="X906" s="350"/>
      <c r="Y906" s="351">
        <v>3.2</v>
      </c>
      <c r="Z906" s="352"/>
      <c r="AA906" s="352"/>
      <c r="AB906" s="353"/>
      <c r="AC906" s="363" t="s">
        <v>495</v>
      </c>
      <c r="AD906" s="371"/>
      <c r="AE906" s="371"/>
      <c r="AF906" s="371"/>
      <c r="AG906" s="371"/>
      <c r="AH906" s="372">
        <v>41</v>
      </c>
      <c r="AI906" s="373"/>
      <c r="AJ906" s="373"/>
      <c r="AK906" s="373"/>
      <c r="AL906" s="357">
        <v>100</v>
      </c>
      <c r="AM906" s="358"/>
      <c r="AN906" s="358"/>
      <c r="AO906" s="359"/>
      <c r="AP906" s="360" t="s">
        <v>723</v>
      </c>
      <c r="AQ906" s="360"/>
      <c r="AR906" s="360"/>
      <c r="AS906" s="360"/>
      <c r="AT906" s="360"/>
      <c r="AU906" s="360"/>
      <c r="AV906" s="360"/>
      <c r="AW906" s="360"/>
      <c r="AX906" s="360"/>
    </row>
    <row r="907" spans="1:50" ht="65.099999999999994" customHeight="1" x14ac:dyDescent="0.15">
      <c r="A907" s="381">
        <v>5</v>
      </c>
      <c r="B907" s="381">
        <v>1</v>
      </c>
      <c r="C907" s="361" t="s">
        <v>692</v>
      </c>
      <c r="D907" s="347"/>
      <c r="E907" s="347"/>
      <c r="F907" s="347"/>
      <c r="G907" s="347"/>
      <c r="H907" s="347"/>
      <c r="I907" s="347"/>
      <c r="J907" s="348">
        <v>1000020200000</v>
      </c>
      <c r="K907" s="349"/>
      <c r="L907" s="349"/>
      <c r="M907" s="349"/>
      <c r="N907" s="349"/>
      <c r="O907" s="349"/>
      <c r="P907" s="362" t="s">
        <v>679</v>
      </c>
      <c r="Q907" s="350"/>
      <c r="R907" s="350"/>
      <c r="S907" s="350"/>
      <c r="T907" s="350"/>
      <c r="U907" s="350"/>
      <c r="V907" s="350"/>
      <c r="W907" s="350"/>
      <c r="X907" s="350"/>
      <c r="Y907" s="351">
        <v>2.7</v>
      </c>
      <c r="Z907" s="352"/>
      <c r="AA907" s="352"/>
      <c r="AB907" s="353"/>
      <c r="AC907" s="363" t="s">
        <v>495</v>
      </c>
      <c r="AD907" s="371"/>
      <c r="AE907" s="371"/>
      <c r="AF907" s="371"/>
      <c r="AG907" s="371"/>
      <c r="AH907" s="372">
        <v>41</v>
      </c>
      <c r="AI907" s="373"/>
      <c r="AJ907" s="373"/>
      <c r="AK907" s="373"/>
      <c r="AL907" s="357">
        <v>100</v>
      </c>
      <c r="AM907" s="358"/>
      <c r="AN907" s="358"/>
      <c r="AO907" s="359"/>
      <c r="AP907" s="360" t="s">
        <v>723</v>
      </c>
      <c r="AQ907" s="360"/>
      <c r="AR907" s="360"/>
      <c r="AS907" s="360"/>
      <c r="AT907" s="360"/>
      <c r="AU907" s="360"/>
      <c r="AV907" s="360"/>
      <c r="AW907" s="360"/>
      <c r="AX907" s="360"/>
    </row>
    <row r="908" spans="1:50" ht="65.099999999999994" customHeight="1" x14ac:dyDescent="0.15">
      <c r="A908" s="381">
        <v>6</v>
      </c>
      <c r="B908" s="381">
        <v>1</v>
      </c>
      <c r="C908" s="361" t="s">
        <v>693</v>
      </c>
      <c r="D908" s="347"/>
      <c r="E908" s="347"/>
      <c r="F908" s="347"/>
      <c r="G908" s="347"/>
      <c r="H908" s="347"/>
      <c r="I908" s="347"/>
      <c r="J908" s="348">
        <v>2000020170003</v>
      </c>
      <c r="K908" s="349"/>
      <c r="L908" s="349"/>
      <c r="M908" s="349"/>
      <c r="N908" s="349"/>
      <c r="O908" s="349"/>
      <c r="P908" s="362" t="s">
        <v>679</v>
      </c>
      <c r="Q908" s="350"/>
      <c r="R908" s="350"/>
      <c r="S908" s="350"/>
      <c r="T908" s="350"/>
      <c r="U908" s="350"/>
      <c r="V908" s="350"/>
      <c r="W908" s="350"/>
      <c r="X908" s="350"/>
      <c r="Y908" s="351">
        <v>2.2999999999999998</v>
      </c>
      <c r="Z908" s="352"/>
      <c r="AA908" s="352"/>
      <c r="AB908" s="353"/>
      <c r="AC908" s="363" t="s">
        <v>495</v>
      </c>
      <c r="AD908" s="371"/>
      <c r="AE908" s="371"/>
      <c r="AF908" s="371"/>
      <c r="AG908" s="371"/>
      <c r="AH908" s="372">
        <v>41</v>
      </c>
      <c r="AI908" s="373"/>
      <c r="AJ908" s="373"/>
      <c r="AK908" s="373"/>
      <c r="AL908" s="357">
        <v>100</v>
      </c>
      <c r="AM908" s="358"/>
      <c r="AN908" s="358"/>
      <c r="AO908" s="359"/>
      <c r="AP908" s="360" t="s">
        <v>723</v>
      </c>
      <c r="AQ908" s="360"/>
      <c r="AR908" s="360"/>
      <c r="AS908" s="360"/>
      <c r="AT908" s="360"/>
      <c r="AU908" s="360"/>
      <c r="AV908" s="360"/>
      <c r="AW908" s="360"/>
      <c r="AX908" s="360"/>
    </row>
    <row r="909" spans="1:50" ht="65.099999999999994" customHeight="1" x14ac:dyDescent="0.15">
      <c r="A909" s="381">
        <v>7</v>
      </c>
      <c r="B909" s="381">
        <v>1</v>
      </c>
      <c r="C909" s="361" t="s">
        <v>694</v>
      </c>
      <c r="D909" s="347"/>
      <c r="E909" s="347"/>
      <c r="F909" s="347"/>
      <c r="G909" s="347"/>
      <c r="H909" s="347"/>
      <c r="I909" s="347"/>
      <c r="J909" s="348">
        <v>4000020120006</v>
      </c>
      <c r="K909" s="349"/>
      <c r="L909" s="349"/>
      <c r="M909" s="349"/>
      <c r="N909" s="349"/>
      <c r="O909" s="349"/>
      <c r="P909" s="362" t="s">
        <v>679</v>
      </c>
      <c r="Q909" s="350"/>
      <c r="R909" s="350"/>
      <c r="S909" s="350"/>
      <c r="T909" s="350"/>
      <c r="U909" s="350"/>
      <c r="V909" s="350"/>
      <c r="W909" s="350"/>
      <c r="X909" s="350"/>
      <c r="Y909" s="351">
        <v>1.9</v>
      </c>
      <c r="Z909" s="352"/>
      <c r="AA909" s="352"/>
      <c r="AB909" s="353"/>
      <c r="AC909" s="363" t="s">
        <v>495</v>
      </c>
      <c r="AD909" s="371"/>
      <c r="AE909" s="371"/>
      <c r="AF909" s="371"/>
      <c r="AG909" s="371"/>
      <c r="AH909" s="372">
        <v>41</v>
      </c>
      <c r="AI909" s="373"/>
      <c r="AJ909" s="373"/>
      <c r="AK909" s="373"/>
      <c r="AL909" s="357">
        <v>100</v>
      </c>
      <c r="AM909" s="358"/>
      <c r="AN909" s="358"/>
      <c r="AO909" s="359"/>
      <c r="AP909" s="360" t="s">
        <v>723</v>
      </c>
      <c r="AQ909" s="360"/>
      <c r="AR909" s="360"/>
      <c r="AS909" s="360"/>
      <c r="AT909" s="360"/>
      <c r="AU909" s="360"/>
      <c r="AV909" s="360"/>
      <c r="AW909" s="360"/>
      <c r="AX909" s="360"/>
    </row>
    <row r="910" spans="1:50" ht="65.099999999999994" customHeight="1" x14ac:dyDescent="0.15">
      <c r="A910" s="381">
        <v>8</v>
      </c>
      <c r="B910" s="381">
        <v>1</v>
      </c>
      <c r="C910" s="361" t="s">
        <v>695</v>
      </c>
      <c r="D910" s="347"/>
      <c r="E910" s="347"/>
      <c r="F910" s="347"/>
      <c r="G910" s="347"/>
      <c r="H910" s="347"/>
      <c r="I910" s="347"/>
      <c r="J910" s="348">
        <v>2000020350001</v>
      </c>
      <c r="K910" s="349"/>
      <c r="L910" s="349"/>
      <c r="M910" s="349"/>
      <c r="N910" s="349"/>
      <c r="O910" s="349"/>
      <c r="P910" s="362" t="s">
        <v>679</v>
      </c>
      <c r="Q910" s="350"/>
      <c r="R910" s="350"/>
      <c r="S910" s="350"/>
      <c r="T910" s="350"/>
      <c r="U910" s="350"/>
      <c r="V910" s="350"/>
      <c r="W910" s="350"/>
      <c r="X910" s="350"/>
      <c r="Y910" s="351">
        <v>1.7</v>
      </c>
      <c r="Z910" s="352"/>
      <c r="AA910" s="352"/>
      <c r="AB910" s="353"/>
      <c r="AC910" s="363" t="s">
        <v>495</v>
      </c>
      <c r="AD910" s="371"/>
      <c r="AE910" s="371"/>
      <c r="AF910" s="371"/>
      <c r="AG910" s="371"/>
      <c r="AH910" s="372">
        <v>41</v>
      </c>
      <c r="AI910" s="373"/>
      <c r="AJ910" s="373"/>
      <c r="AK910" s="373"/>
      <c r="AL910" s="357">
        <v>100</v>
      </c>
      <c r="AM910" s="358"/>
      <c r="AN910" s="358"/>
      <c r="AO910" s="359"/>
      <c r="AP910" s="360" t="s">
        <v>723</v>
      </c>
      <c r="AQ910" s="360"/>
      <c r="AR910" s="360"/>
      <c r="AS910" s="360"/>
      <c r="AT910" s="360"/>
      <c r="AU910" s="360"/>
      <c r="AV910" s="360"/>
      <c r="AW910" s="360"/>
      <c r="AX910" s="360"/>
    </row>
    <row r="911" spans="1:50" ht="65.099999999999994" customHeight="1" x14ac:dyDescent="0.15">
      <c r="A911" s="381">
        <v>9</v>
      </c>
      <c r="B911" s="381">
        <v>1</v>
      </c>
      <c r="C911" s="361" t="s">
        <v>696</v>
      </c>
      <c r="D911" s="347"/>
      <c r="E911" s="347"/>
      <c r="F911" s="347"/>
      <c r="G911" s="347"/>
      <c r="H911" s="347"/>
      <c r="I911" s="347"/>
      <c r="J911" s="348">
        <v>5000020090000</v>
      </c>
      <c r="K911" s="349"/>
      <c r="L911" s="349"/>
      <c r="M911" s="349"/>
      <c r="N911" s="349"/>
      <c r="O911" s="349"/>
      <c r="P911" s="362" t="s">
        <v>679</v>
      </c>
      <c r="Q911" s="350"/>
      <c r="R911" s="350"/>
      <c r="S911" s="350"/>
      <c r="T911" s="350"/>
      <c r="U911" s="350"/>
      <c r="V911" s="350"/>
      <c r="W911" s="350"/>
      <c r="X911" s="350"/>
      <c r="Y911" s="351">
        <v>1.7</v>
      </c>
      <c r="Z911" s="352"/>
      <c r="AA911" s="352"/>
      <c r="AB911" s="353"/>
      <c r="AC911" s="363" t="s">
        <v>495</v>
      </c>
      <c r="AD911" s="371"/>
      <c r="AE911" s="371"/>
      <c r="AF911" s="371"/>
      <c r="AG911" s="371"/>
      <c r="AH911" s="372">
        <v>41</v>
      </c>
      <c r="AI911" s="373"/>
      <c r="AJ911" s="373"/>
      <c r="AK911" s="373"/>
      <c r="AL911" s="357">
        <v>100</v>
      </c>
      <c r="AM911" s="358"/>
      <c r="AN911" s="358"/>
      <c r="AO911" s="359"/>
      <c r="AP911" s="360" t="s">
        <v>723</v>
      </c>
      <c r="AQ911" s="360"/>
      <c r="AR911" s="360"/>
      <c r="AS911" s="360"/>
      <c r="AT911" s="360"/>
      <c r="AU911" s="360"/>
      <c r="AV911" s="360"/>
      <c r="AW911" s="360"/>
      <c r="AX911" s="360"/>
    </row>
    <row r="912" spans="1:50" ht="65.099999999999994" customHeight="1" x14ac:dyDescent="0.15">
      <c r="A912" s="381">
        <v>10</v>
      </c>
      <c r="B912" s="381">
        <v>1</v>
      </c>
      <c r="C912" s="361" t="s">
        <v>697</v>
      </c>
      <c r="D912" s="347"/>
      <c r="E912" s="347"/>
      <c r="F912" s="347"/>
      <c r="G912" s="347"/>
      <c r="H912" s="347"/>
      <c r="I912" s="347"/>
      <c r="J912" s="348">
        <v>8000020221007</v>
      </c>
      <c r="K912" s="349"/>
      <c r="L912" s="349"/>
      <c r="M912" s="349"/>
      <c r="N912" s="349"/>
      <c r="O912" s="349"/>
      <c r="P912" s="362" t="s">
        <v>679</v>
      </c>
      <c r="Q912" s="350"/>
      <c r="R912" s="350"/>
      <c r="S912" s="350"/>
      <c r="T912" s="350"/>
      <c r="U912" s="350"/>
      <c r="V912" s="350"/>
      <c r="W912" s="350"/>
      <c r="X912" s="350"/>
      <c r="Y912" s="351">
        <v>1.6</v>
      </c>
      <c r="Z912" s="352"/>
      <c r="AA912" s="352"/>
      <c r="AB912" s="353"/>
      <c r="AC912" s="363" t="s">
        <v>495</v>
      </c>
      <c r="AD912" s="371"/>
      <c r="AE912" s="371"/>
      <c r="AF912" s="371"/>
      <c r="AG912" s="371"/>
      <c r="AH912" s="372">
        <v>41</v>
      </c>
      <c r="AI912" s="373"/>
      <c r="AJ912" s="373"/>
      <c r="AK912" s="373"/>
      <c r="AL912" s="357">
        <v>100</v>
      </c>
      <c r="AM912" s="358"/>
      <c r="AN912" s="358"/>
      <c r="AO912" s="359"/>
      <c r="AP912" s="360" t="s">
        <v>723</v>
      </c>
      <c r="AQ912" s="360"/>
      <c r="AR912" s="360"/>
      <c r="AS912" s="360"/>
      <c r="AT912" s="360"/>
      <c r="AU912" s="360"/>
      <c r="AV912" s="360"/>
      <c r="AW912" s="360"/>
      <c r="AX912" s="360"/>
    </row>
    <row r="913" spans="1:50" ht="30" hidden="1" customHeight="1" x14ac:dyDescent="0.15">
      <c r="A913" s="381">
        <v>11</v>
      </c>
      <c r="B913" s="3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1">
        <v>12</v>
      </c>
      <c r="B914" s="3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1">
        <v>13</v>
      </c>
      <c r="B915" s="3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1">
        <v>14</v>
      </c>
      <c r="B916" s="3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1">
        <v>15</v>
      </c>
      <c r="B917" s="3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1">
        <v>16</v>
      </c>
      <c r="B918" s="3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1">
        <v>17</v>
      </c>
      <c r="B919" s="3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1">
        <v>18</v>
      </c>
      <c r="B920" s="3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1">
        <v>19</v>
      </c>
      <c r="B921" s="3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1">
        <v>20</v>
      </c>
      <c r="B922" s="3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1">
        <v>21</v>
      </c>
      <c r="B923" s="3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1">
        <v>22</v>
      </c>
      <c r="B924" s="3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1">
        <v>23</v>
      </c>
      <c r="B925" s="38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1">
        <v>24</v>
      </c>
      <c r="B926" s="38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1">
        <v>25</v>
      </c>
      <c r="B927" s="38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1">
        <v>26</v>
      </c>
      <c r="B928" s="3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1">
        <v>27</v>
      </c>
      <c r="B929" s="3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1">
        <v>28</v>
      </c>
      <c r="B930" s="3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1">
        <v>29</v>
      </c>
      <c r="B931" s="3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1">
        <v>30</v>
      </c>
      <c r="B932" s="3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65.099999999999994" customHeight="1" x14ac:dyDescent="0.15">
      <c r="A936" s="381">
        <v>1</v>
      </c>
      <c r="B936" s="381">
        <v>1</v>
      </c>
      <c r="C936" s="374" t="s">
        <v>730</v>
      </c>
      <c r="D936" s="377"/>
      <c r="E936" s="377"/>
      <c r="F936" s="377"/>
      <c r="G936" s="377"/>
      <c r="H936" s="377"/>
      <c r="I936" s="378"/>
      <c r="J936" s="348">
        <v>1000020042021</v>
      </c>
      <c r="K936" s="349"/>
      <c r="L936" s="349"/>
      <c r="M936" s="349"/>
      <c r="N936" s="349"/>
      <c r="O936" s="349"/>
      <c r="P936" s="362" t="s">
        <v>679</v>
      </c>
      <c r="Q936" s="350"/>
      <c r="R936" s="350"/>
      <c r="S936" s="350"/>
      <c r="T936" s="350"/>
      <c r="U936" s="350"/>
      <c r="V936" s="350"/>
      <c r="W936" s="350"/>
      <c r="X936" s="350"/>
      <c r="Y936" s="351">
        <v>2.4</v>
      </c>
      <c r="Z936" s="352"/>
      <c r="AA936" s="352"/>
      <c r="AB936" s="353"/>
      <c r="AC936" s="363" t="s">
        <v>495</v>
      </c>
      <c r="AD936" s="371"/>
      <c r="AE936" s="371"/>
      <c r="AF936" s="371"/>
      <c r="AG936" s="371"/>
      <c r="AH936" s="372">
        <v>54</v>
      </c>
      <c r="AI936" s="373"/>
      <c r="AJ936" s="373"/>
      <c r="AK936" s="373"/>
      <c r="AL936" s="357">
        <v>100</v>
      </c>
      <c r="AM936" s="358"/>
      <c r="AN936" s="358"/>
      <c r="AO936" s="359"/>
      <c r="AP936" s="360"/>
      <c r="AQ936" s="360"/>
      <c r="AR936" s="360"/>
      <c r="AS936" s="360"/>
      <c r="AT936" s="360"/>
      <c r="AU936" s="360"/>
      <c r="AV936" s="360"/>
      <c r="AW936" s="360"/>
      <c r="AX936" s="360"/>
    </row>
    <row r="937" spans="1:50" ht="65.099999999999994" customHeight="1" x14ac:dyDescent="0.15">
      <c r="A937" s="381">
        <v>2</v>
      </c>
      <c r="B937" s="381">
        <v>1</v>
      </c>
      <c r="C937" s="374" t="s">
        <v>731</v>
      </c>
      <c r="D937" s="377"/>
      <c r="E937" s="377"/>
      <c r="F937" s="377"/>
      <c r="G937" s="377"/>
      <c r="H937" s="377"/>
      <c r="I937" s="378"/>
      <c r="J937" s="348">
        <v>7000020182010</v>
      </c>
      <c r="K937" s="349"/>
      <c r="L937" s="349"/>
      <c r="M937" s="349"/>
      <c r="N937" s="349"/>
      <c r="O937" s="349"/>
      <c r="P937" s="362" t="s">
        <v>679</v>
      </c>
      <c r="Q937" s="350"/>
      <c r="R937" s="350"/>
      <c r="S937" s="350"/>
      <c r="T937" s="350"/>
      <c r="U937" s="350"/>
      <c r="V937" s="350"/>
      <c r="W937" s="350"/>
      <c r="X937" s="350"/>
      <c r="Y937" s="351">
        <v>1.8</v>
      </c>
      <c r="Z937" s="352"/>
      <c r="AA937" s="352"/>
      <c r="AB937" s="353"/>
      <c r="AC937" s="363" t="s">
        <v>495</v>
      </c>
      <c r="AD937" s="371"/>
      <c r="AE937" s="371"/>
      <c r="AF937" s="371"/>
      <c r="AG937" s="371"/>
      <c r="AH937" s="372">
        <v>54</v>
      </c>
      <c r="AI937" s="373"/>
      <c r="AJ937" s="373"/>
      <c r="AK937" s="373"/>
      <c r="AL937" s="357">
        <v>100</v>
      </c>
      <c r="AM937" s="358"/>
      <c r="AN937" s="358"/>
      <c r="AO937" s="359"/>
      <c r="AP937" s="360"/>
      <c r="AQ937" s="360"/>
      <c r="AR937" s="360"/>
      <c r="AS937" s="360"/>
      <c r="AT937" s="360"/>
      <c r="AU937" s="360"/>
      <c r="AV937" s="360"/>
      <c r="AW937" s="360"/>
      <c r="AX937" s="360"/>
    </row>
    <row r="938" spans="1:50" ht="65.099999999999994" customHeight="1" x14ac:dyDescent="0.15">
      <c r="A938" s="381">
        <v>3</v>
      </c>
      <c r="B938" s="381">
        <v>1</v>
      </c>
      <c r="C938" s="374" t="s">
        <v>738</v>
      </c>
      <c r="D938" s="375"/>
      <c r="E938" s="375"/>
      <c r="F938" s="375"/>
      <c r="G938" s="375"/>
      <c r="H938" s="375"/>
      <c r="I938" s="376"/>
      <c r="J938" s="348">
        <v>9000020465305</v>
      </c>
      <c r="K938" s="349"/>
      <c r="L938" s="349"/>
      <c r="M938" s="349"/>
      <c r="N938" s="349"/>
      <c r="O938" s="349"/>
      <c r="P938" s="362" t="s">
        <v>679</v>
      </c>
      <c r="Q938" s="350"/>
      <c r="R938" s="350"/>
      <c r="S938" s="350"/>
      <c r="T938" s="350"/>
      <c r="U938" s="350"/>
      <c r="V938" s="350"/>
      <c r="W938" s="350"/>
      <c r="X938" s="350"/>
      <c r="Y938" s="351">
        <v>1.5</v>
      </c>
      <c r="Z938" s="352"/>
      <c r="AA938" s="352"/>
      <c r="AB938" s="353"/>
      <c r="AC938" s="363" t="s">
        <v>495</v>
      </c>
      <c r="AD938" s="371"/>
      <c r="AE938" s="371"/>
      <c r="AF938" s="371"/>
      <c r="AG938" s="371"/>
      <c r="AH938" s="372">
        <v>54</v>
      </c>
      <c r="AI938" s="373"/>
      <c r="AJ938" s="373"/>
      <c r="AK938" s="373"/>
      <c r="AL938" s="357">
        <v>100</v>
      </c>
      <c r="AM938" s="358"/>
      <c r="AN938" s="358"/>
      <c r="AO938" s="359"/>
      <c r="AP938" s="360"/>
      <c r="AQ938" s="360"/>
      <c r="AR938" s="360"/>
      <c r="AS938" s="360"/>
      <c r="AT938" s="360"/>
      <c r="AU938" s="360"/>
      <c r="AV938" s="360"/>
      <c r="AW938" s="360"/>
      <c r="AX938" s="360"/>
    </row>
    <row r="939" spans="1:50" ht="65.099999999999994" customHeight="1" x14ac:dyDescent="0.15">
      <c r="A939" s="381">
        <v>4</v>
      </c>
      <c r="B939" s="381">
        <v>1</v>
      </c>
      <c r="C939" s="374" t="s">
        <v>732</v>
      </c>
      <c r="D939" s="375"/>
      <c r="E939" s="375"/>
      <c r="F939" s="375"/>
      <c r="G939" s="375"/>
      <c r="H939" s="375"/>
      <c r="I939" s="376"/>
      <c r="J939" s="348">
        <v>8000020422100</v>
      </c>
      <c r="K939" s="349"/>
      <c r="L939" s="349"/>
      <c r="M939" s="349"/>
      <c r="N939" s="349"/>
      <c r="O939" s="349"/>
      <c r="P939" s="362" t="s">
        <v>679</v>
      </c>
      <c r="Q939" s="350"/>
      <c r="R939" s="350"/>
      <c r="S939" s="350"/>
      <c r="T939" s="350"/>
      <c r="U939" s="350"/>
      <c r="V939" s="350"/>
      <c r="W939" s="350"/>
      <c r="X939" s="350"/>
      <c r="Y939" s="351">
        <v>1.2</v>
      </c>
      <c r="Z939" s="352"/>
      <c r="AA939" s="352"/>
      <c r="AB939" s="353"/>
      <c r="AC939" s="363" t="s">
        <v>495</v>
      </c>
      <c r="AD939" s="371"/>
      <c r="AE939" s="371"/>
      <c r="AF939" s="371"/>
      <c r="AG939" s="371"/>
      <c r="AH939" s="372">
        <v>54</v>
      </c>
      <c r="AI939" s="373"/>
      <c r="AJ939" s="373"/>
      <c r="AK939" s="373"/>
      <c r="AL939" s="357">
        <v>100</v>
      </c>
      <c r="AM939" s="358"/>
      <c r="AN939" s="358"/>
      <c r="AO939" s="359"/>
      <c r="AP939" s="360"/>
      <c r="AQ939" s="360"/>
      <c r="AR939" s="360"/>
      <c r="AS939" s="360"/>
      <c r="AT939" s="360"/>
      <c r="AU939" s="360"/>
      <c r="AV939" s="360"/>
      <c r="AW939" s="360"/>
      <c r="AX939" s="360"/>
    </row>
    <row r="940" spans="1:50" ht="65.099999999999994" customHeight="1" x14ac:dyDescent="0.15">
      <c r="A940" s="381">
        <v>5</v>
      </c>
      <c r="B940" s="381">
        <v>1</v>
      </c>
      <c r="C940" s="374" t="s">
        <v>733</v>
      </c>
      <c r="D940" s="375"/>
      <c r="E940" s="375"/>
      <c r="F940" s="375"/>
      <c r="G940" s="375"/>
      <c r="H940" s="375"/>
      <c r="I940" s="376"/>
      <c r="J940" s="348">
        <v>4000020362085</v>
      </c>
      <c r="K940" s="349"/>
      <c r="L940" s="349"/>
      <c r="M940" s="349"/>
      <c r="N940" s="349"/>
      <c r="O940" s="349"/>
      <c r="P940" s="362" t="s">
        <v>679</v>
      </c>
      <c r="Q940" s="350"/>
      <c r="R940" s="350"/>
      <c r="S940" s="350"/>
      <c r="T940" s="350"/>
      <c r="U940" s="350"/>
      <c r="V940" s="350"/>
      <c r="W940" s="350"/>
      <c r="X940" s="350"/>
      <c r="Y940" s="351">
        <v>1.2</v>
      </c>
      <c r="Z940" s="352"/>
      <c r="AA940" s="352"/>
      <c r="AB940" s="353"/>
      <c r="AC940" s="363" t="s">
        <v>495</v>
      </c>
      <c r="AD940" s="371"/>
      <c r="AE940" s="371"/>
      <c r="AF940" s="371"/>
      <c r="AG940" s="371"/>
      <c r="AH940" s="372">
        <v>54</v>
      </c>
      <c r="AI940" s="373"/>
      <c r="AJ940" s="373"/>
      <c r="AK940" s="373"/>
      <c r="AL940" s="357">
        <v>100</v>
      </c>
      <c r="AM940" s="358"/>
      <c r="AN940" s="358"/>
      <c r="AO940" s="359"/>
      <c r="AP940" s="360"/>
      <c r="AQ940" s="360"/>
      <c r="AR940" s="360"/>
      <c r="AS940" s="360"/>
      <c r="AT940" s="360"/>
      <c r="AU940" s="360"/>
      <c r="AV940" s="360"/>
      <c r="AW940" s="360"/>
      <c r="AX940" s="360"/>
    </row>
    <row r="941" spans="1:50" ht="65.099999999999994" customHeight="1" x14ac:dyDescent="0.15">
      <c r="A941" s="381">
        <v>6</v>
      </c>
      <c r="B941" s="381">
        <v>1</v>
      </c>
      <c r="C941" s="374" t="s">
        <v>734</v>
      </c>
      <c r="D941" s="375"/>
      <c r="E941" s="375"/>
      <c r="F941" s="375"/>
      <c r="G941" s="375"/>
      <c r="H941" s="375"/>
      <c r="I941" s="376"/>
      <c r="J941" s="348">
        <v>9000020312011</v>
      </c>
      <c r="K941" s="349"/>
      <c r="L941" s="349"/>
      <c r="M941" s="349"/>
      <c r="N941" s="349"/>
      <c r="O941" s="349"/>
      <c r="P941" s="362" t="s">
        <v>679</v>
      </c>
      <c r="Q941" s="350"/>
      <c r="R941" s="350"/>
      <c r="S941" s="350"/>
      <c r="T941" s="350"/>
      <c r="U941" s="350"/>
      <c r="V941" s="350"/>
      <c r="W941" s="350"/>
      <c r="X941" s="350"/>
      <c r="Y941" s="351">
        <v>1.2</v>
      </c>
      <c r="Z941" s="352"/>
      <c r="AA941" s="352"/>
      <c r="AB941" s="353"/>
      <c r="AC941" s="363" t="s">
        <v>495</v>
      </c>
      <c r="AD941" s="371"/>
      <c r="AE941" s="371"/>
      <c r="AF941" s="371"/>
      <c r="AG941" s="371"/>
      <c r="AH941" s="372">
        <v>54</v>
      </c>
      <c r="AI941" s="373"/>
      <c r="AJ941" s="373"/>
      <c r="AK941" s="373"/>
      <c r="AL941" s="357">
        <v>100</v>
      </c>
      <c r="AM941" s="358"/>
      <c r="AN941" s="358"/>
      <c r="AO941" s="359"/>
      <c r="AP941" s="360"/>
      <c r="AQ941" s="360"/>
      <c r="AR941" s="360"/>
      <c r="AS941" s="360"/>
      <c r="AT941" s="360"/>
      <c r="AU941" s="360"/>
      <c r="AV941" s="360"/>
      <c r="AW941" s="360"/>
      <c r="AX941" s="360"/>
    </row>
    <row r="942" spans="1:50" ht="65.099999999999994" customHeight="1" x14ac:dyDescent="0.15">
      <c r="A942" s="381">
        <v>7</v>
      </c>
      <c r="B942" s="381">
        <v>1</v>
      </c>
      <c r="C942" s="374" t="s">
        <v>739</v>
      </c>
      <c r="D942" s="375"/>
      <c r="E942" s="375"/>
      <c r="F942" s="375"/>
      <c r="G942" s="375"/>
      <c r="H942" s="375"/>
      <c r="I942" s="376"/>
      <c r="J942" s="348">
        <v>1000020464520</v>
      </c>
      <c r="K942" s="349"/>
      <c r="L942" s="349"/>
      <c r="M942" s="349"/>
      <c r="N942" s="349"/>
      <c r="O942" s="349"/>
      <c r="P942" s="362" t="s">
        <v>679</v>
      </c>
      <c r="Q942" s="350"/>
      <c r="R942" s="350"/>
      <c r="S942" s="350"/>
      <c r="T942" s="350"/>
      <c r="U942" s="350"/>
      <c r="V942" s="350"/>
      <c r="W942" s="350"/>
      <c r="X942" s="350"/>
      <c r="Y942" s="351">
        <v>1</v>
      </c>
      <c r="Z942" s="352"/>
      <c r="AA942" s="352"/>
      <c r="AB942" s="353"/>
      <c r="AC942" s="363" t="s">
        <v>495</v>
      </c>
      <c r="AD942" s="371"/>
      <c r="AE942" s="371"/>
      <c r="AF942" s="371"/>
      <c r="AG942" s="371"/>
      <c r="AH942" s="372">
        <v>54</v>
      </c>
      <c r="AI942" s="373"/>
      <c r="AJ942" s="373"/>
      <c r="AK942" s="373"/>
      <c r="AL942" s="357">
        <v>100</v>
      </c>
      <c r="AM942" s="358"/>
      <c r="AN942" s="358"/>
      <c r="AO942" s="359"/>
      <c r="AP942" s="360"/>
      <c r="AQ942" s="360"/>
      <c r="AR942" s="360"/>
      <c r="AS942" s="360"/>
      <c r="AT942" s="360"/>
      <c r="AU942" s="360"/>
      <c r="AV942" s="360"/>
      <c r="AW942" s="360"/>
      <c r="AX942" s="360"/>
    </row>
    <row r="943" spans="1:50" ht="65.099999999999994" customHeight="1" x14ac:dyDescent="0.15">
      <c r="A943" s="381">
        <v>8</v>
      </c>
      <c r="B943" s="381">
        <v>1</v>
      </c>
      <c r="C943" s="374" t="s">
        <v>735</v>
      </c>
      <c r="D943" s="375"/>
      <c r="E943" s="375"/>
      <c r="F943" s="375"/>
      <c r="G943" s="375"/>
      <c r="H943" s="375"/>
      <c r="I943" s="376"/>
      <c r="J943" s="348">
        <v>3000020412031</v>
      </c>
      <c r="K943" s="349"/>
      <c r="L943" s="349"/>
      <c r="M943" s="349"/>
      <c r="N943" s="349"/>
      <c r="O943" s="349"/>
      <c r="P943" s="362" t="s">
        <v>679</v>
      </c>
      <c r="Q943" s="350"/>
      <c r="R943" s="350"/>
      <c r="S943" s="350"/>
      <c r="T943" s="350"/>
      <c r="U943" s="350"/>
      <c r="V943" s="350"/>
      <c r="W943" s="350"/>
      <c r="X943" s="350"/>
      <c r="Y943" s="351">
        <v>1</v>
      </c>
      <c r="Z943" s="352"/>
      <c r="AA943" s="352"/>
      <c r="AB943" s="353"/>
      <c r="AC943" s="363" t="s">
        <v>495</v>
      </c>
      <c r="AD943" s="371"/>
      <c r="AE943" s="371"/>
      <c r="AF943" s="371"/>
      <c r="AG943" s="371"/>
      <c r="AH943" s="372">
        <v>54</v>
      </c>
      <c r="AI943" s="373"/>
      <c r="AJ943" s="373"/>
      <c r="AK943" s="373"/>
      <c r="AL943" s="357">
        <v>100</v>
      </c>
      <c r="AM943" s="358"/>
      <c r="AN943" s="358"/>
      <c r="AO943" s="359"/>
      <c r="AP943" s="360"/>
      <c r="AQ943" s="360"/>
      <c r="AR943" s="360"/>
      <c r="AS943" s="360"/>
      <c r="AT943" s="360"/>
      <c r="AU943" s="360"/>
      <c r="AV943" s="360"/>
      <c r="AW943" s="360"/>
      <c r="AX943" s="360"/>
    </row>
    <row r="944" spans="1:50" ht="65.099999999999994" customHeight="1" x14ac:dyDescent="0.15">
      <c r="A944" s="381">
        <v>9</v>
      </c>
      <c r="B944" s="381">
        <v>1</v>
      </c>
      <c r="C944" s="374" t="s">
        <v>736</v>
      </c>
      <c r="D944" s="377"/>
      <c r="E944" s="377"/>
      <c r="F944" s="377"/>
      <c r="G944" s="377"/>
      <c r="H944" s="377"/>
      <c r="I944" s="378"/>
      <c r="J944" s="348">
        <v>1000020192015</v>
      </c>
      <c r="K944" s="349"/>
      <c r="L944" s="349"/>
      <c r="M944" s="349"/>
      <c r="N944" s="349"/>
      <c r="O944" s="349"/>
      <c r="P944" s="362" t="s">
        <v>679</v>
      </c>
      <c r="Q944" s="350"/>
      <c r="R944" s="350"/>
      <c r="S944" s="350"/>
      <c r="T944" s="350"/>
      <c r="U944" s="350"/>
      <c r="V944" s="350"/>
      <c r="W944" s="350"/>
      <c r="X944" s="350"/>
      <c r="Y944" s="351">
        <v>1</v>
      </c>
      <c r="Z944" s="352"/>
      <c r="AA944" s="352"/>
      <c r="AB944" s="353"/>
      <c r="AC944" s="363" t="s">
        <v>495</v>
      </c>
      <c r="AD944" s="371"/>
      <c r="AE944" s="371"/>
      <c r="AF944" s="371"/>
      <c r="AG944" s="371"/>
      <c r="AH944" s="372">
        <v>54</v>
      </c>
      <c r="AI944" s="373"/>
      <c r="AJ944" s="373"/>
      <c r="AK944" s="373"/>
      <c r="AL944" s="357">
        <v>100</v>
      </c>
      <c r="AM944" s="358"/>
      <c r="AN944" s="358"/>
      <c r="AO944" s="359"/>
      <c r="AP944" s="360"/>
      <c r="AQ944" s="360"/>
      <c r="AR944" s="360"/>
      <c r="AS944" s="360"/>
      <c r="AT944" s="360"/>
      <c r="AU944" s="360"/>
      <c r="AV944" s="360"/>
      <c r="AW944" s="360"/>
      <c r="AX944" s="360"/>
    </row>
    <row r="945" spans="1:50" ht="65.099999999999994" customHeight="1" x14ac:dyDescent="0.15">
      <c r="A945" s="381">
        <v>10</v>
      </c>
      <c r="B945" s="381">
        <v>1</v>
      </c>
      <c r="C945" s="374" t="s">
        <v>737</v>
      </c>
      <c r="D945" s="377"/>
      <c r="E945" s="377"/>
      <c r="F945" s="377"/>
      <c r="G945" s="377"/>
      <c r="H945" s="377"/>
      <c r="I945" s="378"/>
      <c r="J945" s="348">
        <v>3000020462217</v>
      </c>
      <c r="K945" s="349"/>
      <c r="L945" s="349"/>
      <c r="M945" s="349"/>
      <c r="N945" s="349"/>
      <c r="O945" s="349"/>
      <c r="P945" s="362" t="s">
        <v>679</v>
      </c>
      <c r="Q945" s="350"/>
      <c r="R945" s="350"/>
      <c r="S945" s="350"/>
      <c r="T945" s="350"/>
      <c r="U945" s="350"/>
      <c r="V945" s="350"/>
      <c r="W945" s="350"/>
      <c r="X945" s="350"/>
      <c r="Y945" s="351">
        <v>0.9</v>
      </c>
      <c r="Z945" s="352"/>
      <c r="AA945" s="352"/>
      <c r="AB945" s="353"/>
      <c r="AC945" s="363" t="s">
        <v>495</v>
      </c>
      <c r="AD945" s="371"/>
      <c r="AE945" s="371"/>
      <c r="AF945" s="371"/>
      <c r="AG945" s="371"/>
      <c r="AH945" s="372">
        <v>54</v>
      </c>
      <c r="AI945" s="373"/>
      <c r="AJ945" s="373"/>
      <c r="AK945" s="373"/>
      <c r="AL945" s="357">
        <v>100</v>
      </c>
      <c r="AM945" s="358"/>
      <c r="AN945" s="358"/>
      <c r="AO945" s="359"/>
      <c r="AP945" s="360"/>
      <c r="AQ945" s="360"/>
      <c r="AR945" s="360"/>
      <c r="AS945" s="360"/>
      <c r="AT945" s="360"/>
      <c r="AU945" s="360"/>
      <c r="AV945" s="360"/>
      <c r="AW945" s="360"/>
      <c r="AX945" s="360"/>
    </row>
    <row r="946" spans="1:50" ht="30" hidden="1" customHeight="1" x14ac:dyDescent="0.15">
      <c r="A946" s="381">
        <v>11</v>
      </c>
      <c r="B946" s="381">
        <v>1</v>
      </c>
      <c r="C946" s="374"/>
      <c r="D946" s="375"/>
      <c r="E946" s="375"/>
      <c r="F946" s="375"/>
      <c r="G946" s="375"/>
      <c r="H946" s="375"/>
      <c r="I946" s="376"/>
      <c r="J946" s="348"/>
      <c r="K946" s="349"/>
      <c r="L946" s="349"/>
      <c r="M946" s="349"/>
      <c r="N946" s="349"/>
      <c r="O946" s="349"/>
      <c r="P946" s="362"/>
      <c r="Q946" s="350"/>
      <c r="R946" s="350"/>
      <c r="S946" s="350"/>
      <c r="T946" s="350"/>
      <c r="U946" s="350"/>
      <c r="V946" s="350"/>
      <c r="W946" s="350"/>
      <c r="X946" s="350"/>
      <c r="Y946" s="351"/>
      <c r="Z946" s="352"/>
      <c r="AA946" s="352"/>
      <c r="AB946" s="353"/>
      <c r="AC946" s="363"/>
      <c r="AD946" s="371"/>
      <c r="AE946" s="371"/>
      <c r="AF946" s="371"/>
      <c r="AG946" s="371"/>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1">
        <v>12</v>
      </c>
      <c r="B947" s="381">
        <v>1</v>
      </c>
      <c r="C947" s="374"/>
      <c r="D947" s="375"/>
      <c r="E947" s="375"/>
      <c r="F947" s="375"/>
      <c r="G947" s="375"/>
      <c r="H947" s="375"/>
      <c r="I947" s="376"/>
      <c r="J947" s="348"/>
      <c r="K947" s="349"/>
      <c r="L947" s="349"/>
      <c r="M947" s="349"/>
      <c r="N947" s="349"/>
      <c r="O947" s="349"/>
      <c r="P947" s="362"/>
      <c r="Q947" s="350"/>
      <c r="R947" s="350"/>
      <c r="S947" s="350"/>
      <c r="T947" s="350"/>
      <c r="U947" s="350"/>
      <c r="V947" s="350"/>
      <c r="W947" s="350"/>
      <c r="X947" s="350"/>
      <c r="Y947" s="351"/>
      <c r="Z947" s="352"/>
      <c r="AA947" s="352"/>
      <c r="AB947" s="353"/>
      <c r="AC947" s="363"/>
      <c r="AD947" s="371"/>
      <c r="AE947" s="371"/>
      <c r="AF947" s="371"/>
      <c r="AG947" s="371"/>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1">
        <v>13</v>
      </c>
      <c r="B948" s="381">
        <v>1</v>
      </c>
      <c r="C948" s="374"/>
      <c r="D948" s="375"/>
      <c r="E948" s="375"/>
      <c r="F948" s="375"/>
      <c r="G948" s="375"/>
      <c r="H948" s="375"/>
      <c r="I948" s="376"/>
      <c r="J948" s="348"/>
      <c r="K948" s="349"/>
      <c r="L948" s="349"/>
      <c r="M948" s="349"/>
      <c r="N948" s="349"/>
      <c r="O948" s="349"/>
      <c r="P948" s="362"/>
      <c r="Q948" s="350"/>
      <c r="R948" s="350"/>
      <c r="S948" s="350"/>
      <c r="T948" s="350"/>
      <c r="U948" s="350"/>
      <c r="V948" s="350"/>
      <c r="W948" s="350"/>
      <c r="X948" s="350"/>
      <c r="Y948" s="351"/>
      <c r="Z948" s="352"/>
      <c r="AA948" s="352"/>
      <c r="AB948" s="353"/>
      <c r="AC948" s="363"/>
      <c r="AD948" s="371"/>
      <c r="AE948" s="371"/>
      <c r="AF948" s="371"/>
      <c r="AG948" s="371"/>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1">
        <v>14</v>
      </c>
      <c r="B949" s="381">
        <v>1</v>
      </c>
      <c r="C949" s="374"/>
      <c r="D949" s="375"/>
      <c r="E949" s="375"/>
      <c r="F949" s="375"/>
      <c r="G949" s="375"/>
      <c r="H949" s="375"/>
      <c r="I949" s="376"/>
      <c r="J949" s="348"/>
      <c r="K949" s="349"/>
      <c r="L949" s="349"/>
      <c r="M949" s="349"/>
      <c r="N949" s="349"/>
      <c r="O949" s="349"/>
      <c r="P949" s="362"/>
      <c r="Q949" s="350"/>
      <c r="R949" s="350"/>
      <c r="S949" s="350"/>
      <c r="T949" s="350"/>
      <c r="U949" s="350"/>
      <c r="V949" s="350"/>
      <c r="W949" s="350"/>
      <c r="X949" s="350"/>
      <c r="Y949" s="351"/>
      <c r="Z949" s="352"/>
      <c r="AA949" s="352"/>
      <c r="AB949" s="353"/>
      <c r="AC949" s="363"/>
      <c r="AD949" s="371"/>
      <c r="AE949" s="371"/>
      <c r="AF949" s="371"/>
      <c r="AG949" s="371"/>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1">
        <v>15</v>
      </c>
      <c r="B950" s="381">
        <v>1</v>
      </c>
      <c r="C950" s="374"/>
      <c r="D950" s="375"/>
      <c r="E950" s="375"/>
      <c r="F950" s="375"/>
      <c r="G950" s="375"/>
      <c r="H950" s="375"/>
      <c r="I950" s="376"/>
      <c r="J950" s="348"/>
      <c r="K950" s="349"/>
      <c r="L950" s="349"/>
      <c r="M950" s="349"/>
      <c r="N950" s="349"/>
      <c r="O950" s="349"/>
      <c r="P950" s="362"/>
      <c r="Q950" s="350"/>
      <c r="R950" s="350"/>
      <c r="S950" s="350"/>
      <c r="T950" s="350"/>
      <c r="U950" s="350"/>
      <c r="V950" s="350"/>
      <c r="W950" s="350"/>
      <c r="X950" s="350"/>
      <c r="Y950" s="351"/>
      <c r="Z950" s="352"/>
      <c r="AA950" s="352"/>
      <c r="AB950" s="353"/>
      <c r="AC950" s="363"/>
      <c r="AD950" s="371"/>
      <c r="AE950" s="371"/>
      <c r="AF950" s="371"/>
      <c r="AG950" s="371"/>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1">
        <v>16</v>
      </c>
      <c r="B951" s="381">
        <v>1</v>
      </c>
      <c r="C951" s="374"/>
      <c r="D951" s="375"/>
      <c r="E951" s="375"/>
      <c r="F951" s="375"/>
      <c r="G951" s="375"/>
      <c r="H951" s="375"/>
      <c r="I951" s="376"/>
      <c r="J951" s="348"/>
      <c r="K951" s="349"/>
      <c r="L951" s="349"/>
      <c r="M951" s="349"/>
      <c r="N951" s="349"/>
      <c r="O951" s="349"/>
      <c r="P951" s="362"/>
      <c r="Q951" s="350"/>
      <c r="R951" s="350"/>
      <c r="S951" s="350"/>
      <c r="T951" s="350"/>
      <c r="U951" s="350"/>
      <c r="V951" s="350"/>
      <c r="W951" s="350"/>
      <c r="X951" s="350"/>
      <c r="Y951" s="351"/>
      <c r="Z951" s="352"/>
      <c r="AA951" s="352"/>
      <c r="AB951" s="353"/>
      <c r="AC951" s="363"/>
      <c r="AD951" s="371"/>
      <c r="AE951" s="371"/>
      <c r="AF951" s="371"/>
      <c r="AG951" s="371"/>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1">
        <v>17</v>
      </c>
      <c r="B952" s="381">
        <v>1</v>
      </c>
      <c r="C952" s="374"/>
      <c r="D952" s="377"/>
      <c r="E952" s="377"/>
      <c r="F952" s="377"/>
      <c r="G952" s="377"/>
      <c r="H952" s="377"/>
      <c r="I952" s="378"/>
      <c r="J952" s="348"/>
      <c r="K952" s="349"/>
      <c r="L952" s="349"/>
      <c r="M952" s="349"/>
      <c r="N952" s="349"/>
      <c r="O952" s="349"/>
      <c r="P952" s="362"/>
      <c r="Q952" s="350"/>
      <c r="R952" s="350"/>
      <c r="S952" s="350"/>
      <c r="T952" s="350"/>
      <c r="U952" s="350"/>
      <c r="V952" s="350"/>
      <c r="W952" s="350"/>
      <c r="X952" s="350"/>
      <c r="Y952" s="351"/>
      <c r="Z952" s="352"/>
      <c r="AA952" s="352"/>
      <c r="AB952" s="353"/>
      <c r="AC952" s="363"/>
      <c r="AD952" s="371"/>
      <c r="AE952" s="371"/>
      <c r="AF952" s="371"/>
      <c r="AG952" s="371"/>
      <c r="AH952" s="372"/>
      <c r="AI952" s="373"/>
      <c r="AJ952" s="373"/>
      <c r="AK952" s="373"/>
      <c r="AL952" s="357"/>
      <c r="AM952" s="358"/>
      <c r="AN952" s="358"/>
      <c r="AO952" s="359"/>
      <c r="AP952" s="360"/>
      <c r="AQ952" s="360"/>
      <c r="AR952" s="360"/>
      <c r="AS952" s="360"/>
      <c r="AT952" s="360"/>
      <c r="AU952" s="360"/>
      <c r="AV952" s="360"/>
      <c r="AW952" s="360"/>
      <c r="AX952" s="360"/>
    </row>
    <row r="953" spans="1:50" ht="30" hidden="1" customHeight="1" x14ac:dyDescent="0.15">
      <c r="A953" s="381">
        <v>18</v>
      </c>
      <c r="B953" s="381">
        <v>1</v>
      </c>
      <c r="C953" s="374"/>
      <c r="D953" s="377"/>
      <c r="E953" s="377"/>
      <c r="F953" s="377"/>
      <c r="G953" s="377"/>
      <c r="H953" s="377"/>
      <c r="I953" s="378"/>
      <c r="J953" s="348"/>
      <c r="K953" s="349"/>
      <c r="L953" s="349"/>
      <c r="M953" s="349"/>
      <c r="N953" s="349"/>
      <c r="O953" s="349"/>
      <c r="P953" s="362"/>
      <c r="Q953" s="350"/>
      <c r="R953" s="350"/>
      <c r="S953" s="350"/>
      <c r="T953" s="350"/>
      <c r="U953" s="350"/>
      <c r="V953" s="350"/>
      <c r="W953" s="350"/>
      <c r="X953" s="350"/>
      <c r="Y953" s="351"/>
      <c r="Z953" s="352"/>
      <c r="AA953" s="352"/>
      <c r="AB953" s="353"/>
      <c r="AC953" s="363"/>
      <c r="AD953" s="371"/>
      <c r="AE953" s="371"/>
      <c r="AF953" s="371"/>
      <c r="AG953" s="371"/>
      <c r="AH953" s="372"/>
      <c r="AI953" s="373"/>
      <c r="AJ953" s="373"/>
      <c r="AK953" s="373"/>
      <c r="AL953" s="357"/>
      <c r="AM953" s="358"/>
      <c r="AN953" s="358"/>
      <c r="AO953" s="359"/>
      <c r="AP953" s="360"/>
      <c r="AQ953" s="360"/>
      <c r="AR953" s="360"/>
      <c r="AS953" s="360"/>
      <c r="AT953" s="360"/>
      <c r="AU953" s="360"/>
      <c r="AV953" s="360"/>
      <c r="AW953" s="360"/>
      <c r="AX953" s="360"/>
    </row>
    <row r="954" spans="1:50" ht="30" hidden="1" customHeight="1" x14ac:dyDescent="0.15">
      <c r="A954" s="381">
        <v>19</v>
      </c>
      <c r="B954" s="381">
        <v>1</v>
      </c>
      <c r="C954" s="374"/>
      <c r="D954" s="375"/>
      <c r="E954" s="375"/>
      <c r="F954" s="375"/>
      <c r="G954" s="375"/>
      <c r="H954" s="375"/>
      <c r="I954" s="376"/>
      <c r="J954" s="348"/>
      <c r="K954" s="349"/>
      <c r="L954" s="349"/>
      <c r="M954" s="349"/>
      <c r="N954" s="349"/>
      <c r="O954" s="349"/>
      <c r="P954" s="362"/>
      <c r="Q954" s="350"/>
      <c r="R954" s="350"/>
      <c r="S954" s="350"/>
      <c r="T954" s="350"/>
      <c r="U954" s="350"/>
      <c r="V954" s="350"/>
      <c r="W954" s="350"/>
      <c r="X954" s="350"/>
      <c r="Y954" s="351"/>
      <c r="Z954" s="352"/>
      <c r="AA954" s="352"/>
      <c r="AB954" s="353"/>
      <c r="AC954" s="363"/>
      <c r="AD954" s="371"/>
      <c r="AE954" s="371"/>
      <c r="AF954" s="371"/>
      <c r="AG954" s="371"/>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1">
        <v>20</v>
      </c>
      <c r="B955" s="381">
        <v>1</v>
      </c>
      <c r="C955" s="374"/>
      <c r="D955" s="375"/>
      <c r="E955" s="375"/>
      <c r="F955" s="375"/>
      <c r="G955" s="375"/>
      <c r="H955" s="375"/>
      <c r="I955" s="376"/>
      <c r="J955" s="348"/>
      <c r="K955" s="349"/>
      <c r="L955" s="349"/>
      <c r="M955" s="349"/>
      <c r="N955" s="349"/>
      <c r="O955" s="349"/>
      <c r="P955" s="362"/>
      <c r="Q955" s="350"/>
      <c r="R955" s="350"/>
      <c r="S955" s="350"/>
      <c r="T955" s="350"/>
      <c r="U955" s="350"/>
      <c r="V955" s="350"/>
      <c r="W955" s="350"/>
      <c r="X955" s="350"/>
      <c r="Y955" s="351"/>
      <c r="Z955" s="352"/>
      <c r="AA955" s="352"/>
      <c r="AB955" s="353"/>
      <c r="AC955" s="363"/>
      <c r="AD955" s="371"/>
      <c r="AE955" s="371"/>
      <c r="AF955" s="371"/>
      <c r="AG955" s="371"/>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1">
        <v>21</v>
      </c>
      <c r="B956" s="381">
        <v>1</v>
      </c>
      <c r="C956" s="374"/>
      <c r="D956" s="375"/>
      <c r="E956" s="375"/>
      <c r="F956" s="375"/>
      <c r="G956" s="375"/>
      <c r="H956" s="375"/>
      <c r="I956" s="376"/>
      <c r="J956" s="348"/>
      <c r="K956" s="349"/>
      <c r="L956" s="349"/>
      <c r="M956" s="349"/>
      <c r="N956" s="349"/>
      <c r="O956" s="349"/>
      <c r="P956" s="362"/>
      <c r="Q956" s="350"/>
      <c r="R956" s="350"/>
      <c r="S956" s="350"/>
      <c r="T956" s="350"/>
      <c r="U956" s="350"/>
      <c r="V956" s="350"/>
      <c r="W956" s="350"/>
      <c r="X956" s="350"/>
      <c r="Y956" s="351"/>
      <c r="Z956" s="352"/>
      <c r="AA956" s="352"/>
      <c r="AB956" s="353"/>
      <c r="AC956" s="363"/>
      <c r="AD956" s="371"/>
      <c r="AE956" s="371"/>
      <c r="AF956" s="371"/>
      <c r="AG956" s="371"/>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1">
        <v>22</v>
      </c>
      <c r="B957" s="381">
        <v>1</v>
      </c>
      <c r="C957" s="374"/>
      <c r="D957" s="375"/>
      <c r="E957" s="375"/>
      <c r="F957" s="375"/>
      <c r="G957" s="375"/>
      <c r="H957" s="375"/>
      <c r="I957" s="376"/>
      <c r="J957" s="348"/>
      <c r="K957" s="349"/>
      <c r="L957" s="349"/>
      <c r="M957" s="349"/>
      <c r="N957" s="349"/>
      <c r="O957" s="349"/>
      <c r="P957" s="362"/>
      <c r="Q957" s="350"/>
      <c r="R957" s="350"/>
      <c r="S957" s="350"/>
      <c r="T957" s="350"/>
      <c r="U957" s="350"/>
      <c r="V957" s="350"/>
      <c r="W957" s="350"/>
      <c r="X957" s="350"/>
      <c r="Y957" s="351"/>
      <c r="Z957" s="352"/>
      <c r="AA957" s="352"/>
      <c r="AB957" s="353"/>
      <c r="AC957" s="363"/>
      <c r="AD957" s="371"/>
      <c r="AE957" s="371"/>
      <c r="AF957" s="371"/>
      <c r="AG957" s="371"/>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1">
        <v>23</v>
      </c>
      <c r="B958" s="381">
        <v>1</v>
      </c>
      <c r="C958" s="374"/>
      <c r="D958" s="375"/>
      <c r="E958" s="375"/>
      <c r="F958" s="375"/>
      <c r="G958" s="375"/>
      <c r="H958" s="375"/>
      <c r="I958" s="376"/>
      <c r="J958" s="348"/>
      <c r="K958" s="349"/>
      <c r="L958" s="349"/>
      <c r="M958" s="349"/>
      <c r="N958" s="349"/>
      <c r="O958" s="349"/>
      <c r="P958" s="362"/>
      <c r="Q958" s="350"/>
      <c r="R958" s="350"/>
      <c r="S958" s="350"/>
      <c r="T958" s="350"/>
      <c r="U958" s="350"/>
      <c r="V958" s="350"/>
      <c r="W958" s="350"/>
      <c r="X958" s="350"/>
      <c r="Y958" s="351"/>
      <c r="Z958" s="352"/>
      <c r="AA958" s="352"/>
      <c r="AB958" s="353"/>
      <c r="AC958" s="363"/>
      <c r="AD958" s="371"/>
      <c r="AE958" s="371"/>
      <c r="AF958" s="371"/>
      <c r="AG958" s="371"/>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1">
        <v>24</v>
      </c>
      <c r="B959" s="381">
        <v>1</v>
      </c>
      <c r="C959" s="374"/>
      <c r="D959" s="375"/>
      <c r="E959" s="375"/>
      <c r="F959" s="375"/>
      <c r="G959" s="375"/>
      <c r="H959" s="375"/>
      <c r="I959" s="376"/>
      <c r="J959" s="348"/>
      <c r="K959" s="349"/>
      <c r="L959" s="349"/>
      <c r="M959" s="349"/>
      <c r="N959" s="349"/>
      <c r="O959" s="349"/>
      <c r="P959" s="362"/>
      <c r="Q959" s="350"/>
      <c r="R959" s="350"/>
      <c r="S959" s="350"/>
      <c r="T959" s="350"/>
      <c r="U959" s="350"/>
      <c r="V959" s="350"/>
      <c r="W959" s="350"/>
      <c r="X959" s="350"/>
      <c r="Y959" s="351"/>
      <c r="Z959" s="352"/>
      <c r="AA959" s="352"/>
      <c r="AB959" s="353"/>
      <c r="AC959" s="363"/>
      <c r="AD959" s="371"/>
      <c r="AE959" s="371"/>
      <c r="AF959" s="371"/>
      <c r="AG959" s="371"/>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1">
        <v>25</v>
      </c>
      <c r="B960" s="38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1">
        <v>26</v>
      </c>
      <c r="B961" s="3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1">
        <v>27</v>
      </c>
      <c r="B962" s="3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1">
        <v>28</v>
      </c>
      <c r="B963" s="3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1">
        <v>29</v>
      </c>
      <c r="B964" s="3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1">
        <v>30</v>
      </c>
      <c r="B965" s="3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81">
        <v>1</v>
      </c>
      <c r="B969" s="381">
        <v>1</v>
      </c>
      <c r="C969" s="361" t="s">
        <v>715</v>
      </c>
      <c r="D969" s="347"/>
      <c r="E969" s="347"/>
      <c r="F969" s="347"/>
      <c r="G969" s="347"/>
      <c r="H969" s="347"/>
      <c r="I969" s="347"/>
      <c r="J969" s="348">
        <v>5011105002256</v>
      </c>
      <c r="K969" s="349"/>
      <c r="L969" s="349"/>
      <c r="M969" s="349"/>
      <c r="N969" s="349"/>
      <c r="O969" s="349"/>
      <c r="P969" s="362" t="s">
        <v>717</v>
      </c>
      <c r="Q969" s="350"/>
      <c r="R969" s="350"/>
      <c r="S969" s="350"/>
      <c r="T969" s="350"/>
      <c r="U969" s="350"/>
      <c r="V969" s="350"/>
      <c r="W969" s="350"/>
      <c r="X969" s="350"/>
      <c r="Y969" s="351">
        <v>18</v>
      </c>
      <c r="Z969" s="352"/>
      <c r="AA969" s="352"/>
      <c r="AB969" s="353"/>
      <c r="AC969" s="363" t="s">
        <v>492</v>
      </c>
      <c r="AD969" s="371"/>
      <c r="AE969" s="371"/>
      <c r="AF969" s="371"/>
      <c r="AG969" s="371"/>
      <c r="AH969" s="372">
        <v>1</v>
      </c>
      <c r="AI969" s="373"/>
      <c r="AJ969" s="373"/>
      <c r="AK969" s="373"/>
      <c r="AL969" s="357">
        <v>100</v>
      </c>
      <c r="AM969" s="358"/>
      <c r="AN969" s="358"/>
      <c r="AO969" s="359"/>
      <c r="AP969" s="360"/>
      <c r="AQ969" s="360"/>
      <c r="AR969" s="360"/>
      <c r="AS969" s="360"/>
      <c r="AT969" s="360"/>
      <c r="AU969" s="360"/>
      <c r="AV969" s="360"/>
      <c r="AW969" s="360"/>
      <c r="AX969" s="360"/>
    </row>
    <row r="970" spans="1:50" ht="30" hidden="1" customHeight="1" x14ac:dyDescent="0.15">
      <c r="A970" s="381">
        <v>2</v>
      </c>
      <c r="B970" s="3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1">
        <v>3</v>
      </c>
      <c r="B971" s="38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1">
        <v>4</v>
      </c>
      <c r="B972" s="38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1">
        <v>5</v>
      </c>
      <c r="B973" s="3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1">
        <v>6</v>
      </c>
      <c r="B974" s="3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1">
        <v>7</v>
      </c>
      <c r="B975" s="3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1">
        <v>8</v>
      </c>
      <c r="B976" s="3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1">
        <v>9</v>
      </c>
      <c r="B977" s="3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1">
        <v>10</v>
      </c>
      <c r="B978" s="3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1">
        <v>11</v>
      </c>
      <c r="B979" s="3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1">
        <v>12</v>
      </c>
      <c r="B980" s="3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1">
        <v>13</v>
      </c>
      <c r="B981" s="3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1">
        <v>14</v>
      </c>
      <c r="B982" s="3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1">
        <v>15</v>
      </c>
      <c r="B983" s="3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1">
        <v>16</v>
      </c>
      <c r="B984" s="3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1">
        <v>17</v>
      </c>
      <c r="B985" s="3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1">
        <v>18</v>
      </c>
      <c r="B986" s="3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1">
        <v>19</v>
      </c>
      <c r="B987" s="3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1">
        <v>20</v>
      </c>
      <c r="B988" s="3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1">
        <v>21</v>
      </c>
      <c r="B989" s="3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1">
        <v>22</v>
      </c>
      <c r="B990" s="3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1">
        <v>23</v>
      </c>
      <c r="B991" s="38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1">
        <v>24</v>
      </c>
      <c r="B992" s="38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1">
        <v>25</v>
      </c>
      <c r="B993" s="38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1">
        <v>26</v>
      </c>
      <c r="B994" s="3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1">
        <v>27</v>
      </c>
      <c r="B995" s="3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1">
        <v>28</v>
      </c>
      <c r="B996" s="3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1">
        <v>29</v>
      </c>
      <c r="B997" s="3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1">
        <v>30</v>
      </c>
      <c r="B998" s="3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81">
        <v>1</v>
      </c>
      <c r="B1002" s="381">
        <v>1</v>
      </c>
      <c r="C1002" s="361" t="s">
        <v>745</v>
      </c>
      <c r="D1002" s="347"/>
      <c r="E1002" s="347"/>
      <c r="F1002" s="347"/>
      <c r="G1002" s="347"/>
      <c r="H1002" s="347"/>
      <c r="I1002" s="347"/>
      <c r="J1002" s="348">
        <v>5010001067883</v>
      </c>
      <c r="K1002" s="349"/>
      <c r="L1002" s="349"/>
      <c r="M1002" s="349"/>
      <c r="N1002" s="349"/>
      <c r="O1002" s="349"/>
      <c r="P1002" s="362" t="s">
        <v>675</v>
      </c>
      <c r="Q1002" s="350"/>
      <c r="R1002" s="350"/>
      <c r="S1002" s="350"/>
      <c r="T1002" s="350"/>
      <c r="U1002" s="350"/>
      <c r="V1002" s="350"/>
      <c r="W1002" s="350"/>
      <c r="X1002" s="350"/>
      <c r="Y1002" s="351">
        <v>4.9000000000000004</v>
      </c>
      <c r="Z1002" s="352"/>
      <c r="AA1002" s="352"/>
      <c r="AB1002" s="353"/>
      <c r="AC1002" s="363" t="s">
        <v>491</v>
      </c>
      <c r="AD1002" s="371"/>
      <c r="AE1002" s="371"/>
      <c r="AF1002" s="371"/>
      <c r="AG1002" s="371"/>
      <c r="AH1002" s="372">
        <v>1</v>
      </c>
      <c r="AI1002" s="373"/>
      <c r="AJ1002" s="373"/>
      <c r="AK1002" s="373"/>
      <c r="AL1002" s="357">
        <v>76.349999999999994</v>
      </c>
      <c r="AM1002" s="358"/>
      <c r="AN1002" s="358"/>
      <c r="AO1002" s="359"/>
      <c r="AP1002" s="360"/>
      <c r="AQ1002" s="360"/>
      <c r="AR1002" s="360"/>
      <c r="AS1002" s="360"/>
      <c r="AT1002" s="360"/>
      <c r="AU1002" s="360"/>
      <c r="AV1002" s="360"/>
      <c r="AW1002" s="360"/>
      <c r="AX1002" s="360"/>
    </row>
    <row r="1003" spans="1:50" ht="30" customHeight="1" x14ac:dyDescent="0.15">
      <c r="A1003" s="381">
        <v>2</v>
      </c>
      <c r="B1003" s="381">
        <v>1</v>
      </c>
      <c r="C1003" s="361" t="s">
        <v>746</v>
      </c>
      <c r="D1003" s="347"/>
      <c r="E1003" s="347"/>
      <c r="F1003" s="347"/>
      <c r="G1003" s="347"/>
      <c r="H1003" s="347"/>
      <c r="I1003" s="347"/>
      <c r="J1003" s="348">
        <v>1012301009957</v>
      </c>
      <c r="K1003" s="349"/>
      <c r="L1003" s="349"/>
      <c r="M1003" s="349"/>
      <c r="N1003" s="349"/>
      <c r="O1003" s="349"/>
      <c r="P1003" s="362" t="s">
        <v>676</v>
      </c>
      <c r="Q1003" s="350"/>
      <c r="R1003" s="350"/>
      <c r="S1003" s="350"/>
      <c r="T1003" s="350"/>
      <c r="U1003" s="350"/>
      <c r="V1003" s="350"/>
      <c r="W1003" s="350"/>
      <c r="X1003" s="350"/>
      <c r="Y1003" s="351">
        <v>3</v>
      </c>
      <c r="Z1003" s="352"/>
      <c r="AA1003" s="352"/>
      <c r="AB1003" s="353"/>
      <c r="AC1003" s="363" t="s">
        <v>491</v>
      </c>
      <c r="AD1003" s="363"/>
      <c r="AE1003" s="363"/>
      <c r="AF1003" s="363"/>
      <c r="AG1003" s="363"/>
      <c r="AH1003" s="372">
        <v>1</v>
      </c>
      <c r="AI1003" s="373"/>
      <c r="AJ1003" s="373"/>
      <c r="AK1003" s="373"/>
      <c r="AL1003" s="357">
        <v>98.57</v>
      </c>
      <c r="AM1003" s="358"/>
      <c r="AN1003" s="358"/>
      <c r="AO1003" s="359"/>
      <c r="AP1003" s="360"/>
      <c r="AQ1003" s="360"/>
      <c r="AR1003" s="360"/>
      <c r="AS1003" s="360"/>
      <c r="AT1003" s="360"/>
      <c r="AU1003" s="360"/>
      <c r="AV1003" s="360"/>
      <c r="AW1003" s="360"/>
      <c r="AX1003" s="360"/>
    </row>
    <row r="1004" spans="1:50" ht="30" customHeight="1" x14ac:dyDescent="0.15">
      <c r="A1004" s="381">
        <v>3</v>
      </c>
      <c r="B1004" s="381">
        <v>1</v>
      </c>
      <c r="C1004" s="361" t="s">
        <v>747</v>
      </c>
      <c r="D1004" s="347"/>
      <c r="E1004" s="347"/>
      <c r="F1004" s="347"/>
      <c r="G1004" s="347"/>
      <c r="H1004" s="347"/>
      <c r="I1004" s="347"/>
      <c r="J1004" s="348">
        <v>9050001026329</v>
      </c>
      <c r="K1004" s="349"/>
      <c r="L1004" s="349"/>
      <c r="M1004" s="349"/>
      <c r="N1004" s="349"/>
      <c r="O1004" s="349"/>
      <c r="P1004" s="362" t="s">
        <v>677</v>
      </c>
      <c r="Q1004" s="350"/>
      <c r="R1004" s="350"/>
      <c r="S1004" s="350"/>
      <c r="T1004" s="350"/>
      <c r="U1004" s="350"/>
      <c r="V1004" s="350"/>
      <c r="W1004" s="350"/>
      <c r="X1004" s="350"/>
      <c r="Y1004" s="351">
        <v>0.2</v>
      </c>
      <c r="Z1004" s="352"/>
      <c r="AA1004" s="352"/>
      <c r="AB1004" s="353"/>
      <c r="AC1004" s="363" t="s">
        <v>497</v>
      </c>
      <c r="AD1004" s="363"/>
      <c r="AE1004" s="363"/>
      <c r="AF1004" s="363"/>
      <c r="AG1004" s="363"/>
      <c r="AH1004" s="355" t="s">
        <v>712</v>
      </c>
      <c r="AI1004" s="356"/>
      <c r="AJ1004" s="356"/>
      <c r="AK1004" s="356"/>
      <c r="AL1004" s="357" t="s">
        <v>713</v>
      </c>
      <c r="AM1004" s="358"/>
      <c r="AN1004" s="358"/>
      <c r="AO1004" s="359"/>
      <c r="AP1004" s="360"/>
      <c r="AQ1004" s="360"/>
      <c r="AR1004" s="360"/>
      <c r="AS1004" s="360"/>
      <c r="AT1004" s="360"/>
      <c r="AU1004" s="360"/>
      <c r="AV1004" s="360"/>
      <c r="AW1004" s="360"/>
      <c r="AX1004" s="360"/>
    </row>
    <row r="1005" spans="1:50" ht="30" hidden="1" customHeight="1" x14ac:dyDescent="0.15">
      <c r="A1005" s="381">
        <v>4</v>
      </c>
      <c r="B1005" s="38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1">
        <v>5</v>
      </c>
      <c r="B1006" s="3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1">
        <v>6</v>
      </c>
      <c r="B1007" s="3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1">
        <v>7</v>
      </c>
      <c r="B1008" s="3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1">
        <v>8</v>
      </c>
      <c r="B1009" s="3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1">
        <v>9</v>
      </c>
      <c r="B1010" s="3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1">
        <v>10</v>
      </c>
      <c r="B1011" s="3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1">
        <v>11</v>
      </c>
      <c r="B1012" s="3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1">
        <v>12</v>
      </c>
      <c r="B1013" s="3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1">
        <v>13</v>
      </c>
      <c r="B1014" s="3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1">
        <v>14</v>
      </c>
      <c r="B1015" s="3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1">
        <v>15</v>
      </c>
      <c r="B1016" s="3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1">
        <v>16</v>
      </c>
      <c r="B1017" s="3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1">
        <v>17</v>
      </c>
      <c r="B1018" s="3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1">
        <v>18</v>
      </c>
      <c r="B1019" s="3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1">
        <v>19</v>
      </c>
      <c r="B1020" s="3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1">
        <v>20</v>
      </c>
      <c r="B1021" s="3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1">
        <v>21</v>
      </c>
      <c r="B1022" s="3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1">
        <v>22</v>
      </c>
      <c r="B1023" s="3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1">
        <v>23</v>
      </c>
      <c r="B1024" s="38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1">
        <v>24</v>
      </c>
      <c r="B1025" s="38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1">
        <v>25</v>
      </c>
      <c r="B1026" s="38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1">
        <v>26</v>
      </c>
      <c r="B1027" s="3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1">
        <v>27</v>
      </c>
      <c r="B1028" s="3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1">
        <v>28</v>
      </c>
      <c r="B1029" s="3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1">
        <v>29</v>
      </c>
      <c r="B1030" s="3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1">
        <v>30</v>
      </c>
      <c r="B1031" s="3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1">
        <v>1</v>
      </c>
      <c r="B1035" s="3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1">
        <v>2</v>
      </c>
      <c r="B1036" s="3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1">
        <v>3</v>
      </c>
      <c r="B1037" s="38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1">
        <v>4</v>
      </c>
      <c r="B1038" s="38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1">
        <v>5</v>
      </c>
      <c r="B1039" s="3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1">
        <v>6</v>
      </c>
      <c r="B1040" s="3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1">
        <v>7</v>
      </c>
      <c r="B1041" s="3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1">
        <v>8</v>
      </c>
      <c r="B1042" s="3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1">
        <v>9</v>
      </c>
      <c r="B1043" s="3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1">
        <v>10</v>
      </c>
      <c r="B1044" s="3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1">
        <v>11</v>
      </c>
      <c r="B1045" s="3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1">
        <v>12</v>
      </c>
      <c r="B1046" s="3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1">
        <v>13</v>
      </c>
      <c r="B1047" s="3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1">
        <v>14</v>
      </c>
      <c r="B1048" s="3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1">
        <v>15</v>
      </c>
      <c r="B1049" s="3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1">
        <v>16</v>
      </c>
      <c r="B1050" s="3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1">
        <v>17</v>
      </c>
      <c r="B1051" s="3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1">
        <v>18</v>
      </c>
      <c r="B1052" s="3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1">
        <v>19</v>
      </c>
      <c r="B1053" s="3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1">
        <v>20</v>
      </c>
      <c r="B1054" s="3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1">
        <v>21</v>
      </c>
      <c r="B1055" s="3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1">
        <v>22</v>
      </c>
      <c r="B1056" s="3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1">
        <v>23</v>
      </c>
      <c r="B1057" s="38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1">
        <v>24</v>
      </c>
      <c r="B1058" s="38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1">
        <v>25</v>
      </c>
      <c r="B1059" s="38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1">
        <v>26</v>
      </c>
      <c r="B1060" s="3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1">
        <v>27</v>
      </c>
      <c r="B1061" s="3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1">
        <v>28</v>
      </c>
      <c r="B1062" s="3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1">
        <v>29</v>
      </c>
      <c r="B1063" s="3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1">
        <v>30</v>
      </c>
      <c r="B1064" s="3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1">
        <v>1</v>
      </c>
      <c r="B1068" s="3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1">
        <v>2</v>
      </c>
      <c r="B1069" s="3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1">
        <v>3</v>
      </c>
      <c r="B1070" s="38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1">
        <v>4</v>
      </c>
      <c r="B1071" s="38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1">
        <v>5</v>
      </c>
      <c r="B1072" s="3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1">
        <v>6</v>
      </c>
      <c r="B1073" s="3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1">
        <v>7</v>
      </c>
      <c r="B1074" s="3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1">
        <v>8</v>
      </c>
      <c r="B1075" s="3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1">
        <v>9</v>
      </c>
      <c r="B1076" s="3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1">
        <v>10</v>
      </c>
      <c r="B1077" s="3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1">
        <v>11</v>
      </c>
      <c r="B1078" s="3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1">
        <v>12</v>
      </c>
      <c r="B1079" s="3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1">
        <v>13</v>
      </c>
      <c r="B1080" s="3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1">
        <v>14</v>
      </c>
      <c r="B1081" s="3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1">
        <v>15</v>
      </c>
      <c r="B1082" s="3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1">
        <v>16</v>
      </c>
      <c r="B1083" s="3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1">
        <v>17</v>
      </c>
      <c r="B1084" s="3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1">
        <v>18</v>
      </c>
      <c r="B1085" s="3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1">
        <v>19</v>
      </c>
      <c r="B1086" s="3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1">
        <v>20</v>
      </c>
      <c r="B1087" s="3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1">
        <v>21</v>
      </c>
      <c r="B1088" s="3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1">
        <v>22</v>
      </c>
      <c r="B1089" s="3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1">
        <v>23</v>
      </c>
      <c r="B1090" s="38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1">
        <v>24</v>
      </c>
      <c r="B1091" s="38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1">
        <v>25</v>
      </c>
      <c r="B1092" s="38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1">
        <v>26</v>
      </c>
      <c r="B1093" s="3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1">
        <v>27</v>
      </c>
      <c r="B1094" s="3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1">
        <v>28</v>
      </c>
      <c r="B1095" s="3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1">
        <v>29</v>
      </c>
      <c r="B1096" s="3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1">
        <v>30</v>
      </c>
      <c r="B1097" s="3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2" t="s">
        <v>448</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449</v>
      </c>
      <c r="AQ1101" s="370"/>
      <c r="AR1101" s="370"/>
      <c r="AS1101" s="370"/>
      <c r="AT1101" s="370"/>
      <c r="AU1101" s="370"/>
      <c r="AV1101" s="370"/>
      <c r="AW1101" s="370"/>
      <c r="AX1101" s="370"/>
    </row>
    <row r="1102" spans="1:50" ht="30" customHeight="1" x14ac:dyDescent="0.15">
      <c r="A1102" s="381">
        <v>1</v>
      </c>
      <c r="B1102" s="381">
        <v>1</v>
      </c>
      <c r="C1102" s="379"/>
      <c r="D1102" s="379"/>
      <c r="E1102" s="147" t="s">
        <v>566</v>
      </c>
      <c r="F1102" s="380"/>
      <c r="G1102" s="380"/>
      <c r="H1102" s="380"/>
      <c r="I1102" s="380"/>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81">
        <v>2</v>
      </c>
      <c r="B1103" s="381">
        <v>1</v>
      </c>
      <c r="C1103" s="379"/>
      <c r="D1103" s="379"/>
      <c r="E1103" s="380"/>
      <c r="F1103" s="380"/>
      <c r="G1103" s="380"/>
      <c r="H1103" s="380"/>
      <c r="I1103" s="38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1">
        <v>3</v>
      </c>
      <c r="B1104" s="381">
        <v>1</v>
      </c>
      <c r="C1104" s="379"/>
      <c r="D1104" s="379"/>
      <c r="E1104" s="380"/>
      <c r="F1104" s="380"/>
      <c r="G1104" s="380"/>
      <c r="H1104" s="380"/>
      <c r="I1104" s="38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1">
        <v>4</v>
      </c>
      <c r="B1105" s="381">
        <v>1</v>
      </c>
      <c r="C1105" s="379"/>
      <c r="D1105" s="379"/>
      <c r="E1105" s="380"/>
      <c r="F1105" s="380"/>
      <c r="G1105" s="380"/>
      <c r="H1105" s="380"/>
      <c r="I1105" s="38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1">
        <v>5</v>
      </c>
      <c r="B1106" s="381">
        <v>1</v>
      </c>
      <c r="C1106" s="379"/>
      <c r="D1106" s="379"/>
      <c r="E1106" s="380"/>
      <c r="F1106" s="380"/>
      <c r="G1106" s="380"/>
      <c r="H1106" s="380"/>
      <c r="I1106" s="38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1">
        <v>6</v>
      </c>
      <c r="B1107" s="381">
        <v>1</v>
      </c>
      <c r="C1107" s="379"/>
      <c r="D1107" s="379"/>
      <c r="E1107" s="380"/>
      <c r="F1107" s="380"/>
      <c r="G1107" s="380"/>
      <c r="H1107" s="380"/>
      <c r="I1107" s="38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1">
        <v>7</v>
      </c>
      <c r="B1108" s="381">
        <v>1</v>
      </c>
      <c r="C1108" s="379"/>
      <c r="D1108" s="379"/>
      <c r="E1108" s="380"/>
      <c r="F1108" s="380"/>
      <c r="G1108" s="380"/>
      <c r="H1108" s="380"/>
      <c r="I1108" s="38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1">
        <v>8</v>
      </c>
      <c r="B1109" s="381">
        <v>1</v>
      </c>
      <c r="C1109" s="379"/>
      <c r="D1109" s="379"/>
      <c r="E1109" s="380"/>
      <c r="F1109" s="380"/>
      <c r="G1109" s="380"/>
      <c r="H1109" s="380"/>
      <c r="I1109" s="38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1">
        <v>9</v>
      </c>
      <c r="B1110" s="381">
        <v>1</v>
      </c>
      <c r="C1110" s="379"/>
      <c r="D1110" s="379"/>
      <c r="E1110" s="380"/>
      <c r="F1110" s="380"/>
      <c r="G1110" s="380"/>
      <c r="H1110" s="380"/>
      <c r="I1110" s="38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1">
        <v>10</v>
      </c>
      <c r="B1111" s="381">
        <v>1</v>
      </c>
      <c r="C1111" s="379"/>
      <c r="D1111" s="379"/>
      <c r="E1111" s="380"/>
      <c r="F1111" s="380"/>
      <c r="G1111" s="380"/>
      <c r="H1111" s="380"/>
      <c r="I1111" s="38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1">
        <v>11</v>
      </c>
      <c r="B1112" s="381">
        <v>1</v>
      </c>
      <c r="C1112" s="379"/>
      <c r="D1112" s="379"/>
      <c r="E1112" s="380"/>
      <c r="F1112" s="380"/>
      <c r="G1112" s="380"/>
      <c r="H1112" s="380"/>
      <c r="I1112" s="38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1">
        <v>12</v>
      </c>
      <c r="B1113" s="381">
        <v>1</v>
      </c>
      <c r="C1113" s="379"/>
      <c r="D1113" s="379"/>
      <c r="E1113" s="380"/>
      <c r="F1113" s="380"/>
      <c r="G1113" s="380"/>
      <c r="H1113" s="380"/>
      <c r="I1113" s="38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1">
        <v>13</v>
      </c>
      <c r="B1114" s="381">
        <v>1</v>
      </c>
      <c r="C1114" s="379"/>
      <c r="D1114" s="379"/>
      <c r="E1114" s="380"/>
      <c r="F1114" s="380"/>
      <c r="G1114" s="380"/>
      <c r="H1114" s="380"/>
      <c r="I1114" s="38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1">
        <v>14</v>
      </c>
      <c r="B1115" s="381">
        <v>1</v>
      </c>
      <c r="C1115" s="379"/>
      <c r="D1115" s="379"/>
      <c r="E1115" s="380"/>
      <c r="F1115" s="380"/>
      <c r="G1115" s="380"/>
      <c r="H1115" s="380"/>
      <c r="I1115" s="38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1">
        <v>15</v>
      </c>
      <c r="B1116" s="381">
        <v>1</v>
      </c>
      <c r="C1116" s="379"/>
      <c r="D1116" s="379"/>
      <c r="E1116" s="380"/>
      <c r="F1116" s="380"/>
      <c r="G1116" s="380"/>
      <c r="H1116" s="380"/>
      <c r="I1116" s="38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1">
        <v>16</v>
      </c>
      <c r="B1117" s="381">
        <v>1</v>
      </c>
      <c r="C1117" s="379"/>
      <c r="D1117" s="379"/>
      <c r="E1117" s="380"/>
      <c r="F1117" s="380"/>
      <c r="G1117" s="380"/>
      <c r="H1117" s="380"/>
      <c r="I1117" s="38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1">
        <v>17</v>
      </c>
      <c r="B1118" s="381">
        <v>1</v>
      </c>
      <c r="C1118" s="379"/>
      <c r="D1118" s="379"/>
      <c r="E1118" s="380"/>
      <c r="F1118" s="380"/>
      <c r="G1118" s="380"/>
      <c r="H1118" s="380"/>
      <c r="I1118" s="38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1">
        <v>18</v>
      </c>
      <c r="B1119" s="381">
        <v>1</v>
      </c>
      <c r="C1119" s="379"/>
      <c r="D1119" s="379"/>
      <c r="E1119" s="147"/>
      <c r="F1119" s="380"/>
      <c r="G1119" s="380"/>
      <c r="H1119" s="380"/>
      <c r="I1119" s="38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1">
        <v>19</v>
      </c>
      <c r="B1120" s="381">
        <v>1</v>
      </c>
      <c r="C1120" s="379"/>
      <c r="D1120" s="379"/>
      <c r="E1120" s="380"/>
      <c r="F1120" s="380"/>
      <c r="G1120" s="380"/>
      <c r="H1120" s="380"/>
      <c r="I1120" s="38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1">
        <v>20</v>
      </c>
      <c r="B1121" s="381">
        <v>1</v>
      </c>
      <c r="C1121" s="379"/>
      <c r="D1121" s="379"/>
      <c r="E1121" s="380"/>
      <c r="F1121" s="380"/>
      <c r="G1121" s="380"/>
      <c r="H1121" s="380"/>
      <c r="I1121" s="38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1">
        <v>21</v>
      </c>
      <c r="B1122" s="381">
        <v>1</v>
      </c>
      <c r="C1122" s="379"/>
      <c r="D1122" s="379"/>
      <c r="E1122" s="380"/>
      <c r="F1122" s="380"/>
      <c r="G1122" s="380"/>
      <c r="H1122" s="380"/>
      <c r="I1122" s="38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1">
        <v>22</v>
      </c>
      <c r="B1123" s="381">
        <v>1</v>
      </c>
      <c r="C1123" s="379"/>
      <c r="D1123" s="379"/>
      <c r="E1123" s="380"/>
      <c r="F1123" s="380"/>
      <c r="G1123" s="380"/>
      <c r="H1123" s="380"/>
      <c r="I1123" s="38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1">
        <v>23</v>
      </c>
      <c r="B1124" s="381">
        <v>1</v>
      </c>
      <c r="C1124" s="379"/>
      <c r="D1124" s="379"/>
      <c r="E1124" s="380"/>
      <c r="F1124" s="380"/>
      <c r="G1124" s="380"/>
      <c r="H1124" s="380"/>
      <c r="I1124" s="38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1">
        <v>24</v>
      </c>
      <c r="B1125" s="381">
        <v>1</v>
      </c>
      <c r="C1125" s="379"/>
      <c r="D1125" s="379"/>
      <c r="E1125" s="380"/>
      <c r="F1125" s="380"/>
      <c r="G1125" s="380"/>
      <c r="H1125" s="380"/>
      <c r="I1125" s="38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1">
        <v>25</v>
      </c>
      <c r="B1126" s="381">
        <v>1</v>
      </c>
      <c r="C1126" s="379"/>
      <c r="D1126" s="379"/>
      <c r="E1126" s="380"/>
      <c r="F1126" s="380"/>
      <c r="G1126" s="380"/>
      <c r="H1126" s="380"/>
      <c r="I1126" s="38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1">
        <v>26</v>
      </c>
      <c r="B1127" s="381">
        <v>1</v>
      </c>
      <c r="C1127" s="379"/>
      <c r="D1127" s="379"/>
      <c r="E1127" s="380"/>
      <c r="F1127" s="380"/>
      <c r="G1127" s="380"/>
      <c r="H1127" s="380"/>
      <c r="I1127" s="38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1">
        <v>27</v>
      </c>
      <c r="B1128" s="381">
        <v>1</v>
      </c>
      <c r="C1128" s="379"/>
      <c r="D1128" s="379"/>
      <c r="E1128" s="380"/>
      <c r="F1128" s="380"/>
      <c r="G1128" s="380"/>
      <c r="H1128" s="380"/>
      <c r="I1128" s="38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1">
        <v>28</v>
      </c>
      <c r="B1129" s="381">
        <v>1</v>
      </c>
      <c r="C1129" s="379"/>
      <c r="D1129" s="379"/>
      <c r="E1129" s="380"/>
      <c r="F1129" s="380"/>
      <c r="G1129" s="380"/>
      <c r="H1129" s="380"/>
      <c r="I1129" s="38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1">
        <v>29</v>
      </c>
      <c r="B1130" s="381">
        <v>1</v>
      </c>
      <c r="C1130" s="379"/>
      <c r="D1130" s="379"/>
      <c r="E1130" s="380"/>
      <c r="F1130" s="380"/>
      <c r="G1130" s="380"/>
      <c r="H1130" s="380"/>
      <c r="I1130" s="38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1">
        <v>30</v>
      </c>
      <c r="B1131" s="381">
        <v>1</v>
      </c>
      <c r="C1131" s="379"/>
      <c r="D1131" s="379"/>
      <c r="E1131" s="380"/>
      <c r="F1131" s="380"/>
      <c r="G1131" s="380"/>
      <c r="H1131" s="380"/>
      <c r="I1131" s="38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53">
      <formula>IF(RIGHT(TEXT(P14,"0.#"),1)=".",FALSE,TRUE)</formula>
    </cfRule>
    <cfRule type="expression" dxfId="2822" priority="14054">
      <formula>IF(RIGHT(TEXT(P14,"0.#"),1)=".",TRUE,FALSE)</formula>
    </cfRule>
  </conditionalFormatting>
  <conditionalFormatting sqref="AE32">
    <cfRule type="expression" dxfId="2821" priority="14043">
      <formula>IF(RIGHT(TEXT(AE32,"0.#"),1)=".",FALSE,TRUE)</formula>
    </cfRule>
    <cfRule type="expression" dxfId="2820" priority="14044">
      <formula>IF(RIGHT(TEXT(AE32,"0.#"),1)=".",TRUE,FALSE)</formula>
    </cfRule>
  </conditionalFormatting>
  <conditionalFormatting sqref="P18:AX18">
    <cfRule type="expression" dxfId="2819" priority="13929">
      <formula>IF(RIGHT(TEXT(P18,"0.#"),1)=".",FALSE,TRUE)</formula>
    </cfRule>
    <cfRule type="expression" dxfId="2818" priority="13930">
      <formula>IF(RIGHT(TEXT(P18,"0.#"),1)=".",TRUE,FALSE)</formula>
    </cfRule>
  </conditionalFormatting>
  <conditionalFormatting sqref="Y782">
    <cfRule type="expression" dxfId="2817" priority="13925">
      <formula>IF(RIGHT(TEXT(Y782,"0.#"),1)=".",FALSE,TRUE)</formula>
    </cfRule>
    <cfRule type="expression" dxfId="2816" priority="13926">
      <formula>IF(RIGHT(TEXT(Y782,"0.#"),1)=".",TRUE,FALSE)</formula>
    </cfRule>
  </conditionalFormatting>
  <conditionalFormatting sqref="Y791">
    <cfRule type="expression" dxfId="2815" priority="13921">
      <formula>IF(RIGHT(TEXT(Y791,"0.#"),1)=".",FALSE,TRUE)</formula>
    </cfRule>
    <cfRule type="expression" dxfId="2814" priority="13922">
      <formula>IF(RIGHT(TEXT(Y791,"0.#"),1)=".",TRUE,FALSE)</formula>
    </cfRule>
  </conditionalFormatting>
  <conditionalFormatting sqref="Y822:Y829 Y820 Y809:Y816 Y807 Y800:Y803">
    <cfRule type="expression" dxfId="2813" priority="13703">
      <formula>IF(RIGHT(TEXT(Y800,"0.#"),1)=".",FALSE,TRUE)</formula>
    </cfRule>
    <cfRule type="expression" dxfId="2812" priority="13704">
      <formula>IF(RIGHT(TEXT(Y800,"0.#"),1)=".",TRUE,FALSE)</formula>
    </cfRule>
  </conditionalFormatting>
  <conditionalFormatting sqref="P16:AQ17 P15:AX15 P13:AX13">
    <cfRule type="expression" dxfId="2811" priority="13751">
      <formula>IF(RIGHT(TEXT(P13,"0.#"),1)=".",FALSE,TRUE)</formula>
    </cfRule>
    <cfRule type="expression" dxfId="2810" priority="13752">
      <formula>IF(RIGHT(TEXT(P13,"0.#"),1)=".",TRUE,FALSE)</formula>
    </cfRule>
  </conditionalFormatting>
  <conditionalFormatting sqref="P19:AJ19">
    <cfRule type="expression" dxfId="2809" priority="13749">
      <formula>IF(RIGHT(TEXT(P19,"0.#"),1)=".",FALSE,TRUE)</formula>
    </cfRule>
    <cfRule type="expression" dxfId="2808" priority="13750">
      <formula>IF(RIGHT(TEXT(P19,"0.#"),1)=".",TRUE,FALSE)</formula>
    </cfRule>
  </conditionalFormatting>
  <conditionalFormatting sqref="AE101 AQ101">
    <cfRule type="expression" dxfId="2807" priority="13741">
      <formula>IF(RIGHT(TEXT(AE101,"0.#"),1)=".",FALSE,TRUE)</formula>
    </cfRule>
    <cfRule type="expression" dxfId="2806" priority="13742">
      <formula>IF(RIGHT(TEXT(AE101,"0.#"),1)=".",TRUE,FALSE)</formula>
    </cfRule>
  </conditionalFormatting>
  <conditionalFormatting sqref="Y783:Y790 Y781">
    <cfRule type="expression" dxfId="2805" priority="13727">
      <formula>IF(RIGHT(TEXT(Y781,"0.#"),1)=".",FALSE,TRUE)</formula>
    </cfRule>
    <cfRule type="expression" dxfId="2804" priority="13728">
      <formula>IF(RIGHT(TEXT(Y781,"0.#"),1)=".",TRUE,FALSE)</formula>
    </cfRule>
  </conditionalFormatting>
  <conditionalFormatting sqref="AU791">
    <cfRule type="expression" dxfId="2803" priority="13723">
      <formula>IF(RIGHT(TEXT(AU791,"0.#"),1)=".",FALSE,TRUE)</formula>
    </cfRule>
    <cfRule type="expression" dxfId="2802" priority="13724">
      <formula>IF(RIGHT(TEXT(AU791,"0.#"),1)=".",TRUE,FALSE)</formula>
    </cfRule>
  </conditionalFormatting>
  <conditionalFormatting sqref="AU785:AU790">
    <cfRule type="expression" dxfId="2801" priority="13721">
      <formula>IF(RIGHT(TEXT(AU785,"0.#"),1)=".",FALSE,TRUE)</formula>
    </cfRule>
    <cfRule type="expression" dxfId="2800" priority="13722">
      <formula>IF(RIGHT(TEXT(AU785,"0.#"),1)=".",TRUE,FALSE)</formula>
    </cfRule>
  </conditionalFormatting>
  <conditionalFormatting sqref="Y821 Y808">
    <cfRule type="expression" dxfId="2799" priority="13707">
      <formula>IF(RIGHT(TEXT(Y808,"0.#"),1)=".",FALSE,TRUE)</formula>
    </cfRule>
    <cfRule type="expression" dxfId="2798" priority="13708">
      <formula>IF(RIGHT(TEXT(Y808,"0.#"),1)=".",TRUE,FALSE)</formula>
    </cfRule>
  </conditionalFormatting>
  <conditionalFormatting sqref="Y830 Y817 Y804">
    <cfRule type="expression" dxfId="2797" priority="13705">
      <formula>IF(RIGHT(TEXT(Y804,"0.#"),1)=".",FALSE,TRUE)</formula>
    </cfRule>
    <cfRule type="expression" dxfId="2796" priority="13706">
      <formula>IF(RIGHT(TEXT(Y804,"0.#"),1)=".",TRUE,FALSE)</formula>
    </cfRule>
  </conditionalFormatting>
  <conditionalFormatting sqref="AU821">
    <cfRule type="expression" dxfId="2795" priority="13701">
      <formula>IF(RIGHT(TEXT(AU821,"0.#"),1)=".",FALSE,TRUE)</formula>
    </cfRule>
    <cfRule type="expression" dxfId="2794" priority="13702">
      <formula>IF(RIGHT(TEXT(AU821,"0.#"),1)=".",TRUE,FALSE)</formula>
    </cfRule>
  </conditionalFormatting>
  <conditionalFormatting sqref="AU830 AU817 AU804">
    <cfRule type="expression" dxfId="2793" priority="13699">
      <formula>IF(RIGHT(TEXT(AU804,"0.#"),1)=".",FALSE,TRUE)</formula>
    </cfRule>
    <cfRule type="expression" dxfId="2792" priority="13700">
      <formula>IF(RIGHT(TEXT(AU804,"0.#"),1)=".",TRUE,FALSE)</formula>
    </cfRule>
  </conditionalFormatting>
  <conditionalFormatting sqref="AU822:AU829 AU820 AU810:AU816 AU796:AU803">
    <cfRule type="expression" dxfId="2791" priority="13697">
      <formula>IF(RIGHT(TEXT(AU796,"0.#"),1)=".",FALSE,TRUE)</formula>
    </cfRule>
    <cfRule type="expression" dxfId="2790" priority="13698">
      <formula>IF(RIGHT(TEXT(AU796,"0.#"),1)=".",TRUE,FALSE)</formula>
    </cfRule>
  </conditionalFormatting>
  <conditionalFormatting sqref="AM87">
    <cfRule type="expression" dxfId="2789" priority="13351">
      <formula>IF(RIGHT(TEXT(AM87,"0.#"),1)=".",FALSE,TRUE)</formula>
    </cfRule>
    <cfRule type="expression" dxfId="2788" priority="13352">
      <formula>IF(RIGHT(TEXT(AM87,"0.#"),1)=".",TRUE,FALSE)</formula>
    </cfRule>
  </conditionalFormatting>
  <conditionalFormatting sqref="AE55">
    <cfRule type="expression" dxfId="2787" priority="13419">
      <formula>IF(RIGHT(TEXT(AE55,"0.#"),1)=".",FALSE,TRUE)</formula>
    </cfRule>
    <cfRule type="expression" dxfId="2786" priority="13420">
      <formula>IF(RIGHT(TEXT(AE55,"0.#"),1)=".",TRUE,FALSE)</formula>
    </cfRule>
  </conditionalFormatting>
  <conditionalFormatting sqref="AI55">
    <cfRule type="expression" dxfId="2785" priority="13417">
      <formula>IF(RIGHT(TEXT(AI55,"0.#"),1)=".",FALSE,TRUE)</formula>
    </cfRule>
    <cfRule type="expression" dxfId="2784" priority="13418">
      <formula>IF(RIGHT(TEXT(AI55,"0.#"),1)=".",TRUE,FALSE)</formula>
    </cfRule>
  </conditionalFormatting>
  <conditionalFormatting sqref="AM34">
    <cfRule type="expression" dxfId="2783" priority="13497">
      <formula>IF(RIGHT(TEXT(AM34,"0.#"),1)=".",FALSE,TRUE)</formula>
    </cfRule>
    <cfRule type="expression" dxfId="2782" priority="13498">
      <formula>IF(RIGHT(TEXT(AM34,"0.#"),1)=".",TRUE,FALSE)</formula>
    </cfRule>
  </conditionalFormatting>
  <conditionalFormatting sqref="AE33">
    <cfRule type="expression" dxfId="2781" priority="13511">
      <formula>IF(RIGHT(TEXT(AE33,"0.#"),1)=".",FALSE,TRUE)</formula>
    </cfRule>
    <cfRule type="expression" dxfId="2780" priority="13512">
      <formula>IF(RIGHT(TEXT(AE33,"0.#"),1)=".",TRUE,FALSE)</formula>
    </cfRule>
  </conditionalFormatting>
  <conditionalFormatting sqref="AE34">
    <cfRule type="expression" dxfId="2779" priority="13509">
      <formula>IF(RIGHT(TEXT(AE34,"0.#"),1)=".",FALSE,TRUE)</formula>
    </cfRule>
    <cfRule type="expression" dxfId="2778" priority="13510">
      <formula>IF(RIGHT(TEXT(AE34,"0.#"),1)=".",TRUE,FALSE)</formula>
    </cfRule>
  </conditionalFormatting>
  <conditionalFormatting sqref="AI34">
    <cfRule type="expression" dxfId="2777" priority="13507">
      <formula>IF(RIGHT(TEXT(AI34,"0.#"),1)=".",FALSE,TRUE)</formula>
    </cfRule>
    <cfRule type="expression" dxfId="2776" priority="13508">
      <formula>IF(RIGHT(TEXT(AI34,"0.#"),1)=".",TRUE,FALSE)</formula>
    </cfRule>
  </conditionalFormatting>
  <conditionalFormatting sqref="AI33">
    <cfRule type="expression" dxfId="2775" priority="13505">
      <formula>IF(RIGHT(TEXT(AI33,"0.#"),1)=".",FALSE,TRUE)</formula>
    </cfRule>
    <cfRule type="expression" dxfId="2774" priority="13506">
      <formula>IF(RIGHT(TEXT(AI33,"0.#"),1)=".",TRUE,FALSE)</formula>
    </cfRule>
  </conditionalFormatting>
  <conditionalFormatting sqref="AI32">
    <cfRule type="expression" dxfId="2773" priority="13503">
      <formula>IF(RIGHT(TEXT(AI32,"0.#"),1)=".",FALSE,TRUE)</formula>
    </cfRule>
    <cfRule type="expression" dxfId="2772" priority="13504">
      <formula>IF(RIGHT(TEXT(AI32,"0.#"),1)=".",TRUE,FALSE)</formula>
    </cfRule>
  </conditionalFormatting>
  <conditionalFormatting sqref="AM32">
    <cfRule type="expression" dxfId="2771" priority="13501">
      <formula>IF(RIGHT(TEXT(AM32,"0.#"),1)=".",FALSE,TRUE)</formula>
    </cfRule>
    <cfRule type="expression" dxfId="2770" priority="13502">
      <formula>IF(RIGHT(TEXT(AM32,"0.#"),1)=".",TRUE,FALSE)</formula>
    </cfRule>
  </conditionalFormatting>
  <conditionalFormatting sqref="AM33">
    <cfRule type="expression" dxfId="2769" priority="13499">
      <formula>IF(RIGHT(TEXT(AM33,"0.#"),1)=".",FALSE,TRUE)</formula>
    </cfRule>
    <cfRule type="expression" dxfId="2768" priority="13500">
      <formula>IF(RIGHT(TEXT(AM33,"0.#"),1)=".",TRUE,FALSE)</formula>
    </cfRule>
  </conditionalFormatting>
  <conditionalFormatting sqref="AQ32:AQ34">
    <cfRule type="expression" dxfId="2767" priority="13491">
      <formula>IF(RIGHT(TEXT(AQ32,"0.#"),1)=".",FALSE,TRUE)</formula>
    </cfRule>
    <cfRule type="expression" dxfId="2766" priority="13492">
      <formula>IF(RIGHT(TEXT(AQ32,"0.#"),1)=".",TRUE,FALSE)</formula>
    </cfRule>
  </conditionalFormatting>
  <conditionalFormatting sqref="AU32:AU34">
    <cfRule type="expression" dxfId="2765" priority="13489">
      <formula>IF(RIGHT(TEXT(AU32,"0.#"),1)=".",FALSE,TRUE)</formula>
    </cfRule>
    <cfRule type="expression" dxfId="2764" priority="13490">
      <formula>IF(RIGHT(TEXT(AU32,"0.#"),1)=".",TRUE,FALSE)</formula>
    </cfRule>
  </conditionalFormatting>
  <conditionalFormatting sqref="AE53">
    <cfRule type="expression" dxfId="2763" priority="13423">
      <formula>IF(RIGHT(TEXT(AE53,"0.#"),1)=".",FALSE,TRUE)</formula>
    </cfRule>
    <cfRule type="expression" dxfId="2762" priority="13424">
      <formula>IF(RIGHT(TEXT(AE53,"0.#"),1)=".",TRUE,FALSE)</formula>
    </cfRule>
  </conditionalFormatting>
  <conditionalFormatting sqref="AE54">
    <cfRule type="expression" dxfId="2761" priority="13421">
      <formula>IF(RIGHT(TEXT(AE54,"0.#"),1)=".",FALSE,TRUE)</formula>
    </cfRule>
    <cfRule type="expression" dxfId="2760" priority="13422">
      <formula>IF(RIGHT(TEXT(AE54,"0.#"),1)=".",TRUE,FALSE)</formula>
    </cfRule>
  </conditionalFormatting>
  <conditionalFormatting sqref="AI54">
    <cfRule type="expression" dxfId="2759" priority="13415">
      <formula>IF(RIGHT(TEXT(AI54,"0.#"),1)=".",FALSE,TRUE)</formula>
    </cfRule>
    <cfRule type="expression" dxfId="2758" priority="13416">
      <formula>IF(RIGHT(TEXT(AI54,"0.#"),1)=".",TRUE,FALSE)</formula>
    </cfRule>
  </conditionalFormatting>
  <conditionalFormatting sqref="AI53">
    <cfRule type="expression" dxfId="2757" priority="13413">
      <formula>IF(RIGHT(TEXT(AI53,"0.#"),1)=".",FALSE,TRUE)</formula>
    </cfRule>
    <cfRule type="expression" dxfId="2756" priority="13414">
      <formula>IF(RIGHT(TEXT(AI53,"0.#"),1)=".",TRUE,FALSE)</formula>
    </cfRule>
  </conditionalFormatting>
  <conditionalFormatting sqref="AM53">
    <cfRule type="expression" dxfId="2755" priority="13411">
      <formula>IF(RIGHT(TEXT(AM53,"0.#"),1)=".",FALSE,TRUE)</formula>
    </cfRule>
    <cfRule type="expression" dxfId="2754" priority="13412">
      <formula>IF(RIGHT(TEXT(AM53,"0.#"),1)=".",TRUE,FALSE)</formula>
    </cfRule>
  </conditionalFormatting>
  <conditionalFormatting sqref="AM54">
    <cfRule type="expression" dxfId="2753" priority="13409">
      <formula>IF(RIGHT(TEXT(AM54,"0.#"),1)=".",FALSE,TRUE)</formula>
    </cfRule>
    <cfRule type="expression" dxfId="2752" priority="13410">
      <formula>IF(RIGHT(TEXT(AM54,"0.#"),1)=".",TRUE,FALSE)</formula>
    </cfRule>
  </conditionalFormatting>
  <conditionalFormatting sqref="AM55">
    <cfRule type="expression" dxfId="2751" priority="13407">
      <formula>IF(RIGHT(TEXT(AM55,"0.#"),1)=".",FALSE,TRUE)</formula>
    </cfRule>
    <cfRule type="expression" dxfId="2750" priority="13408">
      <formula>IF(RIGHT(TEXT(AM55,"0.#"),1)=".",TRUE,FALSE)</formula>
    </cfRule>
  </conditionalFormatting>
  <conditionalFormatting sqref="AE60">
    <cfRule type="expression" dxfId="2749" priority="13393">
      <formula>IF(RIGHT(TEXT(AE60,"0.#"),1)=".",FALSE,TRUE)</formula>
    </cfRule>
    <cfRule type="expression" dxfId="2748" priority="13394">
      <formula>IF(RIGHT(TEXT(AE60,"0.#"),1)=".",TRUE,FALSE)</formula>
    </cfRule>
  </conditionalFormatting>
  <conditionalFormatting sqref="AE61">
    <cfRule type="expression" dxfId="2747" priority="13391">
      <formula>IF(RIGHT(TEXT(AE61,"0.#"),1)=".",FALSE,TRUE)</formula>
    </cfRule>
    <cfRule type="expression" dxfId="2746" priority="13392">
      <formula>IF(RIGHT(TEXT(AE61,"0.#"),1)=".",TRUE,FALSE)</formula>
    </cfRule>
  </conditionalFormatting>
  <conditionalFormatting sqref="AE62">
    <cfRule type="expression" dxfId="2745" priority="13389">
      <formula>IF(RIGHT(TEXT(AE62,"0.#"),1)=".",FALSE,TRUE)</formula>
    </cfRule>
    <cfRule type="expression" dxfId="2744" priority="13390">
      <formula>IF(RIGHT(TEXT(AE62,"0.#"),1)=".",TRUE,FALSE)</formula>
    </cfRule>
  </conditionalFormatting>
  <conditionalFormatting sqref="AI62">
    <cfRule type="expression" dxfId="2743" priority="13387">
      <formula>IF(RIGHT(TEXT(AI62,"0.#"),1)=".",FALSE,TRUE)</formula>
    </cfRule>
    <cfRule type="expression" dxfId="2742" priority="13388">
      <formula>IF(RIGHT(TEXT(AI62,"0.#"),1)=".",TRUE,FALSE)</formula>
    </cfRule>
  </conditionalFormatting>
  <conditionalFormatting sqref="AI61">
    <cfRule type="expression" dxfId="2741" priority="13385">
      <formula>IF(RIGHT(TEXT(AI61,"0.#"),1)=".",FALSE,TRUE)</formula>
    </cfRule>
    <cfRule type="expression" dxfId="2740" priority="13386">
      <formula>IF(RIGHT(TEXT(AI61,"0.#"),1)=".",TRUE,FALSE)</formula>
    </cfRule>
  </conditionalFormatting>
  <conditionalFormatting sqref="AI60">
    <cfRule type="expression" dxfId="2739" priority="13383">
      <formula>IF(RIGHT(TEXT(AI60,"0.#"),1)=".",FALSE,TRUE)</formula>
    </cfRule>
    <cfRule type="expression" dxfId="2738" priority="13384">
      <formula>IF(RIGHT(TEXT(AI60,"0.#"),1)=".",TRUE,FALSE)</formula>
    </cfRule>
  </conditionalFormatting>
  <conditionalFormatting sqref="AM60">
    <cfRule type="expression" dxfId="2737" priority="13381">
      <formula>IF(RIGHT(TEXT(AM60,"0.#"),1)=".",FALSE,TRUE)</formula>
    </cfRule>
    <cfRule type="expression" dxfId="2736" priority="13382">
      <formula>IF(RIGHT(TEXT(AM60,"0.#"),1)=".",TRUE,FALSE)</formula>
    </cfRule>
  </conditionalFormatting>
  <conditionalFormatting sqref="AM61">
    <cfRule type="expression" dxfId="2735" priority="13379">
      <formula>IF(RIGHT(TEXT(AM61,"0.#"),1)=".",FALSE,TRUE)</formula>
    </cfRule>
    <cfRule type="expression" dxfId="2734" priority="13380">
      <formula>IF(RIGHT(TEXT(AM61,"0.#"),1)=".",TRUE,FALSE)</formula>
    </cfRule>
  </conditionalFormatting>
  <conditionalFormatting sqref="AM62">
    <cfRule type="expression" dxfId="2733" priority="13377">
      <formula>IF(RIGHT(TEXT(AM62,"0.#"),1)=".",FALSE,TRUE)</formula>
    </cfRule>
    <cfRule type="expression" dxfId="2732" priority="13378">
      <formula>IF(RIGHT(TEXT(AM62,"0.#"),1)=".",TRUE,FALSE)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I101">
    <cfRule type="expression" dxfId="2679" priority="13273">
      <formula>IF(RIGHT(TEXT(AI101,"0.#"),1)=".",FALSE,TRUE)</formula>
    </cfRule>
    <cfRule type="expression" dxfId="2678" priority="13274">
      <formula>IF(RIGHT(TEXT(AI101,"0.#"),1)=".",TRUE,FALSE)</formula>
    </cfRule>
  </conditionalFormatting>
  <conditionalFormatting sqref="AM101">
    <cfRule type="expression" dxfId="2677" priority="13271">
      <formula>IF(RIGHT(TEXT(AM101,"0.#"),1)=".",FALSE,TRUE)</formula>
    </cfRule>
    <cfRule type="expression" dxfId="2676" priority="13272">
      <formula>IF(RIGHT(TEXT(AM101,"0.#"),1)=".",TRUE,FALSE)</formula>
    </cfRule>
  </conditionalFormatting>
  <conditionalFormatting sqref="AE102">
    <cfRule type="expression" dxfId="2675" priority="13269">
      <formula>IF(RIGHT(TEXT(AE102,"0.#"),1)=".",FALSE,TRUE)</formula>
    </cfRule>
    <cfRule type="expression" dxfId="2674" priority="13270">
      <formula>IF(RIGHT(TEXT(AE102,"0.#"),1)=".",TRUE,FALSE)</formula>
    </cfRule>
  </conditionalFormatting>
  <conditionalFormatting sqref="AI102">
    <cfRule type="expression" dxfId="2673" priority="13267">
      <formula>IF(RIGHT(TEXT(AI102,"0.#"),1)=".",FALSE,TRUE)</formula>
    </cfRule>
    <cfRule type="expression" dxfId="2672" priority="13268">
      <formula>IF(RIGHT(TEXT(AI102,"0.#"),1)=".",TRUE,FALSE)</formula>
    </cfRule>
  </conditionalFormatting>
  <conditionalFormatting sqref="AM102">
    <cfRule type="expression" dxfId="2671" priority="13265">
      <formula>IF(RIGHT(TEXT(AM102,"0.#"),1)=".",FALSE,TRUE)</formula>
    </cfRule>
    <cfRule type="expression" dxfId="2670" priority="13266">
      <formula>IF(RIGHT(TEXT(AM102,"0.#"),1)=".",TRUE,FALSE)</formula>
    </cfRule>
  </conditionalFormatting>
  <conditionalFormatting sqref="AQ102">
    <cfRule type="expression" dxfId="2669" priority="13263">
      <formula>IF(RIGHT(TEXT(AQ102,"0.#"),1)=".",FALSE,TRUE)</formula>
    </cfRule>
    <cfRule type="expression" dxfId="2668" priority="13264">
      <formula>IF(RIGHT(TEXT(AQ102,"0.#"),1)=".",TRUE,FALSE)</formula>
    </cfRule>
  </conditionalFormatting>
  <conditionalFormatting sqref="AE104">
    <cfRule type="expression" dxfId="2667" priority="13261">
      <formula>IF(RIGHT(TEXT(AE104,"0.#"),1)=".",FALSE,TRUE)</formula>
    </cfRule>
    <cfRule type="expression" dxfId="2666" priority="13262">
      <formula>IF(RIGHT(TEXT(AE104,"0.#"),1)=".",TRUE,FALSE)</formula>
    </cfRule>
  </conditionalFormatting>
  <conditionalFormatting sqref="AI104">
    <cfRule type="expression" dxfId="2665" priority="13259">
      <formula>IF(RIGHT(TEXT(AI104,"0.#"),1)=".",FALSE,TRUE)</formula>
    </cfRule>
    <cfRule type="expression" dxfId="2664" priority="13260">
      <formula>IF(RIGHT(TEXT(AI104,"0.#"),1)=".",TRUE,FALSE)</formula>
    </cfRule>
  </conditionalFormatting>
  <conditionalFormatting sqref="AM104">
    <cfRule type="expression" dxfId="2663" priority="13257">
      <formula>IF(RIGHT(TEXT(AM104,"0.#"),1)=".",FALSE,TRUE)</formula>
    </cfRule>
    <cfRule type="expression" dxfId="2662" priority="13258">
      <formula>IF(RIGHT(TEXT(AM104,"0.#"),1)=".",TRUE,FALSE)</formula>
    </cfRule>
  </conditionalFormatting>
  <conditionalFormatting sqref="AE105">
    <cfRule type="expression" dxfId="2661" priority="13255">
      <formula>IF(RIGHT(TEXT(AE105,"0.#"),1)=".",FALSE,TRUE)</formula>
    </cfRule>
    <cfRule type="expression" dxfId="2660" priority="13256">
      <formula>IF(RIGHT(TEXT(AE105,"0.#"),1)=".",TRUE,FALSE)</formula>
    </cfRule>
  </conditionalFormatting>
  <conditionalFormatting sqref="AI105">
    <cfRule type="expression" dxfId="2659" priority="13253">
      <formula>IF(RIGHT(TEXT(AI105,"0.#"),1)=".",FALSE,TRUE)</formula>
    </cfRule>
    <cfRule type="expression" dxfId="2658" priority="13254">
      <formula>IF(RIGHT(TEXT(AI105,"0.#"),1)=".",TRUE,FALSE)</formula>
    </cfRule>
  </conditionalFormatting>
  <conditionalFormatting sqref="AM105">
    <cfRule type="expression" dxfId="2657" priority="13251">
      <formula>IF(RIGHT(TEXT(AM105,"0.#"),1)=".",FALSE,TRUE)</formula>
    </cfRule>
    <cfRule type="expression" dxfId="2656" priority="13252">
      <formula>IF(RIGHT(TEXT(AM105,"0.#"),1)=".",TRUE,FALSE)</formula>
    </cfRule>
  </conditionalFormatting>
  <conditionalFormatting sqref="AE107">
    <cfRule type="expression" dxfId="2655" priority="13247">
      <formula>IF(RIGHT(TEXT(AE107,"0.#"),1)=".",FALSE,TRUE)</formula>
    </cfRule>
    <cfRule type="expression" dxfId="2654" priority="13248">
      <formula>IF(RIGHT(TEXT(AE107,"0.#"),1)=".",TRUE,FALSE)</formula>
    </cfRule>
  </conditionalFormatting>
  <conditionalFormatting sqref="AI107">
    <cfRule type="expression" dxfId="2653" priority="13245">
      <formula>IF(RIGHT(TEXT(AI107,"0.#"),1)=".",FALSE,TRUE)</formula>
    </cfRule>
    <cfRule type="expression" dxfId="2652" priority="13246">
      <formula>IF(RIGHT(TEXT(AI107,"0.#"),1)=".",TRUE,FALSE)</formula>
    </cfRule>
  </conditionalFormatting>
  <conditionalFormatting sqref="AM107">
    <cfRule type="expression" dxfId="2651" priority="13243">
      <formula>IF(RIGHT(TEXT(AM107,"0.#"),1)=".",FALSE,TRUE)</formula>
    </cfRule>
    <cfRule type="expression" dxfId="2650" priority="13244">
      <formula>IF(RIGHT(TEXT(AM107,"0.#"),1)=".",TRUE,FALSE)</formula>
    </cfRule>
  </conditionalFormatting>
  <conditionalFormatting sqref="AE108">
    <cfRule type="expression" dxfId="2649" priority="13241">
      <formula>IF(RIGHT(TEXT(AE108,"0.#"),1)=".",FALSE,TRUE)</formula>
    </cfRule>
    <cfRule type="expression" dxfId="2648" priority="13242">
      <formula>IF(RIGHT(TEXT(AE108,"0.#"),1)=".",TRUE,FALSE)</formula>
    </cfRule>
  </conditionalFormatting>
  <conditionalFormatting sqref="AI108">
    <cfRule type="expression" dxfId="2647" priority="13239">
      <formula>IF(RIGHT(TEXT(AI108,"0.#"),1)=".",FALSE,TRUE)</formula>
    </cfRule>
    <cfRule type="expression" dxfId="2646" priority="13240">
      <formula>IF(RIGHT(TEXT(AI108,"0.#"),1)=".",TRUE,FALSE)</formula>
    </cfRule>
  </conditionalFormatting>
  <conditionalFormatting sqref="AM108">
    <cfRule type="expression" dxfId="2645" priority="13237">
      <formula>IF(RIGHT(TEXT(AM108,"0.#"),1)=".",FALSE,TRUE)</formula>
    </cfRule>
    <cfRule type="expression" dxfId="2644" priority="13238">
      <formula>IF(RIGHT(TEXT(AM108,"0.#"),1)=".",TRUE,FALSE)</formula>
    </cfRule>
  </conditionalFormatting>
  <conditionalFormatting sqref="AE110">
    <cfRule type="expression" dxfId="2643" priority="13233">
      <formula>IF(RIGHT(TEXT(AE110,"0.#"),1)=".",FALSE,TRUE)</formula>
    </cfRule>
    <cfRule type="expression" dxfId="2642" priority="13234">
      <formula>IF(RIGHT(TEXT(AE110,"0.#"),1)=".",TRUE,FALSE)</formula>
    </cfRule>
  </conditionalFormatting>
  <conditionalFormatting sqref="AI110">
    <cfRule type="expression" dxfId="2641" priority="13231">
      <formula>IF(RIGHT(TEXT(AI110,"0.#"),1)=".",FALSE,TRUE)</formula>
    </cfRule>
    <cfRule type="expression" dxfId="2640" priority="13232">
      <formula>IF(RIGHT(TEXT(AI110,"0.#"),1)=".",TRUE,FALSE)</formula>
    </cfRule>
  </conditionalFormatting>
  <conditionalFormatting sqref="AM110">
    <cfRule type="expression" dxfId="2639" priority="13229">
      <formula>IF(RIGHT(TEXT(AM110,"0.#"),1)=".",FALSE,TRUE)</formula>
    </cfRule>
    <cfRule type="expression" dxfId="2638" priority="13230">
      <formula>IF(RIGHT(TEXT(AM110,"0.#"),1)=".",TRUE,FALSE)</formula>
    </cfRule>
  </conditionalFormatting>
  <conditionalFormatting sqref="AE111">
    <cfRule type="expression" dxfId="2637" priority="13227">
      <formula>IF(RIGHT(TEXT(AE111,"0.#"),1)=".",FALSE,TRUE)</formula>
    </cfRule>
    <cfRule type="expression" dxfId="2636" priority="13228">
      <formula>IF(RIGHT(TEXT(AE111,"0.#"),1)=".",TRUE,FALSE)</formula>
    </cfRule>
  </conditionalFormatting>
  <conditionalFormatting sqref="AI111">
    <cfRule type="expression" dxfId="2635" priority="13225">
      <formula>IF(RIGHT(TEXT(AI111,"0.#"),1)=".",FALSE,TRUE)</formula>
    </cfRule>
    <cfRule type="expression" dxfId="2634" priority="13226">
      <formula>IF(RIGHT(TEXT(AI111,"0.#"),1)=".",TRUE,FALSE)</formula>
    </cfRule>
  </conditionalFormatting>
  <conditionalFormatting sqref="AM111">
    <cfRule type="expression" dxfId="2633" priority="13223">
      <formula>IF(RIGHT(TEXT(AM111,"0.#"),1)=".",FALSE,TRUE)</formula>
    </cfRule>
    <cfRule type="expression" dxfId="2632" priority="13224">
      <formula>IF(RIGHT(TEXT(AM111,"0.#"),1)=".",TRUE,FALSE)</formula>
    </cfRule>
  </conditionalFormatting>
  <conditionalFormatting sqref="AE113">
    <cfRule type="expression" dxfId="2631" priority="13219">
      <formula>IF(RIGHT(TEXT(AE113,"0.#"),1)=".",FALSE,TRUE)</formula>
    </cfRule>
    <cfRule type="expression" dxfId="2630" priority="13220">
      <formula>IF(RIGHT(TEXT(AE113,"0.#"),1)=".",TRUE,FALSE)</formula>
    </cfRule>
  </conditionalFormatting>
  <conditionalFormatting sqref="AI113">
    <cfRule type="expression" dxfId="2629" priority="13217">
      <formula>IF(RIGHT(TEXT(AI113,"0.#"),1)=".",FALSE,TRUE)</formula>
    </cfRule>
    <cfRule type="expression" dxfId="2628" priority="13218">
      <formula>IF(RIGHT(TEXT(AI113,"0.#"),1)=".",TRUE,FALSE)</formula>
    </cfRule>
  </conditionalFormatting>
  <conditionalFormatting sqref="AM113">
    <cfRule type="expression" dxfId="2627" priority="13215">
      <formula>IF(RIGHT(TEXT(AM113,"0.#"),1)=".",FALSE,TRUE)</formula>
    </cfRule>
    <cfRule type="expression" dxfId="2626" priority="13216">
      <formula>IF(RIGHT(TEXT(AM113,"0.#"),1)=".",TRUE,FALSE)</formula>
    </cfRule>
  </conditionalFormatting>
  <conditionalFormatting sqref="AE114">
    <cfRule type="expression" dxfId="2625" priority="13213">
      <formula>IF(RIGHT(TEXT(AE114,"0.#"),1)=".",FALSE,TRUE)</formula>
    </cfRule>
    <cfRule type="expression" dxfId="2624" priority="13214">
      <formula>IF(RIGHT(TEXT(AE114,"0.#"),1)=".",TRUE,FALSE)</formula>
    </cfRule>
  </conditionalFormatting>
  <conditionalFormatting sqref="AI114">
    <cfRule type="expression" dxfId="2623" priority="13211">
      <formula>IF(RIGHT(TEXT(AI114,"0.#"),1)=".",FALSE,TRUE)</formula>
    </cfRule>
    <cfRule type="expression" dxfId="2622" priority="13212">
      <formula>IF(RIGHT(TEXT(AI114,"0.#"),1)=".",TRUE,FALSE)</formula>
    </cfRule>
  </conditionalFormatting>
  <conditionalFormatting sqref="AM114">
    <cfRule type="expression" dxfId="2621" priority="13209">
      <formula>IF(RIGHT(TEXT(AM114,"0.#"),1)=".",FALSE,TRUE)</formula>
    </cfRule>
    <cfRule type="expression" dxfId="2620" priority="13210">
      <formula>IF(RIGHT(TEXT(AM114,"0.#"),1)=".",TRUE,FALSE)</formula>
    </cfRule>
  </conditionalFormatting>
  <conditionalFormatting sqref="AE116 AQ116">
    <cfRule type="expression" dxfId="2619" priority="13205">
      <formula>IF(RIGHT(TEXT(AE116,"0.#"),1)=".",FALSE,TRUE)</formula>
    </cfRule>
    <cfRule type="expression" dxfId="2618" priority="13206">
      <formula>IF(RIGHT(TEXT(AE116,"0.#"),1)=".",TRUE,FALSE)</formula>
    </cfRule>
  </conditionalFormatting>
  <conditionalFormatting sqref="AI116 AM116">
    <cfRule type="expression" dxfId="2617" priority="13203">
      <formula>IF(RIGHT(TEXT(AI116,"0.#"),1)=".",FALSE,TRUE)</formula>
    </cfRule>
    <cfRule type="expression" dxfId="2616" priority="13204">
      <formula>IF(RIGHT(TEXT(AI116,"0.#"),1)=".",TRUE,FALSE)</formula>
    </cfRule>
  </conditionalFormatting>
  <conditionalFormatting sqref="AE117">
    <cfRule type="expression" dxfId="2615" priority="13199">
      <formula>IF(RIGHT(TEXT(AE117,"0.#"),1)=".",FALSE,TRUE)</formula>
    </cfRule>
    <cfRule type="expression" dxfId="2614" priority="13200">
      <formula>IF(RIGHT(TEXT(AE117,"0.#"),1)=".",TRUE,FALSE)</formula>
    </cfRule>
  </conditionalFormatting>
  <conditionalFormatting sqref="AI117 AM117">
    <cfRule type="expression" dxfId="2613" priority="13197">
      <formula>IF(RIGHT(TEXT(AI117,"0.#"),1)=".",FALSE,TRUE)</formula>
    </cfRule>
    <cfRule type="expression" dxfId="2612" priority="13198">
      <formula>IF(RIGHT(TEXT(AI117,"0.#"),1)=".",TRUE,FALSE)</formula>
    </cfRule>
  </conditionalFormatting>
  <conditionalFormatting sqref="AQ117">
    <cfRule type="expression" dxfId="2611" priority="13193">
      <formula>IF(RIGHT(TEXT(AQ117,"0.#"),1)=".",FALSE,TRUE)</formula>
    </cfRule>
    <cfRule type="expression" dxfId="2610" priority="13194">
      <formula>IF(RIGHT(TEXT(AQ117,"0.#"),1)=".",TRUE,FALSE)</formula>
    </cfRule>
  </conditionalFormatting>
  <conditionalFormatting sqref="AE119 AQ119">
    <cfRule type="expression" dxfId="2609" priority="13191">
      <formula>IF(RIGHT(TEXT(AE119,"0.#"),1)=".",FALSE,TRUE)</formula>
    </cfRule>
    <cfRule type="expression" dxfId="2608" priority="13192">
      <formula>IF(RIGHT(TEXT(AE119,"0.#"),1)=".",TRUE,FALSE)</formula>
    </cfRule>
  </conditionalFormatting>
  <conditionalFormatting sqref="AI119">
    <cfRule type="expression" dxfId="2607" priority="13189">
      <formula>IF(RIGHT(TEXT(AI119,"0.#"),1)=".",FALSE,TRUE)</formula>
    </cfRule>
    <cfRule type="expression" dxfId="2606" priority="13190">
      <formula>IF(RIGHT(TEXT(AI119,"0.#"),1)=".",TRUE,FALSE)</formula>
    </cfRule>
  </conditionalFormatting>
  <conditionalFormatting sqref="AM119">
    <cfRule type="expression" dxfId="2605" priority="13187">
      <formula>IF(RIGHT(TEXT(AM119,"0.#"),1)=".",FALSE,TRUE)</formula>
    </cfRule>
    <cfRule type="expression" dxfId="2604" priority="13188">
      <formula>IF(RIGHT(TEXT(AM119,"0.#"),1)=".",TRUE,FALSE)</formula>
    </cfRule>
  </conditionalFormatting>
  <conditionalFormatting sqref="AE122 AQ122">
    <cfRule type="expression" dxfId="2603" priority="13177">
      <formula>IF(RIGHT(TEXT(AE122,"0.#"),1)=".",FALSE,TRUE)</formula>
    </cfRule>
    <cfRule type="expression" dxfId="2602" priority="13178">
      <formula>IF(RIGHT(TEXT(AE122,"0.#"),1)=".",TRUE,FALSE)</formula>
    </cfRule>
  </conditionalFormatting>
  <conditionalFormatting sqref="AI122">
    <cfRule type="expression" dxfId="2601" priority="13175">
      <formula>IF(RIGHT(TEXT(AI122,"0.#"),1)=".",FALSE,TRUE)</formula>
    </cfRule>
    <cfRule type="expression" dxfId="2600" priority="13176">
      <formula>IF(RIGHT(TEXT(AI122,"0.#"),1)=".",TRUE,FALSE)</formula>
    </cfRule>
  </conditionalFormatting>
  <conditionalFormatting sqref="AM122">
    <cfRule type="expression" dxfId="2599" priority="13173">
      <formula>IF(RIGHT(TEXT(AM122,"0.#"),1)=".",FALSE,TRUE)</formula>
    </cfRule>
    <cfRule type="expression" dxfId="2598" priority="13174">
      <formula>IF(RIGHT(TEXT(AM122,"0.#"),1)=".",TRUE,FALSE)</formula>
    </cfRule>
  </conditionalFormatting>
  <conditionalFormatting sqref="AQ123">
    <cfRule type="expression" dxfId="2597" priority="13165">
      <formula>IF(RIGHT(TEXT(AQ123,"0.#"),1)=".",FALSE,TRUE)</formula>
    </cfRule>
    <cfRule type="expression" dxfId="2596" priority="13166">
      <formula>IF(RIGHT(TEXT(AQ123,"0.#"),1)=".",TRUE,FALSE)</formula>
    </cfRule>
  </conditionalFormatting>
  <conditionalFormatting sqref="AE125 AQ125">
    <cfRule type="expression" dxfId="2595" priority="13163">
      <formula>IF(RIGHT(TEXT(AE125,"0.#"),1)=".",FALSE,TRUE)</formula>
    </cfRule>
    <cfRule type="expression" dxfId="2594" priority="13164">
      <formula>IF(RIGHT(TEXT(AE125,"0.#"),1)=".",TRUE,FALSE)</formula>
    </cfRule>
  </conditionalFormatting>
  <conditionalFormatting sqref="AI125">
    <cfRule type="expression" dxfId="2593" priority="13161">
      <formula>IF(RIGHT(TEXT(AI125,"0.#"),1)=".",FALSE,TRUE)</formula>
    </cfRule>
    <cfRule type="expression" dxfId="2592" priority="13162">
      <formula>IF(RIGHT(TEXT(AI125,"0.#"),1)=".",TRUE,FALSE)</formula>
    </cfRule>
  </conditionalFormatting>
  <conditionalFormatting sqref="AM125">
    <cfRule type="expression" dxfId="2591" priority="13159">
      <formula>IF(RIGHT(TEXT(AM125,"0.#"),1)=".",FALSE,TRUE)</formula>
    </cfRule>
    <cfRule type="expression" dxfId="2590" priority="13160">
      <formula>IF(RIGHT(TEXT(AM125,"0.#"),1)=".",TRUE,FALSE)</formula>
    </cfRule>
  </conditionalFormatting>
  <conditionalFormatting sqref="AQ126">
    <cfRule type="expression" dxfId="2589" priority="13151">
      <formula>IF(RIGHT(TEXT(AQ126,"0.#"),1)=".",FALSE,TRUE)</formula>
    </cfRule>
    <cfRule type="expression" dxfId="2588" priority="13152">
      <formula>IF(RIGHT(TEXT(AQ126,"0.#"),1)=".",TRUE,FALSE)</formula>
    </cfRule>
  </conditionalFormatting>
  <conditionalFormatting sqref="AE128 AQ128">
    <cfRule type="expression" dxfId="2587" priority="13149">
      <formula>IF(RIGHT(TEXT(AE128,"0.#"),1)=".",FALSE,TRUE)</formula>
    </cfRule>
    <cfRule type="expression" dxfId="2586" priority="13150">
      <formula>IF(RIGHT(TEXT(AE128,"0.#"),1)=".",TRUE,FALSE)</formula>
    </cfRule>
  </conditionalFormatting>
  <conditionalFormatting sqref="AI128">
    <cfRule type="expression" dxfId="2585" priority="13147">
      <formula>IF(RIGHT(TEXT(AI128,"0.#"),1)=".",FALSE,TRUE)</formula>
    </cfRule>
    <cfRule type="expression" dxfId="2584" priority="13148">
      <formula>IF(RIGHT(TEXT(AI128,"0.#"),1)=".",TRUE,FALSE)</formula>
    </cfRule>
  </conditionalFormatting>
  <conditionalFormatting sqref="AM128">
    <cfRule type="expression" dxfId="2583" priority="13145">
      <formula>IF(RIGHT(TEXT(AM128,"0.#"),1)=".",FALSE,TRUE)</formula>
    </cfRule>
    <cfRule type="expression" dxfId="2582" priority="13146">
      <formula>IF(RIGHT(TEXT(AM128,"0.#"),1)=".",TRUE,FALSE)</formula>
    </cfRule>
  </conditionalFormatting>
  <conditionalFormatting sqref="AQ129">
    <cfRule type="expression" dxfId="2581" priority="13137">
      <formula>IF(RIGHT(TEXT(AQ129,"0.#"),1)=".",FALSE,TRUE)</formula>
    </cfRule>
    <cfRule type="expression" dxfId="2580" priority="13138">
      <formula>IF(RIGHT(TEXT(AQ129,"0.#"),1)=".",TRUE,FALSE)</formula>
    </cfRule>
  </conditionalFormatting>
  <conditionalFormatting sqref="AE75">
    <cfRule type="expression" dxfId="2579" priority="13135">
      <formula>IF(RIGHT(TEXT(AE75,"0.#"),1)=".",FALSE,TRUE)</formula>
    </cfRule>
    <cfRule type="expression" dxfId="2578" priority="13136">
      <formula>IF(RIGHT(TEXT(AE75,"0.#"),1)=".",TRUE,FALSE)</formula>
    </cfRule>
  </conditionalFormatting>
  <conditionalFormatting sqref="AE76">
    <cfRule type="expression" dxfId="2577" priority="13133">
      <formula>IF(RIGHT(TEXT(AE76,"0.#"),1)=".",FALSE,TRUE)</formula>
    </cfRule>
    <cfRule type="expression" dxfId="2576" priority="13134">
      <formula>IF(RIGHT(TEXT(AE76,"0.#"),1)=".",TRUE,FALSE)</formula>
    </cfRule>
  </conditionalFormatting>
  <conditionalFormatting sqref="AE77">
    <cfRule type="expression" dxfId="2575" priority="13131">
      <formula>IF(RIGHT(TEXT(AE77,"0.#"),1)=".",FALSE,TRUE)</formula>
    </cfRule>
    <cfRule type="expression" dxfId="2574" priority="13132">
      <formula>IF(RIGHT(TEXT(AE77,"0.#"),1)=".",TRUE,FALSE)</formula>
    </cfRule>
  </conditionalFormatting>
  <conditionalFormatting sqref="AI77">
    <cfRule type="expression" dxfId="2573" priority="13129">
      <formula>IF(RIGHT(TEXT(AI77,"0.#"),1)=".",FALSE,TRUE)</formula>
    </cfRule>
    <cfRule type="expression" dxfId="2572" priority="13130">
      <formula>IF(RIGHT(TEXT(AI77,"0.#"),1)=".",TRUE,FALSE)</formula>
    </cfRule>
  </conditionalFormatting>
  <conditionalFormatting sqref="AI76">
    <cfRule type="expression" dxfId="2571" priority="13127">
      <formula>IF(RIGHT(TEXT(AI76,"0.#"),1)=".",FALSE,TRUE)</formula>
    </cfRule>
    <cfRule type="expression" dxfId="2570" priority="13128">
      <formula>IF(RIGHT(TEXT(AI76,"0.#"),1)=".",TRUE,FALSE)</formula>
    </cfRule>
  </conditionalFormatting>
  <conditionalFormatting sqref="AI75">
    <cfRule type="expression" dxfId="2569" priority="13125">
      <formula>IF(RIGHT(TEXT(AI75,"0.#"),1)=".",FALSE,TRUE)</formula>
    </cfRule>
    <cfRule type="expression" dxfId="2568" priority="13126">
      <formula>IF(RIGHT(TEXT(AI75,"0.#"),1)=".",TRUE,FALSE)</formula>
    </cfRule>
  </conditionalFormatting>
  <conditionalFormatting sqref="AM75">
    <cfRule type="expression" dxfId="2567" priority="13123">
      <formula>IF(RIGHT(TEXT(AM75,"0.#"),1)=".",FALSE,TRUE)</formula>
    </cfRule>
    <cfRule type="expression" dxfId="2566" priority="13124">
      <formula>IF(RIGHT(TEXT(AM75,"0.#"),1)=".",TRUE,FALSE)</formula>
    </cfRule>
  </conditionalFormatting>
  <conditionalFormatting sqref="AM76">
    <cfRule type="expression" dxfId="2565" priority="13121">
      <formula>IF(RIGHT(TEXT(AM76,"0.#"),1)=".",FALSE,TRUE)</formula>
    </cfRule>
    <cfRule type="expression" dxfId="2564" priority="13122">
      <formula>IF(RIGHT(TEXT(AM76,"0.#"),1)=".",TRUE,FALSE)</formula>
    </cfRule>
  </conditionalFormatting>
  <conditionalFormatting sqref="AM77">
    <cfRule type="expression" dxfId="2563" priority="13119">
      <formula>IF(RIGHT(TEXT(AM77,"0.#"),1)=".",FALSE,TRUE)</formula>
    </cfRule>
    <cfRule type="expression" dxfId="2562" priority="13120">
      <formula>IF(RIGHT(TEXT(AM77,"0.#"),1)=".",TRUE,FALSE)</formula>
    </cfRule>
  </conditionalFormatting>
  <conditionalFormatting sqref="AE134:AE135 AI134:AI135 AM134:AM135 AQ134:AQ135 AU134:AU135">
    <cfRule type="expression" dxfId="2561" priority="13105">
      <formula>IF(RIGHT(TEXT(AE134,"0.#"),1)=".",FALSE,TRUE)</formula>
    </cfRule>
    <cfRule type="expression" dxfId="2560" priority="13106">
      <formula>IF(RIGHT(TEXT(AE134,"0.#"),1)=".",TRUE,FALSE)</formula>
    </cfRule>
  </conditionalFormatting>
  <conditionalFormatting sqref="AE433">
    <cfRule type="expression" dxfId="2559" priority="13075">
      <formula>IF(RIGHT(TEXT(AE433,"0.#"),1)=".",FALSE,TRUE)</formula>
    </cfRule>
    <cfRule type="expression" dxfId="2558" priority="13076">
      <formula>IF(RIGHT(TEXT(AE433,"0.#"),1)=".",TRUE,FALSE)</formula>
    </cfRule>
  </conditionalFormatting>
  <conditionalFormatting sqref="AM435">
    <cfRule type="expression" dxfId="2557" priority="13059">
      <formula>IF(RIGHT(TEXT(AM435,"0.#"),1)=".",FALSE,TRUE)</formula>
    </cfRule>
    <cfRule type="expression" dxfId="2556" priority="13060">
      <formula>IF(RIGHT(TEXT(AM435,"0.#"),1)=".",TRUE,FALSE)</formula>
    </cfRule>
  </conditionalFormatting>
  <conditionalFormatting sqref="AE434">
    <cfRule type="expression" dxfId="2555" priority="13073">
      <formula>IF(RIGHT(TEXT(AE434,"0.#"),1)=".",FALSE,TRUE)</formula>
    </cfRule>
    <cfRule type="expression" dxfId="2554" priority="13074">
      <formula>IF(RIGHT(TEXT(AE434,"0.#"),1)=".",TRUE,FALSE)</formula>
    </cfRule>
  </conditionalFormatting>
  <conditionalFormatting sqref="AE435">
    <cfRule type="expression" dxfId="2553" priority="13071">
      <formula>IF(RIGHT(TEXT(AE435,"0.#"),1)=".",FALSE,TRUE)</formula>
    </cfRule>
    <cfRule type="expression" dxfId="2552" priority="13072">
      <formula>IF(RIGHT(TEXT(AE435,"0.#"),1)=".",TRUE,FALSE)</formula>
    </cfRule>
  </conditionalFormatting>
  <conditionalFormatting sqref="AM433">
    <cfRule type="expression" dxfId="2551" priority="13063">
      <formula>IF(RIGHT(TEXT(AM433,"0.#"),1)=".",FALSE,TRUE)</formula>
    </cfRule>
    <cfRule type="expression" dxfId="2550" priority="13064">
      <formula>IF(RIGHT(TEXT(AM433,"0.#"),1)=".",TRUE,FALSE)</formula>
    </cfRule>
  </conditionalFormatting>
  <conditionalFormatting sqref="AM434">
    <cfRule type="expression" dxfId="2549" priority="13061">
      <formula>IF(RIGHT(TEXT(AM434,"0.#"),1)=".",FALSE,TRUE)</formula>
    </cfRule>
    <cfRule type="expression" dxfId="2548" priority="13062">
      <formula>IF(RIGHT(TEXT(AM434,"0.#"),1)=".",TRUE,FALSE)</formula>
    </cfRule>
  </conditionalFormatting>
  <conditionalFormatting sqref="AU433">
    <cfRule type="expression" dxfId="2547" priority="13051">
      <formula>IF(RIGHT(TEXT(AU433,"0.#"),1)=".",FALSE,TRUE)</formula>
    </cfRule>
    <cfRule type="expression" dxfId="2546" priority="13052">
      <formula>IF(RIGHT(TEXT(AU433,"0.#"),1)=".",TRUE,FALSE)</formula>
    </cfRule>
  </conditionalFormatting>
  <conditionalFormatting sqref="AU434">
    <cfRule type="expression" dxfId="2545" priority="13049">
      <formula>IF(RIGHT(TEXT(AU434,"0.#"),1)=".",FALSE,TRUE)</formula>
    </cfRule>
    <cfRule type="expression" dxfId="2544" priority="13050">
      <formula>IF(RIGHT(TEXT(AU434,"0.#"),1)=".",TRUE,FALSE)</formula>
    </cfRule>
  </conditionalFormatting>
  <conditionalFormatting sqref="AU435">
    <cfRule type="expression" dxfId="2543" priority="13047">
      <formula>IF(RIGHT(TEXT(AU435,"0.#"),1)=".",FALSE,TRUE)</formula>
    </cfRule>
    <cfRule type="expression" dxfId="2542" priority="13048">
      <formula>IF(RIGHT(TEXT(AU435,"0.#"),1)=".",TRUE,FALSE)</formula>
    </cfRule>
  </conditionalFormatting>
  <conditionalFormatting sqref="AI435">
    <cfRule type="expression" dxfId="2541" priority="12981">
      <formula>IF(RIGHT(TEXT(AI435,"0.#"),1)=".",FALSE,TRUE)</formula>
    </cfRule>
    <cfRule type="expression" dxfId="2540" priority="12982">
      <formula>IF(RIGHT(TEXT(AI435,"0.#"),1)=".",TRUE,FALSE)</formula>
    </cfRule>
  </conditionalFormatting>
  <conditionalFormatting sqref="AI433">
    <cfRule type="expression" dxfId="2539" priority="12985">
      <formula>IF(RIGHT(TEXT(AI433,"0.#"),1)=".",FALSE,TRUE)</formula>
    </cfRule>
    <cfRule type="expression" dxfId="2538" priority="12986">
      <formula>IF(RIGHT(TEXT(AI433,"0.#"),1)=".",TRUE,FALSE)</formula>
    </cfRule>
  </conditionalFormatting>
  <conditionalFormatting sqref="AI434">
    <cfRule type="expression" dxfId="2537" priority="12983">
      <formula>IF(RIGHT(TEXT(AI434,"0.#"),1)=".",FALSE,TRUE)</formula>
    </cfRule>
    <cfRule type="expression" dxfId="2536" priority="12984">
      <formula>IF(RIGHT(TEXT(AI434,"0.#"),1)=".",TRUE,FALSE)</formula>
    </cfRule>
  </conditionalFormatting>
  <conditionalFormatting sqref="AQ434">
    <cfRule type="expression" dxfId="2535" priority="12967">
      <formula>IF(RIGHT(TEXT(AQ434,"0.#"),1)=".",FALSE,TRUE)</formula>
    </cfRule>
    <cfRule type="expression" dxfId="2534" priority="12968">
      <formula>IF(RIGHT(TEXT(AQ434,"0.#"),1)=".",TRUE,FALSE)</formula>
    </cfRule>
  </conditionalFormatting>
  <conditionalFormatting sqref="AQ435">
    <cfRule type="expression" dxfId="2533" priority="12953">
      <formula>IF(RIGHT(TEXT(AQ435,"0.#"),1)=".",FALSE,TRUE)</formula>
    </cfRule>
    <cfRule type="expression" dxfId="2532" priority="12954">
      <formula>IF(RIGHT(TEXT(AQ435,"0.#"),1)=".",TRUE,FALSE)</formula>
    </cfRule>
  </conditionalFormatting>
  <conditionalFormatting sqref="AQ433">
    <cfRule type="expression" dxfId="2531" priority="12951">
      <formula>IF(RIGHT(TEXT(AQ433,"0.#"),1)=".",FALSE,TRUE)</formula>
    </cfRule>
    <cfRule type="expression" dxfId="2530" priority="12952">
      <formula>IF(RIGHT(TEXT(AQ433,"0.#"),1)=".",TRUE,FALSE)</formula>
    </cfRule>
  </conditionalFormatting>
  <conditionalFormatting sqref="AL847:AO866">
    <cfRule type="expression" dxfId="2529" priority="6675">
      <formula>IF(AND(AL847&gt;=0, RIGHT(TEXT(AL847,"0.#"),1)&lt;&gt;"."),TRUE,FALSE)</formula>
    </cfRule>
    <cfRule type="expression" dxfId="2528" priority="6676">
      <formula>IF(AND(AL847&gt;=0, RIGHT(TEXT(AL847,"0.#"),1)="."),TRUE,FALSE)</formula>
    </cfRule>
    <cfRule type="expression" dxfId="2527" priority="6677">
      <formula>IF(AND(AL847&lt;0, RIGHT(TEXT(AL847,"0.#"),1)&lt;&gt;"."),TRUE,FALSE)</formula>
    </cfRule>
    <cfRule type="expression" dxfId="2526" priority="6678">
      <formula>IF(AND(AL847&lt;0, RIGHT(TEXT(AL847,"0.#"),1)="."),TRUE,FALSE)</formula>
    </cfRule>
  </conditionalFormatting>
  <conditionalFormatting sqref="AQ53:AQ55">
    <cfRule type="expression" dxfId="2525" priority="4697">
      <formula>IF(RIGHT(TEXT(AQ53,"0.#"),1)=".",FALSE,TRUE)</formula>
    </cfRule>
    <cfRule type="expression" dxfId="2524" priority="4698">
      <formula>IF(RIGHT(TEXT(AQ53,"0.#"),1)=".",TRUE,FALSE)</formula>
    </cfRule>
  </conditionalFormatting>
  <conditionalFormatting sqref="AU53:AU55">
    <cfRule type="expression" dxfId="2523" priority="4695">
      <formula>IF(RIGHT(TEXT(AU53,"0.#"),1)=".",FALSE,TRUE)</formula>
    </cfRule>
    <cfRule type="expression" dxfId="2522" priority="4696">
      <formula>IF(RIGHT(TEXT(AU53,"0.#"),1)=".",TRUE,FALSE)</formula>
    </cfRule>
  </conditionalFormatting>
  <conditionalFormatting sqref="AQ60:AQ62">
    <cfRule type="expression" dxfId="2521" priority="4693">
      <formula>IF(RIGHT(TEXT(AQ60,"0.#"),1)=".",FALSE,TRUE)</formula>
    </cfRule>
    <cfRule type="expression" dxfId="2520" priority="4694">
      <formula>IF(RIGHT(TEXT(AQ60,"0.#"),1)=".",TRUE,FALSE)</formula>
    </cfRule>
  </conditionalFormatting>
  <conditionalFormatting sqref="AU60:AU62">
    <cfRule type="expression" dxfId="2519" priority="4691">
      <formula>IF(RIGHT(TEXT(AU60,"0.#"),1)=".",FALSE,TRUE)</formula>
    </cfRule>
    <cfRule type="expression" dxfId="2518" priority="4692">
      <formula>IF(RIGHT(TEXT(AU60,"0.#"),1)=".",TRUE,FALSE)</formula>
    </cfRule>
  </conditionalFormatting>
  <conditionalFormatting sqref="AQ75:AQ77">
    <cfRule type="expression" dxfId="2517" priority="4689">
      <formula>IF(RIGHT(TEXT(AQ75,"0.#"),1)=".",FALSE,TRUE)</formula>
    </cfRule>
    <cfRule type="expression" dxfId="2516" priority="4690">
      <formula>IF(RIGHT(TEXT(AQ75,"0.#"),1)=".",TRUE,FALSE)</formula>
    </cfRule>
  </conditionalFormatting>
  <conditionalFormatting sqref="AU75:AU77">
    <cfRule type="expression" dxfId="2515" priority="4687">
      <formula>IF(RIGHT(TEXT(AU75,"0.#"),1)=".",FALSE,TRUE)</formula>
    </cfRule>
    <cfRule type="expression" dxfId="2514" priority="4688">
      <formula>IF(RIGHT(TEXT(AU75,"0.#"),1)=".",TRUE,FALSE)</formula>
    </cfRule>
  </conditionalFormatting>
  <conditionalFormatting sqref="AQ87:AQ89">
    <cfRule type="expression" dxfId="2513" priority="4685">
      <formula>IF(RIGHT(TEXT(AQ87,"0.#"),1)=".",FALSE,TRUE)</formula>
    </cfRule>
    <cfRule type="expression" dxfId="2512" priority="4686">
      <formula>IF(RIGHT(TEXT(AQ87,"0.#"),1)=".",TRUE,FALSE)</formula>
    </cfRule>
  </conditionalFormatting>
  <conditionalFormatting sqref="AU87:AU89">
    <cfRule type="expression" dxfId="2511" priority="4683">
      <formula>IF(RIGHT(TEXT(AU87,"0.#"),1)=".",FALSE,TRUE)</formula>
    </cfRule>
    <cfRule type="expression" dxfId="2510" priority="4684">
      <formula>IF(RIGHT(TEXT(AU87,"0.#"),1)=".",TRUE,FALSE)</formula>
    </cfRule>
  </conditionalFormatting>
  <conditionalFormatting sqref="AQ92:AQ94">
    <cfRule type="expression" dxfId="2509" priority="4681">
      <formula>IF(RIGHT(TEXT(AQ92,"0.#"),1)=".",FALSE,TRUE)</formula>
    </cfRule>
    <cfRule type="expression" dxfId="2508" priority="4682">
      <formula>IF(RIGHT(TEXT(AQ92,"0.#"),1)=".",TRUE,FALSE)</formula>
    </cfRule>
  </conditionalFormatting>
  <conditionalFormatting sqref="AU92:AU94">
    <cfRule type="expression" dxfId="2507" priority="4679">
      <formula>IF(RIGHT(TEXT(AU92,"0.#"),1)=".",FALSE,TRUE)</formula>
    </cfRule>
    <cfRule type="expression" dxfId="2506" priority="4680">
      <formula>IF(RIGHT(TEXT(AU92,"0.#"),1)=".",TRUE,FALSE)</formula>
    </cfRule>
  </conditionalFormatting>
  <conditionalFormatting sqref="AQ97:AQ99">
    <cfRule type="expression" dxfId="2505" priority="4677">
      <formula>IF(RIGHT(TEXT(AQ97,"0.#"),1)=".",FALSE,TRUE)</formula>
    </cfRule>
    <cfRule type="expression" dxfId="2504" priority="4678">
      <formula>IF(RIGHT(TEXT(AQ97,"0.#"),1)=".",TRUE,FALSE)</formula>
    </cfRule>
  </conditionalFormatting>
  <conditionalFormatting sqref="AU97:AU99">
    <cfRule type="expression" dxfId="2503" priority="4675">
      <formula>IF(RIGHT(TEXT(AU97,"0.#"),1)=".",FALSE,TRUE)</formula>
    </cfRule>
    <cfRule type="expression" dxfId="2502" priority="4676">
      <formula>IF(RIGHT(TEXT(AU97,"0.#"),1)=".",TRUE,FALSE)</formula>
    </cfRule>
  </conditionalFormatting>
  <conditionalFormatting sqref="AE458">
    <cfRule type="expression" dxfId="2501" priority="4369">
      <formula>IF(RIGHT(TEXT(AE458,"0.#"),1)=".",FALSE,TRUE)</formula>
    </cfRule>
    <cfRule type="expression" dxfId="2500" priority="4370">
      <formula>IF(RIGHT(TEXT(AE458,"0.#"),1)=".",TRUE,FALSE)</formula>
    </cfRule>
  </conditionalFormatting>
  <conditionalFormatting sqref="AM460">
    <cfRule type="expression" dxfId="2499" priority="4359">
      <formula>IF(RIGHT(TEXT(AM460,"0.#"),1)=".",FALSE,TRUE)</formula>
    </cfRule>
    <cfRule type="expression" dxfId="2498" priority="4360">
      <formula>IF(RIGHT(TEXT(AM460,"0.#"),1)=".",TRUE,FALSE)</formula>
    </cfRule>
  </conditionalFormatting>
  <conditionalFormatting sqref="AE459">
    <cfRule type="expression" dxfId="2497" priority="4367">
      <formula>IF(RIGHT(TEXT(AE459,"0.#"),1)=".",FALSE,TRUE)</formula>
    </cfRule>
    <cfRule type="expression" dxfId="2496" priority="4368">
      <formula>IF(RIGHT(TEXT(AE459,"0.#"),1)=".",TRUE,FALSE)</formula>
    </cfRule>
  </conditionalFormatting>
  <conditionalFormatting sqref="AE460">
    <cfRule type="expression" dxfId="2495" priority="4365">
      <formula>IF(RIGHT(TEXT(AE460,"0.#"),1)=".",FALSE,TRUE)</formula>
    </cfRule>
    <cfRule type="expression" dxfId="2494" priority="4366">
      <formula>IF(RIGHT(TEXT(AE460,"0.#"),1)=".",TRUE,FALSE)</formula>
    </cfRule>
  </conditionalFormatting>
  <conditionalFormatting sqref="AM458">
    <cfRule type="expression" dxfId="2493" priority="4363">
      <formula>IF(RIGHT(TEXT(AM458,"0.#"),1)=".",FALSE,TRUE)</formula>
    </cfRule>
    <cfRule type="expression" dxfId="2492" priority="4364">
      <formula>IF(RIGHT(TEXT(AM458,"0.#"),1)=".",TRUE,FALSE)</formula>
    </cfRule>
  </conditionalFormatting>
  <conditionalFormatting sqref="AM459">
    <cfRule type="expression" dxfId="2491" priority="4361">
      <formula>IF(RIGHT(TEXT(AM459,"0.#"),1)=".",FALSE,TRUE)</formula>
    </cfRule>
    <cfRule type="expression" dxfId="2490" priority="4362">
      <formula>IF(RIGHT(TEXT(AM459,"0.#"),1)=".",TRUE,FALSE)</formula>
    </cfRule>
  </conditionalFormatting>
  <conditionalFormatting sqref="AU458">
    <cfRule type="expression" dxfId="2489" priority="4357">
      <formula>IF(RIGHT(TEXT(AU458,"0.#"),1)=".",FALSE,TRUE)</formula>
    </cfRule>
    <cfRule type="expression" dxfId="2488" priority="4358">
      <formula>IF(RIGHT(TEXT(AU458,"0.#"),1)=".",TRUE,FALSE)</formula>
    </cfRule>
  </conditionalFormatting>
  <conditionalFormatting sqref="AU459">
    <cfRule type="expression" dxfId="2487" priority="4355">
      <formula>IF(RIGHT(TEXT(AU459,"0.#"),1)=".",FALSE,TRUE)</formula>
    </cfRule>
    <cfRule type="expression" dxfId="2486" priority="4356">
      <formula>IF(RIGHT(TEXT(AU459,"0.#"),1)=".",TRUE,FALSE)</formula>
    </cfRule>
  </conditionalFormatting>
  <conditionalFormatting sqref="AU460">
    <cfRule type="expression" dxfId="2485" priority="4353">
      <formula>IF(RIGHT(TEXT(AU460,"0.#"),1)=".",FALSE,TRUE)</formula>
    </cfRule>
    <cfRule type="expression" dxfId="2484" priority="4354">
      <formula>IF(RIGHT(TEXT(AU460,"0.#"),1)=".",TRUE,FALSE)</formula>
    </cfRule>
  </conditionalFormatting>
  <conditionalFormatting sqref="AI460">
    <cfRule type="expression" dxfId="2483" priority="4347">
      <formula>IF(RIGHT(TEXT(AI460,"0.#"),1)=".",FALSE,TRUE)</formula>
    </cfRule>
    <cfRule type="expression" dxfId="2482" priority="4348">
      <formula>IF(RIGHT(TEXT(AI460,"0.#"),1)=".",TRUE,FALSE)</formula>
    </cfRule>
  </conditionalFormatting>
  <conditionalFormatting sqref="AI458">
    <cfRule type="expression" dxfId="2481" priority="4351">
      <formula>IF(RIGHT(TEXT(AI458,"0.#"),1)=".",FALSE,TRUE)</formula>
    </cfRule>
    <cfRule type="expression" dxfId="2480" priority="4352">
      <formula>IF(RIGHT(TEXT(AI458,"0.#"),1)=".",TRUE,FALSE)</formula>
    </cfRule>
  </conditionalFormatting>
  <conditionalFormatting sqref="AI459">
    <cfRule type="expression" dxfId="2479" priority="4349">
      <formula>IF(RIGHT(TEXT(AI459,"0.#"),1)=".",FALSE,TRUE)</formula>
    </cfRule>
    <cfRule type="expression" dxfId="2478" priority="4350">
      <formula>IF(RIGHT(TEXT(AI459,"0.#"),1)=".",TRUE,FALSE)</formula>
    </cfRule>
  </conditionalFormatting>
  <conditionalFormatting sqref="AQ459">
    <cfRule type="expression" dxfId="2477" priority="4345">
      <formula>IF(RIGHT(TEXT(AQ459,"0.#"),1)=".",FALSE,TRUE)</formula>
    </cfRule>
    <cfRule type="expression" dxfId="2476" priority="4346">
      <formula>IF(RIGHT(TEXT(AQ459,"0.#"),1)=".",TRUE,FALSE)</formula>
    </cfRule>
  </conditionalFormatting>
  <conditionalFormatting sqref="AQ460">
    <cfRule type="expression" dxfId="2475" priority="4343">
      <formula>IF(RIGHT(TEXT(AQ460,"0.#"),1)=".",FALSE,TRUE)</formula>
    </cfRule>
    <cfRule type="expression" dxfId="2474" priority="4344">
      <formula>IF(RIGHT(TEXT(AQ460,"0.#"),1)=".",TRUE,FALSE)</formula>
    </cfRule>
  </conditionalFormatting>
  <conditionalFormatting sqref="AQ458">
    <cfRule type="expression" dxfId="2473" priority="4341">
      <formula>IF(RIGHT(TEXT(AQ458,"0.#"),1)=".",FALSE,TRUE)</formula>
    </cfRule>
    <cfRule type="expression" dxfId="2472" priority="4342">
      <formula>IF(RIGHT(TEXT(AQ458,"0.#"),1)=".",TRUE,FALSE)</formula>
    </cfRule>
  </conditionalFormatting>
  <conditionalFormatting sqref="AE120">
    <cfRule type="expression" dxfId="2471" priority="3019">
      <formula>IF(RIGHT(TEXT(AE120,"0.#"),1)=".",FALSE,TRUE)</formula>
    </cfRule>
    <cfRule type="expression" dxfId="2470" priority="3020">
      <formula>IF(RIGHT(TEXT(AE120,"0.#"),1)=".",TRUE,FALSE)</formula>
    </cfRule>
  </conditionalFormatting>
  <conditionalFormatting sqref="AI126">
    <cfRule type="expression" dxfId="2469" priority="3009">
      <formula>IF(RIGHT(TEXT(AI126,"0.#"),1)=".",FALSE,TRUE)</formula>
    </cfRule>
    <cfRule type="expression" dxfId="2468" priority="3010">
      <formula>IF(RIGHT(TEXT(AI126,"0.#"),1)=".",TRUE,FALSE)</formula>
    </cfRule>
  </conditionalFormatting>
  <conditionalFormatting sqref="AI120 AM120">
    <cfRule type="expression" dxfId="2467" priority="3017">
      <formula>IF(RIGHT(TEXT(AI120,"0.#"),1)=".",FALSE,TRUE)</formula>
    </cfRule>
    <cfRule type="expression" dxfId="2466" priority="3018">
      <formula>IF(RIGHT(TEXT(AI120,"0.#"),1)=".",TRUE,FALSE)</formula>
    </cfRule>
  </conditionalFormatting>
  <conditionalFormatting sqref="AE123 AM123">
    <cfRule type="expression" dxfId="2465" priority="3015">
      <formula>IF(RIGHT(TEXT(AE123,"0.#"),1)=".",FALSE,TRUE)</formula>
    </cfRule>
    <cfRule type="expression" dxfId="2464" priority="3016">
      <formula>IF(RIGHT(TEXT(AE123,"0.#"),1)=".",TRUE,FALSE)</formula>
    </cfRule>
  </conditionalFormatting>
  <conditionalFormatting sqref="AI123">
    <cfRule type="expression" dxfId="2463" priority="3013">
      <formula>IF(RIGHT(TEXT(AI123,"0.#"),1)=".",FALSE,TRUE)</formula>
    </cfRule>
    <cfRule type="expression" dxfId="2462" priority="3014">
      <formula>IF(RIGHT(TEXT(AI123,"0.#"),1)=".",TRUE,FALSE)</formula>
    </cfRule>
  </conditionalFormatting>
  <conditionalFormatting sqref="AE126 AM126">
    <cfRule type="expression" dxfId="2461" priority="3011">
      <formula>IF(RIGHT(TEXT(AE126,"0.#"),1)=".",FALSE,TRUE)</formula>
    </cfRule>
    <cfRule type="expression" dxfId="2460" priority="3012">
      <formula>IF(RIGHT(TEXT(AE126,"0.#"),1)=".",TRUE,FALSE)</formula>
    </cfRule>
  </conditionalFormatting>
  <conditionalFormatting sqref="AE129 AM129">
    <cfRule type="expression" dxfId="2459" priority="3007">
      <formula>IF(RIGHT(TEXT(AE129,"0.#"),1)=".",FALSE,TRUE)</formula>
    </cfRule>
    <cfRule type="expression" dxfId="2458" priority="3008">
      <formula>IF(RIGHT(TEXT(AE129,"0.#"),1)=".",TRUE,FALSE)</formula>
    </cfRule>
  </conditionalFormatting>
  <conditionalFormatting sqref="AI129">
    <cfRule type="expression" dxfId="2457" priority="3005">
      <formula>IF(RIGHT(TEXT(AI129,"0.#"),1)=".",FALSE,TRUE)</formula>
    </cfRule>
    <cfRule type="expression" dxfId="2456" priority="3006">
      <formula>IF(RIGHT(TEXT(AI129,"0.#"),1)=".",TRUE,FALSE)</formula>
    </cfRule>
  </conditionalFormatting>
  <conditionalFormatting sqref="Y839:Y866">
    <cfRule type="expression" dxfId="2455" priority="3003">
      <formula>IF(RIGHT(TEXT(Y839,"0.#"),1)=".",FALSE,TRUE)</formula>
    </cfRule>
    <cfRule type="expression" dxfId="2454" priority="3004">
      <formula>IF(RIGHT(TEXT(Y839,"0.#"),1)=".",TRUE,FALSE)</formula>
    </cfRule>
  </conditionalFormatting>
  <conditionalFormatting sqref="AU518">
    <cfRule type="expression" dxfId="2453" priority="1513">
      <formula>IF(RIGHT(TEXT(AU518,"0.#"),1)=".",FALSE,TRUE)</formula>
    </cfRule>
    <cfRule type="expression" dxfId="2452" priority="1514">
      <formula>IF(RIGHT(TEXT(AU518,"0.#"),1)=".",TRUE,FALSE)</formula>
    </cfRule>
  </conditionalFormatting>
  <conditionalFormatting sqref="AQ551">
    <cfRule type="expression" dxfId="2451" priority="1289">
      <formula>IF(RIGHT(TEXT(AQ551,"0.#"),1)=".",FALSE,TRUE)</formula>
    </cfRule>
    <cfRule type="expression" dxfId="2450" priority="1290">
      <formula>IF(RIGHT(TEXT(AQ551,"0.#"),1)=".",TRUE,FALSE)</formula>
    </cfRule>
  </conditionalFormatting>
  <conditionalFormatting sqref="AE556">
    <cfRule type="expression" dxfId="2449" priority="1287">
      <formula>IF(RIGHT(TEXT(AE556,"0.#"),1)=".",FALSE,TRUE)</formula>
    </cfRule>
    <cfRule type="expression" dxfId="2448" priority="1288">
      <formula>IF(RIGHT(TEXT(AE556,"0.#"),1)=".",TRUE,FALSE)</formula>
    </cfRule>
  </conditionalFormatting>
  <conditionalFormatting sqref="AE557">
    <cfRule type="expression" dxfId="2447" priority="1285">
      <formula>IF(RIGHT(TEXT(AE557,"0.#"),1)=".",FALSE,TRUE)</formula>
    </cfRule>
    <cfRule type="expression" dxfId="2446" priority="1286">
      <formula>IF(RIGHT(TEXT(AE557,"0.#"),1)=".",TRUE,FALSE)</formula>
    </cfRule>
  </conditionalFormatting>
  <conditionalFormatting sqref="AE558">
    <cfRule type="expression" dxfId="2445" priority="1283">
      <formula>IF(RIGHT(TEXT(AE558,"0.#"),1)=".",FALSE,TRUE)</formula>
    </cfRule>
    <cfRule type="expression" dxfId="2444" priority="1284">
      <formula>IF(RIGHT(TEXT(AE558,"0.#"),1)=".",TRUE,FALSE)</formula>
    </cfRule>
  </conditionalFormatting>
  <conditionalFormatting sqref="AU556">
    <cfRule type="expression" dxfId="2443" priority="1275">
      <formula>IF(RIGHT(TEXT(AU556,"0.#"),1)=".",FALSE,TRUE)</formula>
    </cfRule>
    <cfRule type="expression" dxfId="2442" priority="1276">
      <formula>IF(RIGHT(TEXT(AU556,"0.#"),1)=".",TRUE,FALSE)</formula>
    </cfRule>
  </conditionalFormatting>
  <conditionalFormatting sqref="AU557">
    <cfRule type="expression" dxfId="2441" priority="1273">
      <formula>IF(RIGHT(TEXT(AU557,"0.#"),1)=".",FALSE,TRUE)</formula>
    </cfRule>
    <cfRule type="expression" dxfId="2440" priority="1274">
      <formula>IF(RIGHT(TEXT(AU557,"0.#"),1)=".",TRUE,FALSE)</formula>
    </cfRule>
  </conditionalFormatting>
  <conditionalFormatting sqref="AU558">
    <cfRule type="expression" dxfId="2439" priority="1271">
      <formula>IF(RIGHT(TEXT(AU558,"0.#"),1)=".",FALSE,TRUE)</formula>
    </cfRule>
    <cfRule type="expression" dxfId="2438" priority="1272">
      <formula>IF(RIGHT(TEXT(AU558,"0.#"),1)=".",TRUE,FALSE)</formula>
    </cfRule>
  </conditionalFormatting>
  <conditionalFormatting sqref="AQ557">
    <cfRule type="expression" dxfId="2437" priority="1263">
      <formula>IF(RIGHT(TEXT(AQ557,"0.#"),1)=".",FALSE,TRUE)</formula>
    </cfRule>
    <cfRule type="expression" dxfId="2436" priority="1264">
      <formula>IF(RIGHT(TEXT(AQ557,"0.#"),1)=".",TRUE,FALSE)</formula>
    </cfRule>
  </conditionalFormatting>
  <conditionalFormatting sqref="AQ558">
    <cfRule type="expression" dxfId="2435" priority="1261">
      <formula>IF(RIGHT(TEXT(AQ558,"0.#"),1)=".",FALSE,TRUE)</formula>
    </cfRule>
    <cfRule type="expression" dxfId="2434" priority="1262">
      <formula>IF(RIGHT(TEXT(AQ558,"0.#"),1)=".",TRUE,FALSE)</formula>
    </cfRule>
  </conditionalFormatting>
  <conditionalFormatting sqref="AQ556">
    <cfRule type="expression" dxfId="2433" priority="1259">
      <formula>IF(RIGHT(TEXT(AQ556,"0.#"),1)=".",FALSE,TRUE)</formula>
    </cfRule>
    <cfRule type="expression" dxfId="2432" priority="1260">
      <formula>IF(RIGHT(TEXT(AQ556,"0.#"),1)=".",TRUE,FALSE)</formula>
    </cfRule>
  </conditionalFormatting>
  <conditionalFormatting sqref="AE561">
    <cfRule type="expression" dxfId="2431" priority="1257">
      <formula>IF(RIGHT(TEXT(AE561,"0.#"),1)=".",FALSE,TRUE)</formula>
    </cfRule>
    <cfRule type="expression" dxfId="2430" priority="1258">
      <formula>IF(RIGHT(TEXT(AE561,"0.#"),1)=".",TRUE,FALSE)</formula>
    </cfRule>
  </conditionalFormatting>
  <conditionalFormatting sqref="AE562">
    <cfRule type="expression" dxfId="2429" priority="1255">
      <formula>IF(RIGHT(TEXT(AE562,"0.#"),1)=".",FALSE,TRUE)</formula>
    </cfRule>
    <cfRule type="expression" dxfId="2428" priority="1256">
      <formula>IF(RIGHT(TEXT(AE562,"0.#"),1)=".",TRUE,FALSE)</formula>
    </cfRule>
  </conditionalFormatting>
  <conditionalFormatting sqref="AE563">
    <cfRule type="expression" dxfId="2427" priority="1253">
      <formula>IF(RIGHT(TEXT(AE563,"0.#"),1)=".",FALSE,TRUE)</formula>
    </cfRule>
    <cfRule type="expression" dxfId="2426" priority="1254">
      <formula>IF(RIGHT(TEXT(AE563,"0.#"),1)=".",TRUE,FALSE)</formula>
    </cfRule>
  </conditionalFormatting>
  <conditionalFormatting sqref="AL1102:AO1131">
    <cfRule type="expression" dxfId="2425" priority="2909">
      <formula>IF(AND(AL1102&gt;=0, RIGHT(TEXT(AL1102,"0.#"),1)&lt;&gt;"."),TRUE,FALSE)</formula>
    </cfRule>
    <cfRule type="expression" dxfId="2424" priority="2910">
      <formula>IF(AND(AL1102&gt;=0, RIGHT(TEXT(AL1102,"0.#"),1)="."),TRUE,FALSE)</formula>
    </cfRule>
    <cfRule type="expression" dxfId="2423" priority="2911">
      <formula>IF(AND(AL1102&lt;0, RIGHT(TEXT(AL1102,"0.#"),1)&lt;&gt;"."),TRUE,FALSE)</formula>
    </cfRule>
    <cfRule type="expression" dxfId="2422" priority="2912">
      <formula>IF(AND(AL1102&lt;0, RIGHT(TEXT(AL1102,"0.#"),1)="."),TRUE,FALSE)</formula>
    </cfRule>
  </conditionalFormatting>
  <conditionalFormatting sqref="Y1102:Y1131">
    <cfRule type="expression" dxfId="2421" priority="2907">
      <formula>IF(RIGHT(TEXT(Y1102,"0.#"),1)=".",FALSE,TRUE)</formula>
    </cfRule>
    <cfRule type="expression" dxfId="2420" priority="2908">
      <formula>IF(RIGHT(TEXT(Y1102,"0.#"),1)=".",TRUE,FALSE)</formula>
    </cfRule>
  </conditionalFormatting>
  <conditionalFormatting sqref="AQ553">
    <cfRule type="expression" dxfId="2419" priority="1291">
      <formula>IF(RIGHT(TEXT(AQ553,"0.#"),1)=".",FALSE,TRUE)</formula>
    </cfRule>
    <cfRule type="expression" dxfId="2418" priority="1292">
      <formula>IF(RIGHT(TEXT(AQ553,"0.#"),1)=".",TRUE,FALSE)</formula>
    </cfRule>
  </conditionalFormatting>
  <conditionalFormatting sqref="AU552">
    <cfRule type="expression" dxfId="2417" priority="1303">
      <formula>IF(RIGHT(TEXT(AU552,"0.#"),1)=".",FALSE,TRUE)</formula>
    </cfRule>
    <cfRule type="expression" dxfId="2416" priority="1304">
      <formula>IF(RIGHT(TEXT(AU552,"0.#"),1)=".",TRUE,FALSE)</formula>
    </cfRule>
  </conditionalFormatting>
  <conditionalFormatting sqref="AE552">
    <cfRule type="expression" dxfId="2415" priority="1315">
      <formula>IF(RIGHT(TEXT(AE552,"0.#"),1)=".",FALSE,TRUE)</formula>
    </cfRule>
    <cfRule type="expression" dxfId="2414" priority="1316">
      <formula>IF(RIGHT(TEXT(AE552,"0.#"),1)=".",TRUE,FALSE)</formula>
    </cfRule>
  </conditionalFormatting>
  <conditionalFormatting sqref="AQ548">
    <cfRule type="expression" dxfId="2413" priority="1321">
      <formula>IF(RIGHT(TEXT(AQ548,"0.#"),1)=".",FALSE,TRUE)</formula>
    </cfRule>
    <cfRule type="expression" dxfId="2412" priority="1322">
      <formula>IF(RIGHT(TEXT(AQ548,"0.#"),1)=".",TRUE,FALSE)</formula>
    </cfRule>
  </conditionalFormatting>
  <conditionalFormatting sqref="AL837:AO846">
    <cfRule type="expression" dxfId="2411" priority="2861">
      <formula>IF(AND(AL837&gt;=0, RIGHT(TEXT(AL837,"0.#"),1)&lt;&gt;"."),TRUE,FALSE)</formula>
    </cfRule>
    <cfRule type="expression" dxfId="2410" priority="2862">
      <formula>IF(AND(AL837&gt;=0, RIGHT(TEXT(AL837,"0.#"),1)="."),TRUE,FALSE)</formula>
    </cfRule>
    <cfRule type="expression" dxfId="2409" priority="2863">
      <formula>IF(AND(AL837&lt;0, RIGHT(TEXT(AL837,"0.#"),1)&lt;&gt;"."),TRUE,FALSE)</formula>
    </cfRule>
    <cfRule type="expression" dxfId="2408" priority="2864">
      <formula>IF(AND(AL837&lt;0, RIGHT(TEXT(AL837,"0.#"),1)="."),TRUE,FALSE)</formula>
    </cfRule>
  </conditionalFormatting>
  <conditionalFormatting sqref="Y837:Y838">
    <cfRule type="expression" dxfId="2407" priority="2859">
      <formula>IF(RIGHT(TEXT(Y837,"0.#"),1)=".",FALSE,TRUE)</formula>
    </cfRule>
    <cfRule type="expression" dxfId="2406" priority="2860">
      <formula>IF(RIGHT(TEXT(Y837,"0.#"),1)=".",TRUE,FALSE)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M465">
    <cfRule type="expression" dxfId="2323" priority="1817">
      <formula>IF(RIGHT(TEXT(AM465,"0.#"),1)=".",FALSE,TRUE)</formula>
    </cfRule>
    <cfRule type="expression" dxfId="2322" priority="1818">
      <formula>IF(RIGHT(TEXT(AM465,"0.#"),1)=".",TRUE,FALSE)</formula>
    </cfRule>
  </conditionalFormatting>
  <conditionalFormatting sqref="AM463">
    <cfRule type="expression" dxfId="2321" priority="1821">
      <formula>IF(RIGHT(TEXT(AM463,"0.#"),1)=".",FALSE,TRUE)</formula>
    </cfRule>
    <cfRule type="expression" dxfId="2320" priority="1822">
      <formula>IF(RIGHT(TEXT(AM463,"0.#"),1)=".",TRUE,FALSE)</formula>
    </cfRule>
  </conditionalFormatting>
  <conditionalFormatting sqref="AM464">
    <cfRule type="expression" dxfId="2319" priority="1819">
      <formula>IF(RIGHT(TEXT(AM464,"0.#"),1)=".",FALSE,TRUE)</formula>
    </cfRule>
    <cfRule type="expression" dxfId="2318" priority="1820">
      <formula>IF(RIGHT(TEXT(AM464,"0.#"),1)=".",TRUE,FALSE)</formula>
    </cfRule>
  </conditionalFormatting>
  <conditionalFormatting sqref="AU465">
    <cfRule type="expression" dxfId="2317" priority="1811">
      <formula>IF(RIGHT(TEXT(AU465,"0.#"),1)=".",FALSE,TRUE)</formula>
    </cfRule>
    <cfRule type="expression" dxfId="2316" priority="1812">
      <formula>IF(RIGHT(TEXT(AU465,"0.#"),1)=".",TRUE,FALSE)</formula>
    </cfRule>
  </conditionalFormatting>
  <conditionalFormatting sqref="AU463">
    <cfRule type="expression" dxfId="2315" priority="1815">
      <formula>IF(RIGHT(TEXT(AU463,"0.#"),1)=".",FALSE,TRUE)</formula>
    </cfRule>
    <cfRule type="expression" dxfId="2314" priority="1816">
      <formula>IF(RIGHT(TEXT(AU463,"0.#"),1)=".",TRUE,FALSE)</formula>
    </cfRule>
  </conditionalFormatting>
  <conditionalFormatting sqref="AU464">
    <cfRule type="expression" dxfId="2313" priority="1813">
      <formula>IF(RIGHT(TEXT(AU464,"0.#"),1)=".",FALSE,TRUE)</formula>
    </cfRule>
    <cfRule type="expression" dxfId="2312" priority="1814">
      <formula>IF(RIGHT(TEXT(AU464,"0.#"),1)=".",TRUE,FALSE)</formula>
    </cfRule>
  </conditionalFormatting>
  <conditionalFormatting sqref="AI465">
    <cfRule type="expression" dxfId="2311" priority="1805">
      <formula>IF(RIGHT(TEXT(AI465,"0.#"),1)=".",FALSE,TRUE)</formula>
    </cfRule>
    <cfRule type="expression" dxfId="2310" priority="1806">
      <formula>IF(RIGHT(TEXT(AI465,"0.#"),1)=".",TRUE,FALSE)</formula>
    </cfRule>
  </conditionalFormatting>
  <conditionalFormatting sqref="AI463">
    <cfRule type="expression" dxfId="2309" priority="1809">
      <formula>IF(RIGHT(TEXT(AI463,"0.#"),1)=".",FALSE,TRUE)</formula>
    </cfRule>
    <cfRule type="expression" dxfId="2308" priority="1810">
      <formula>IF(RIGHT(TEXT(AI463,"0.#"),1)=".",TRUE,FALSE)</formula>
    </cfRule>
  </conditionalFormatting>
  <conditionalFormatting sqref="AI464">
    <cfRule type="expression" dxfId="2307" priority="1807">
      <formula>IF(RIGHT(TEXT(AI464,"0.#"),1)=".",FALSE,TRUE)</formula>
    </cfRule>
    <cfRule type="expression" dxfId="2306" priority="1808">
      <formula>IF(RIGHT(TEXT(AI464,"0.#"),1)=".",TRUE,FALSE)</formula>
    </cfRule>
  </conditionalFormatting>
  <conditionalFormatting sqref="AQ463">
    <cfRule type="expression" dxfId="2305" priority="1799">
      <formula>IF(RIGHT(TEXT(AQ463,"0.#"),1)=".",FALSE,TRUE)</formula>
    </cfRule>
    <cfRule type="expression" dxfId="2304" priority="1800">
      <formula>IF(RIGHT(TEXT(AQ463,"0.#"),1)=".",TRUE,FALSE)</formula>
    </cfRule>
  </conditionalFormatting>
  <conditionalFormatting sqref="AQ464">
    <cfRule type="expression" dxfId="2303" priority="1803">
      <formula>IF(RIGHT(TEXT(AQ464,"0.#"),1)=".",FALSE,TRUE)</formula>
    </cfRule>
    <cfRule type="expression" dxfId="2302" priority="1804">
      <formula>IF(RIGHT(TEXT(AQ464,"0.#"),1)=".",TRUE,FALSE)</formula>
    </cfRule>
  </conditionalFormatting>
  <conditionalFormatting sqref="AQ465">
    <cfRule type="expression" dxfId="2301" priority="1801">
      <formula>IF(RIGHT(TEXT(AQ465,"0.#"),1)=".",FALSE,TRUE)</formula>
    </cfRule>
    <cfRule type="expression" dxfId="2300" priority="1802">
      <formula>IF(RIGHT(TEXT(AQ465,"0.#"),1)=".",TRUE,FALSE)</formula>
    </cfRule>
  </conditionalFormatting>
  <conditionalFormatting sqref="AE470">
    <cfRule type="expression" dxfId="2299" priority="1793">
      <formula>IF(RIGHT(TEXT(AE470,"0.#"),1)=".",FALSE,TRUE)</formula>
    </cfRule>
    <cfRule type="expression" dxfId="2298" priority="1794">
      <formula>IF(RIGHT(TEXT(AE470,"0.#"),1)=".",TRUE,FALSE)</formula>
    </cfRule>
  </conditionalFormatting>
  <conditionalFormatting sqref="AE468">
    <cfRule type="expression" dxfId="2297" priority="1797">
      <formula>IF(RIGHT(TEXT(AE468,"0.#"),1)=".",FALSE,TRUE)</formula>
    </cfRule>
    <cfRule type="expression" dxfId="2296" priority="1798">
      <formula>IF(RIGHT(TEXT(AE468,"0.#"),1)=".",TRUE,FALSE)</formula>
    </cfRule>
  </conditionalFormatting>
  <conditionalFormatting sqref="AE469">
    <cfRule type="expression" dxfId="2295" priority="1795">
      <formula>IF(RIGHT(TEXT(AE469,"0.#"),1)=".",FALSE,TRUE)</formula>
    </cfRule>
    <cfRule type="expression" dxfId="2294" priority="1796">
      <formula>IF(RIGHT(TEXT(AE469,"0.#"),1)=".",TRUE,FALSE)</formula>
    </cfRule>
  </conditionalFormatting>
  <conditionalFormatting sqref="AM470">
    <cfRule type="expression" dxfId="2293" priority="1787">
      <formula>IF(RIGHT(TEXT(AM470,"0.#"),1)=".",FALSE,TRUE)</formula>
    </cfRule>
    <cfRule type="expression" dxfId="2292" priority="1788">
      <formula>IF(RIGHT(TEXT(AM470,"0.#"),1)=".",TRUE,FALSE)</formula>
    </cfRule>
  </conditionalFormatting>
  <conditionalFormatting sqref="AM468">
    <cfRule type="expression" dxfId="2291" priority="1791">
      <formula>IF(RIGHT(TEXT(AM468,"0.#"),1)=".",FALSE,TRUE)</formula>
    </cfRule>
    <cfRule type="expression" dxfId="2290" priority="1792">
      <formula>IF(RIGHT(TEXT(AM468,"0.#"),1)=".",TRUE,FALSE)</formula>
    </cfRule>
  </conditionalFormatting>
  <conditionalFormatting sqref="AM469">
    <cfRule type="expression" dxfId="2289" priority="1789">
      <formula>IF(RIGHT(TEXT(AM469,"0.#"),1)=".",FALSE,TRUE)</formula>
    </cfRule>
    <cfRule type="expression" dxfId="2288" priority="1790">
      <formula>IF(RIGHT(TEXT(AM469,"0.#"),1)=".",TRUE,FALSE)</formula>
    </cfRule>
  </conditionalFormatting>
  <conditionalFormatting sqref="AU470">
    <cfRule type="expression" dxfId="2287" priority="1781">
      <formula>IF(RIGHT(TEXT(AU470,"0.#"),1)=".",FALSE,TRUE)</formula>
    </cfRule>
    <cfRule type="expression" dxfId="2286" priority="1782">
      <formula>IF(RIGHT(TEXT(AU470,"0.#"),1)=".",TRUE,FALSE)</formula>
    </cfRule>
  </conditionalFormatting>
  <conditionalFormatting sqref="AU468">
    <cfRule type="expression" dxfId="2285" priority="1785">
      <formula>IF(RIGHT(TEXT(AU468,"0.#"),1)=".",FALSE,TRUE)</formula>
    </cfRule>
    <cfRule type="expression" dxfId="2284" priority="1786">
      <formula>IF(RIGHT(TEXT(AU468,"0.#"),1)=".",TRUE,FALSE)</formula>
    </cfRule>
  </conditionalFormatting>
  <conditionalFormatting sqref="AU469">
    <cfRule type="expression" dxfId="2283" priority="1783">
      <formula>IF(RIGHT(TEXT(AU469,"0.#"),1)=".",FALSE,TRUE)</formula>
    </cfRule>
    <cfRule type="expression" dxfId="2282" priority="1784">
      <formula>IF(RIGHT(TEXT(AU469,"0.#"),1)=".",TRUE,FALSE)</formula>
    </cfRule>
  </conditionalFormatting>
  <conditionalFormatting sqref="AI470">
    <cfRule type="expression" dxfId="2281" priority="1775">
      <formula>IF(RIGHT(TEXT(AI470,"0.#"),1)=".",FALSE,TRUE)</formula>
    </cfRule>
    <cfRule type="expression" dxfId="2280" priority="1776">
      <formula>IF(RIGHT(TEXT(AI470,"0.#"),1)=".",TRUE,FALSE)</formula>
    </cfRule>
  </conditionalFormatting>
  <conditionalFormatting sqref="AI468">
    <cfRule type="expression" dxfId="2279" priority="1779">
      <formula>IF(RIGHT(TEXT(AI468,"0.#"),1)=".",FALSE,TRUE)</formula>
    </cfRule>
    <cfRule type="expression" dxfId="2278" priority="1780">
      <formula>IF(RIGHT(TEXT(AI468,"0.#"),1)=".",TRUE,FALSE)</formula>
    </cfRule>
  </conditionalFormatting>
  <conditionalFormatting sqref="AI469">
    <cfRule type="expression" dxfId="2277" priority="1777">
      <formula>IF(RIGHT(TEXT(AI469,"0.#"),1)=".",FALSE,TRUE)</formula>
    </cfRule>
    <cfRule type="expression" dxfId="2276" priority="1778">
      <formula>IF(RIGHT(TEXT(AI469,"0.#"),1)=".",TRUE,FALSE)</formula>
    </cfRule>
  </conditionalFormatting>
  <conditionalFormatting sqref="AQ468">
    <cfRule type="expression" dxfId="2275" priority="1769">
      <formula>IF(RIGHT(TEXT(AQ468,"0.#"),1)=".",FALSE,TRUE)</formula>
    </cfRule>
    <cfRule type="expression" dxfId="2274" priority="1770">
      <formula>IF(RIGHT(TEXT(AQ468,"0.#"),1)=".",TRUE,FALSE)</formula>
    </cfRule>
  </conditionalFormatting>
  <conditionalFormatting sqref="AQ469">
    <cfRule type="expression" dxfId="2273" priority="1773">
      <formula>IF(RIGHT(TEXT(AQ469,"0.#"),1)=".",FALSE,TRUE)</formula>
    </cfRule>
    <cfRule type="expression" dxfId="2272" priority="1774">
      <formula>IF(RIGHT(TEXT(AQ469,"0.#"),1)=".",TRUE,FALSE)</formula>
    </cfRule>
  </conditionalFormatting>
  <conditionalFormatting sqref="AQ470">
    <cfRule type="expression" dxfId="2271" priority="1771">
      <formula>IF(RIGHT(TEXT(AQ470,"0.#"),1)=".",FALSE,TRUE)</formula>
    </cfRule>
    <cfRule type="expression" dxfId="2270" priority="1772">
      <formula>IF(RIGHT(TEXT(AQ470,"0.#"),1)=".",TRUE,FALSE)</formula>
    </cfRule>
  </conditionalFormatting>
  <conditionalFormatting sqref="AE475">
    <cfRule type="expression" dxfId="2269" priority="1763">
      <formula>IF(RIGHT(TEXT(AE475,"0.#"),1)=".",FALSE,TRUE)</formula>
    </cfRule>
    <cfRule type="expression" dxfId="2268" priority="1764">
      <formula>IF(RIGHT(TEXT(AE475,"0.#"),1)=".",TRUE,FALSE)</formula>
    </cfRule>
  </conditionalFormatting>
  <conditionalFormatting sqref="AE473">
    <cfRule type="expression" dxfId="2267" priority="1767">
      <formula>IF(RIGHT(TEXT(AE473,"0.#"),1)=".",FALSE,TRUE)</formula>
    </cfRule>
    <cfRule type="expression" dxfId="2266" priority="1768">
      <formula>IF(RIGHT(TEXT(AE473,"0.#"),1)=".",TRUE,FALSE)</formula>
    </cfRule>
  </conditionalFormatting>
  <conditionalFormatting sqref="AE474">
    <cfRule type="expression" dxfId="2265" priority="1765">
      <formula>IF(RIGHT(TEXT(AE474,"0.#"),1)=".",FALSE,TRUE)</formula>
    </cfRule>
    <cfRule type="expression" dxfId="2264" priority="1766">
      <formula>IF(RIGHT(TEXT(AE474,"0.#"),1)=".",TRUE,FALSE)</formula>
    </cfRule>
  </conditionalFormatting>
  <conditionalFormatting sqref="AM475">
    <cfRule type="expression" dxfId="2263" priority="1757">
      <formula>IF(RIGHT(TEXT(AM475,"0.#"),1)=".",FALSE,TRUE)</formula>
    </cfRule>
    <cfRule type="expression" dxfId="2262" priority="1758">
      <formula>IF(RIGHT(TEXT(AM475,"0.#"),1)=".",TRUE,FALSE)</formula>
    </cfRule>
  </conditionalFormatting>
  <conditionalFormatting sqref="AM473">
    <cfRule type="expression" dxfId="2261" priority="1761">
      <formula>IF(RIGHT(TEXT(AM473,"0.#"),1)=".",FALSE,TRUE)</formula>
    </cfRule>
    <cfRule type="expression" dxfId="2260" priority="1762">
      <formula>IF(RIGHT(TEXT(AM473,"0.#"),1)=".",TRUE,FALSE)</formula>
    </cfRule>
  </conditionalFormatting>
  <conditionalFormatting sqref="AM474">
    <cfRule type="expression" dxfId="2259" priority="1759">
      <formula>IF(RIGHT(TEXT(AM474,"0.#"),1)=".",FALSE,TRUE)</formula>
    </cfRule>
    <cfRule type="expression" dxfId="2258" priority="1760">
      <formula>IF(RIGHT(TEXT(AM474,"0.#"),1)=".",TRUE,FALSE)</formula>
    </cfRule>
  </conditionalFormatting>
  <conditionalFormatting sqref="AU475">
    <cfRule type="expression" dxfId="2257" priority="1751">
      <formula>IF(RIGHT(TEXT(AU475,"0.#"),1)=".",FALSE,TRUE)</formula>
    </cfRule>
    <cfRule type="expression" dxfId="2256" priority="1752">
      <formula>IF(RIGHT(TEXT(AU475,"0.#"),1)=".",TRUE,FALSE)</formula>
    </cfRule>
  </conditionalFormatting>
  <conditionalFormatting sqref="AU473">
    <cfRule type="expression" dxfId="2255" priority="1755">
      <formula>IF(RIGHT(TEXT(AU473,"0.#"),1)=".",FALSE,TRUE)</formula>
    </cfRule>
    <cfRule type="expression" dxfId="2254" priority="1756">
      <formula>IF(RIGHT(TEXT(AU473,"0.#"),1)=".",TRUE,FALSE)</formula>
    </cfRule>
  </conditionalFormatting>
  <conditionalFormatting sqref="AU474">
    <cfRule type="expression" dxfId="2253" priority="1753">
      <formula>IF(RIGHT(TEXT(AU474,"0.#"),1)=".",FALSE,TRUE)</formula>
    </cfRule>
    <cfRule type="expression" dxfId="2252" priority="1754">
      <formula>IF(RIGHT(TEXT(AU474,"0.#"),1)=".",TRUE,FALSE)</formula>
    </cfRule>
  </conditionalFormatting>
  <conditionalFormatting sqref="AI475">
    <cfRule type="expression" dxfId="2251" priority="1745">
      <formula>IF(RIGHT(TEXT(AI475,"0.#"),1)=".",FALSE,TRUE)</formula>
    </cfRule>
    <cfRule type="expression" dxfId="2250" priority="1746">
      <formula>IF(RIGHT(TEXT(AI475,"0.#"),1)=".",TRUE,FALSE)</formula>
    </cfRule>
  </conditionalFormatting>
  <conditionalFormatting sqref="AI473">
    <cfRule type="expression" dxfId="2249" priority="1749">
      <formula>IF(RIGHT(TEXT(AI473,"0.#"),1)=".",FALSE,TRUE)</formula>
    </cfRule>
    <cfRule type="expression" dxfId="2248" priority="1750">
      <formula>IF(RIGHT(TEXT(AI473,"0.#"),1)=".",TRUE,FALSE)</formula>
    </cfRule>
  </conditionalFormatting>
  <conditionalFormatting sqref="AI474">
    <cfRule type="expression" dxfId="2247" priority="1747">
      <formula>IF(RIGHT(TEXT(AI474,"0.#"),1)=".",FALSE,TRUE)</formula>
    </cfRule>
    <cfRule type="expression" dxfId="2246" priority="1748">
      <formula>IF(RIGHT(TEXT(AI474,"0.#"),1)=".",TRUE,FALSE)</formula>
    </cfRule>
  </conditionalFormatting>
  <conditionalFormatting sqref="AQ473">
    <cfRule type="expression" dxfId="2245" priority="1739">
      <formula>IF(RIGHT(TEXT(AQ473,"0.#"),1)=".",FALSE,TRUE)</formula>
    </cfRule>
    <cfRule type="expression" dxfId="2244" priority="1740">
      <formula>IF(RIGHT(TEXT(AQ473,"0.#"),1)=".",TRUE,FALSE)</formula>
    </cfRule>
  </conditionalFormatting>
  <conditionalFormatting sqref="AQ474">
    <cfRule type="expression" dxfId="2243" priority="1743">
      <formula>IF(RIGHT(TEXT(AQ474,"0.#"),1)=".",FALSE,TRUE)</formula>
    </cfRule>
    <cfRule type="expression" dxfId="2242" priority="1744">
      <formula>IF(RIGHT(TEXT(AQ474,"0.#"),1)=".",TRUE,FALSE)</formula>
    </cfRule>
  </conditionalFormatting>
  <conditionalFormatting sqref="AQ475">
    <cfRule type="expression" dxfId="2241" priority="1741">
      <formula>IF(RIGHT(TEXT(AQ475,"0.#"),1)=".",FALSE,TRUE)</formula>
    </cfRule>
    <cfRule type="expression" dxfId="2240" priority="1742">
      <formula>IF(RIGHT(TEXT(AQ475,"0.#"),1)=".",TRUE,FALSE)</formula>
    </cfRule>
  </conditionalFormatting>
  <conditionalFormatting sqref="AE480">
    <cfRule type="expression" dxfId="2239" priority="1733">
      <formula>IF(RIGHT(TEXT(AE480,"0.#"),1)=".",FALSE,TRUE)</formula>
    </cfRule>
    <cfRule type="expression" dxfId="2238" priority="1734">
      <formula>IF(RIGHT(TEXT(AE480,"0.#"),1)=".",TRUE,FALSE)</formula>
    </cfRule>
  </conditionalFormatting>
  <conditionalFormatting sqref="AE478">
    <cfRule type="expression" dxfId="2237" priority="1737">
      <formula>IF(RIGHT(TEXT(AE478,"0.#"),1)=".",FALSE,TRUE)</formula>
    </cfRule>
    <cfRule type="expression" dxfId="2236" priority="1738">
      <formula>IF(RIGHT(TEXT(AE478,"0.#"),1)=".",TRUE,FALSE)</formula>
    </cfRule>
  </conditionalFormatting>
  <conditionalFormatting sqref="AE479">
    <cfRule type="expression" dxfId="2235" priority="1735">
      <formula>IF(RIGHT(TEXT(AE479,"0.#"),1)=".",FALSE,TRUE)</formula>
    </cfRule>
    <cfRule type="expression" dxfId="2234" priority="1736">
      <formula>IF(RIGHT(TEXT(AE479,"0.#"),1)=".",TRUE,FALSE)</formula>
    </cfRule>
  </conditionalFormatting>
  <conditionalFormatting sqref="AM480">
    <cfRule type="expression" dxfId="2233" priority="1727">
      <formula>IF(RIGHT(TEXT(AM480,"0.#"),1)=".",FALSE,TRUE)</formula>
    </cfRule>
    <cfRule type="expression" dxfId="2232" priority="1728">
      <formula>IF(RIGHT(TEXT(AM480,"0.#"),1)=".",TRUE,FALSE)</formula>
    </cfRule>
  </conditionalFormatting>
  <conditionalFormatting sqref="AM478">
    <cfRule type="expression" dxfId="2231" priority="1731">
      <formula>IF(RIGHT(TEXT(AM478,"0.#"),1)=".",FALSE,TRUE)</formula>
    </cfRule>
    <cfRule type="expression" dxfId="2230" priority="1732">
      <formula>IF(RIGHT(TEXT(AM478,"0.#"),1)=".",TRUE,FALSE)</formula>
    </cfRule>
  </conditionalFormatting>
  <conditionalFormatting sqref="AM479">
    <cfRule type="expression" dxfId="2229" priority="1729">
      <formula>IF(RIGHT(TEXT(AM479,"0.#"),1)=".",FALSE,TRUE)</formula>
    </cfRule>
    <cfRule type="expression" dxfId="2228" priority="1730">
      <formula>IF(RIGHT(TEXT(AM479,"0.#"),1)=".",TRUE,FALSE)</formula>
    </cfRule>
  </conditionalFormatting>
  <conditionalFormatting sqref="AU480">
    <cfRule type="expression" dxfId="2227" priority="1721">
      <formula>IF(RIGHT(TEXT(AU480,"0.#"),1)=".",FALSE,TRUE)</formula>
    </cfRule>
    <cfRule type="expression" dxfId="2226" priority="1722">
      <formula>IF(RIGHT(TEXT(AU480,"0.#"),1)=".",TRUE,FALSE)</formula>
    </cfRule>
  </conditionalFormatting>
  <conditionalFormatting sqref="AU478">
    <cfRule type="expression" dxfId="2225" priority="1725">
      <formula>IF(RIGHT(TEXT(AU478,"0.#"),1)=".",FALSE,TRUE)</formula>
    </cfRule>
    <cfRule type="expression" dxfId="2224" priority="1726">
      <formula>IF(RIGHT(TEXT(AU478,"0.#"),1)=".",TRUE,FALSE)</formula>
    </cfRule>
  </conditionalFormatting>
  <conditionalFormatting sqref="AU479">
    <cfRule type="expression" dxfId="2223" priority="1723">
      <formula>IF(RIGHT(TEXT(AU479,"0.#"),1)=".",FALSE,TRUE)</formula>
    </cfRule>
    <cfRule type="expression" dxfId="2222" priority="1724">
      <formula>IF(RIGHT(TEXT(AU479,"0.#"),1)=".",TRUE,FALSE)</formula>
    </cfRule>
  </conditionalFormatting>
  <conditionalFormatting sqref="AI480">
    <cfRule type="expression" dxfId="2221" priority="1715">
      <formula>IF(RIGHT(TEXT(AI480,"0.#"),1)=".",FALSE,TRUE)</formula>
    </cfRule>
    <cfRule type="expression" dxfId="2220" priority="1716">
      <formula>IF(RIGHT(TEXT(AI480,"0.#"),1)=".",TRUE,FALSE)</formula>
    </cfRule>
  </conditionalFormatting>
  <conditionalFormatting sqref="AI478">
    <cfRule type="expression" dxfId="2219" priority="1719">
      <formula>IF(RIGHT(TEXT(AI478,"0.#"),1)=".",FALSE,TRUE)</formula>
    </cfRule>
    <cfRule type="expression" dxfId="2218" priority="1720">
      <formula>IF(RIGHT(TEXT(AI478,"0.#"),1)=".",TRUE,FALSE)</formula>
    </cfRule>
  </conditionalFormatting>
  <conditionalFormatting sqref="AI479">
    <cfRule type="expression" dxfId="2217" priority="1717">
      <formula>IF(RIGHT(TEXT(AI479,"0.#"),1)=".",FALSE,TRUE)</formula>
    </cfRule>
    <cfRule type="expression" dxfId="2216" priority="1718">
      <formula>IF(RIGHT(TEXT(AI479,"0.#"),1)=".",TRUE,FALSE)</formula>
    </cfRule>
  </conditionalFormatting>
  <conditionalFormatting sqref="AQ478">
    <cfRule type="expression" dxfId="2215" priority="1709">
      <formula>IF(RIGHT(TEXT(AQ478,"0.#"),1)=".",FALSE,TRUE)</formula>
    </cfRule>
    <cfRule type="expression" dxfId="2214" priority="1710">
      <formula>IF(RIGHT(TEXT(AQ478,"0.#"),1)=".",TRUE,FALSE)</formula>
    </cfRule>
  </conditionalFormatting>
  <conditionalFormatting sqref="AQ479">
    <cfRule type="expression" dxfId="2213" priority="1713">
      <formula>IF(RIGHT(TEXT(AQ479,"0.#"),1)=".",FALSE,TRUE)</formula>
    </cfRule>
    <cfRule type="expression" dxfId="2212" priority="1714">
      <formula>IF(RIGHT(TEXT(AQ479,"0.#"),1)=".",TRUE,FALSE)</formula>
    </cfRule>
  </conditionalFormatting>
  <conditionalFormatting sqref="AQ480">
    <cfRule type="expression" dxfId="2211" priority="1711">
      <formula>IF(RIGHT(TEXT(AQ480,"0.#"),1)=".",FALSE,TRUE)</formula>
    </cfRule>
    <cfRule type="expression" dxfId="2210" priority="1712">
      <formula>IF(RIGHT(TEXT(AQ480,"0.#"),1)=".",TRUE,FALSE)</formula>
    </cfRule>
  </conditionalFormatting>
  <conditionalFormatting sqref="AM47">
    <cfRule type="expression" dxfId="2209" priority="2003">
      <formula>IF(RIGHT(TEXT(AM47,"0.#"),1)=".",FALSE,TRUE)</formula>
    </cfRule>
    <cfRule type="expression" dxfId="2208" priority="2004">
      <formula>IF(RIGHT(TEXT(AM47,"0.#"),1)=".",TRUE,FALSE)</formula>
    </cfRule>
  </conditionalFormatting>
  <conditionalFormatting sqref="AI46">
    <cfRule type="expression" dxfId="2207" priority="2007">
      <formula>IF(RIGHT(TEXT(AI46,"0.#"),1)=".",FALSE,TRUE)</formula>
    </cfRule>
    <cfRule type="expression" dxfId="2206" priority="2008">
      <formula>IF(RIGHT(TEXT(AI46,"0.#"),1)=".",TRUE,FALSE)</formula>
    </cfRule>
  </conditionalFormatting>
  <conditionalFormatting sqref="AM46">
    <cfRule type="expression" dxfId="2205" priority="2005">
      <formula>IF(RIGHT(TEXT(AM46,"0.#"),1)=".",FALSE,TRUE)</formula>
    </cfRule>
    <cfRule type="expression" dxfId="2204" priority="2006">
      <formula>IF(RIGHT(TEXT(AM46,"0.#"),1)=".",TRUE,FALSE)</formula>
    </cfRule>
  </conditionalFormatting>
  <conditionalFormatting sqref="AU46:AU48">
    <cfRule type="expression" dxfId="2203" priority="1997">
      <formula>IF(RIGHT(TEXT(AU46,"0.#"),1)=".",FALSE,TRUE)</formula>
    </cfRule>
    <cfRule type="expression" dxfId="2202" priority="1998">
      <formula>IF(RIGHT(TEXT(AU46,"0.#"),1)=".",TRUE,FALSE)</formula>
    </cfRule>
  </conditionalFormatting>
  <conditionalFormatting sqref="AM48">
    <cfRule type="expression" dxfId="2201" priority="2001">
      <formula>IF(RIGHT(TEXT(AM48,"0.#"),1)=".",FALSE,TRUE)</formula>
    </cfRule>
    <cfRule type="expression" dxfId="2200" priority="2002">
      <formula>IF(RIGHT(TEXT(AM48,"0.#"),1)=".",TRUE,FALSE)</formula>
    </cfRule>
  </conditionalFormatting>
  <conditionalFormatting sqref="AQ46:AQ48">
    <cfRule type="expression" dxfId="2199" priority="1999">
      <formula>IF(RIGHT(TEXT(AQ46,"0.#"),1)=".",FALSE,TRUE)</formula>
    </cfRule>
    <cfRule type="expression" dxfId="2198" priority="2000">
      <formula>IF(RIGHT(TEXT(AQ46,"0.#"),1)=".",TRUE,FALSE)</formula>
    </cfRule>
  </conditionalFormatting>
  <conditionalFormatting sqref="AE146:AE147 AI146:AI147 AM146:AM147 AQ146:AQ147 AU146:AU147">
    <cfRule type="expression" dxfId="2197" priority="1991">
      <formula>IF(RIGHT(TEXT(AE146,"0.#"),1)=".",FALSE,TRUE)</formula>
    </cfRule>
    <cfRule type="expression" dxfId="2196" priority="1992">
      <formula>IF(RIGHT(TEXT(AE146,"0.#"),1)=".",TRUE,FALSE)</formula>
    </cfRule>
  </conditionalFormatting>
  <conditionalFormatting sqref="AE138:AE139 AI138:AI139 AM138:AM139 AQ138:AQ139 AU138:AU139">
    <cfRule type="expression" dxfId="2195" priority="1995">
      <formula>IF(RIGHT(TEXT(AE138,"0.#"),1)=".",FALSE,TRUE)</formula>
    </cfRule>
    <cfRule type="expression" dxfId="2194" priority="1996">
      <formula>IF(RIGHT(TEXT(AE138,"0.#"),1)=".",TRUE,FALSE)</formula>
    </cfRule>
  </conditionalFormatting>
  <conditionalFormatting sqref="AE142:AE143 AI142:AI143 AM142:AM143 AQ142:AQ143 AU142:AU143">
    <cfRule type="expression" dxfId="2193" priority="1993">
      <formula>IF(RIGHT(TEXT(AE142,"0.#"),1)=".",FALSE,TRUE)</formula>
    </cfRule>
    <cfRule type="expression" dxfId="2192" priority="1994">
      <formula>IF(RIGHT(TEXT(AE142,"0.#"),1)=".",TRUE,FALSE)</formula>
    </cfRule>
  </conditionalFormatting>
  <conditionalFormatting sqref="AE198:AE199 AI198:AI199 AM198:AM199 AQ198:AQ199 AU198:AU199">
    <cfRule type="expression" dxfId="2191" priority="1985">
      <formula>IF(RIGHT(TEXT(AE198,"0.#"),1)=".",FALSE,TRUE)</formula>
    </cfRule>
    <cfRule type="expression" dxfId="2190" priority="1986">
      <formula>IF(RIGHT(TEXT(AE198,"0.#"),1)=".",TRUE,FALSE)</formula>
    </cfRule>
  </conditionalFormatting>
  <conditionalFormatting sqref="AE150:AE151 AI150:AI151 AM150:AM151 AQ150:AQ151 AU150:AU151">
    <cfRule type="expression" dxfId="2189" priority="1989">
      <formula>IF(RIGHT(TEXT(AE150,"0.#"),1)=".",FALSE,TRUE)</formula>
    </cfRule>
    <cfRule type="expression" dxfId="2188" priority="1990">
      <formula>IF(RIGHT(TEXT(AE150,"0.#"),1)=".",TRUE,FALSE)</formula>
    </cfRule>
  </conditionalFormatting>
  <conditionalFormatting sqref="AE194:AE195 AI194:AI195 AM194:AM195 AQ194:AQ195 AU194:AU195">
    <cfRule type="expression" dxfId="2187" priority="1987">
      <formula>IF(RIGHT(TEXT(AE194,"0.#"),1)=".",FALSE,TRUE)</formula>
    </cfRule>
    <cfRule type="expression" dxfId="2186" priority="1988">
      <formula>IF(RIGHT(TEXT(AE194,"0.#"),1)=".",TRUE,FALSE)</formula>
    </cfRule>
  </conditionalFormatting>
  <conditionalFormatting sqref="AE210:AE211 AI210:AI211 AM210:AM211 AQ210:AQ211 AU210:AU211">
    <cfRule type="expression" dxfId="2185" priority="1979">
      <formula>IF(RIGHT(TEXT(AE210,"0.#"),1)=".",FALSE,TRUE)</formula>
    </cfRule>
    <cfRule type="expression" dxfId="2184" priority="1980">
      <formula>IF(RIGHT(TEXT(AE210,"0.#"),1)=".",TRUE,FALSE)</formula>
    </cfRule>
  </conditionalFormatting>
  <conditionalFormatting sqref="AE202:AE203 AI202:AI203 AM202:AM203 AQ202:AQ203 AU202:AU203">
    <cfRule type="expression" dxfId="2183" priority="1983">
      <formula>IF(RIGHT(TEXT(AE202,"0.#"),1)=".",FALSE,TRUE)</formula>
    </cfRule>
    <cfRule type="expression" dxfId="2182" priority="1984">
      <formula>IF(RIGHT(TEXT(AE202,"0.#"),1)=".",TRUE,FALSE)</formula>
    </cfRule>
  </conditionalFormatting>
  <conditionalFormatting sqref="AE206:AE207 AI206:AI207 AM206:AM207 AQ206:AQ207 AU206:AU207">
    <cfRule type="expression" dxfId="2181" priority="1981">
      <formula>IF(RIGHT(TEXT(AE206,"0.#"),1)=".",FALSE,TRUE)</formula>
    </cfRule>
    <cfRule type="expression" dxfId="2180" priority="1982">
      <formula>IF(RIGHT(TEXT(AE206,"0.#"),1)=".",TRUE,FALSE)</formula>
    </cfRule>
  </conditionalFormatting>
  <conditionalFormatting sqref="AE262:AE263 AI262:AI263 AM262:AM263 AQ262:AQ263 AU262:AU263">
    <cfRule type="expression" dxfId="2179" priority="1973">
      <formula>IF(RIGHT(TEXT(AE262,"0.#"),1)=".",FALSE,TRUE)</formula>
    </cfRule>
    <cfRule type="expression" dxfId="2178" priority="1974">
      <formula>IF(RIGHT(TEXT(AE262,"0.#"),1)=".",TRUE,FALSE)</formula>
    </cfRule>
  </conditionalFormatting>
  <conditionalFormatting sqref="AE254:AE255 AI254:AI255 AM254:AM255 AQ254:AQ255 AU254:AU255">
    <cfRule type="expression" dxfId="2177" priority="1977">
      <formula>IF(RIGHT(TEXT(AE254,"0.#"),1)=".",FALSE,TRUE)</formula>
    </cfRule>
    <cfRule type="expression" dxfId="2176" priority="1978">
      <formula>IF(RIGHT(TEXT(AE254,"0.#"),1)=".",TRUE,FALSE)</formula>
    </cfRule>
  </conditionalFormatting>
  <conditionalFormatting sqref="AE258:AE259 AI258:AI259 AM258:AM259 AQ258:AQ259 AU258:AU259">
    <cfRule type="expression" dxfId="2175" priority="1975">
      <formula>IF(RIGHT(TEXT(AE258,"0.#"),1)=".",FALSE,TRUE)</formula>
    </cfRule>
    <cfRule type="expression" dxfId="2174" priority="1976">
      <formula>IF(RIGHT(TEXT(AE258,"0.#"),1)=".",TRUE,FALSE)</formula>
    </cfRule>
  </conditionalFormatting>
  <conditionalFormatting sqref="AE314:AE315 AI314:AI315 AM314:AM315 AQ314:AQ315 AU314:AU315">
    <cfRule type="expression" dxfId="2173" priority="1967">
      <formula>IF(RIGHT(TEXT(AE314,"0.#"),1)=".",FALSE,TRUE)</formula>
    </cfRule>
    <cfRule type="expression" dxfId="2172" priority="1968">
      <formula>IF(RIGHT(TEXT(AE314,"0.#"),1)=".",TRUE,FALSE)</formula>
    </cfRule>
  </conditionalFormatting>
  <conditionalFormatting sqref="AE266:AE267 AI266:AI267 AM266:AM267 AQ266:AQ267 AU266:AU267">
    <cfRule type="expression" dxfId="2171" priority="1971">
      <formula>IF(RIGHT(TEXT(AE266,"0.#"),1)=".",FALSE,TRUE)</formula>
    </cfRule>
    <cfRule type="expression" dxfId="2170" priority="1972">
      <formula>IF(RIGHT(TEXT(AE266,"0.#"),1)=".",TRUE,FALSE)</formula>
    </cfRule>
  </conditionalFormatting>
  <conditionalFormatting sqref="AE270:AE271 AI270:AI271 AM270:AM271 AQ270:AQ271 AU270:AU271">
    <cfRule type="expression" dxfId="2169" priority="1969">
      <formula>IF(RIGHT(TEXT(AE270,"0.#"),1)=".",FALSE,TRUE)</formula>
    </cfRule>
    <cfRule type="expression" dxfId="2168" priority="1970">
      <formula>IF(RIGHT(TEXT(AE270,"0.#"),1)=".",TRUE,FALSE)</formula>
    </cfRule>
  </conditionalFormatting>
  <conditionalFormatting sqref="AE326:AE327 AI326:AI327 AM326:AM327 AQ326:AQ327 AU326:AU327">
    <cfRule type="expression" dxfId="2167" priority="1961">
      <formula>IF(RIGHT(TEXT(AE326,"0.#"),1)=".",FALSE,TRUE)</formula>
    </cfRule>
    <cfRule type="expression" dxfId="2166" priority="1962">
      <formula>IF(RIGHT(TEXT(AE326,"0.#"),1)=".",TRUE,FALSE)</formula>
    </cfRule>
  </conditionalFormatting>
  <conditionalFormatting sqref="AE318:AE319 AI318:AI319 AM318:AM319 AQ318:AQ319 AU318:AU319">
    <cfRule type="expression" dxfId="2165" priority="1965">
      <formula>IF(RIGHT(TEXT(AE318,"0.#"),1)=".",FALSE,TRUE)</formula>
    </cfRule>
    <cfRule type="expression" dxfId="2164" priority="1966">
      <formula>IF(RIGHT(TEXT(AE318,"0.#"),1)=".",TRUE,FALSE)</formula>
    </cfRule>
  </conditionalFormatting>
  <conditionalFormatting sqref="AE322:AE323 AI322:AI323 AM322:AM323 AQ322:AQ323 AU322:AU323">
    <cfRule type="expression" dxfId="2163" priority="1963">
      <formula>IF(RIGHT(TEXT(AE322,"0.#"),1)=".",FALSE,TRUE)</formula>
    </cfRule>
    <cfRule type="expression" dxfId="2162" priority="1964">
      <formula>IF(RIGHT(TEXT(AE322,"0.#"),1)=".",TRUE,FALSE)</formula>
    </cfRule>
  </conditionalFormatting>
  <conditionalFormatting sqref="AE378:AE379 AI378:AI379 AM378:AM379 AQ378:AQ379 AU378:AU379">
    <cfRule type="expression" dxfId="2161" priority="1955">
      <formula>IF(RIGHT(TEXT(AE378,"0.#"),1)=".",FALSE,TRUE)</formula>
    </cfRule>
    <cfRule type="expression" dxfId="2160" priority="1956">
      <formula>IF(RIGHT(TEXT(AE378,"0.#"),1)=".",TRUE,FALSE)</formula>
    </cfRule>
  </conditionalFormatting>
  <conditionalFormatting sqref="AE330:AE331 AI330:AI331 AM330:AM331 AQ330:AQ331 AU330:AU331">
    <cfRule type="expression" dxfId="2159" priority="1959">
      <formula>IF(RIGHT(TEXT(AE330,"0.#"),1)=".",FALSE,TRUE)</formula>
    </cfRule>
    <cfRule type="expression" dxfId="2158" priority="1960">
      <formula>IF(RIGHT(TEXT(AE330,"0.#"),1)=".",TRUE,FALSE)</formula>
    </cfRule>
  </conditionalFormatting>
  <conditionalFormatting sqref="AE374:AE375 AI374:AI375 AM374:AM375 AQ374:AQ375 AU374:AU375">
    <cfRule type="expression" dxfId="2157" priority="1957">
      <formula>IF(RIGHT(TEXT(AE374,"0.#"),1)=".",FALSE,TRUE)</formula>
    </cfRule>
    <cfRule type="expression" dxfId="2156" priority="1958">
      <formula>IF(RIGHT(TEXT(AE374,"0.#"),1)=".",TRUE,FALSE)</formula>
    </cfRule>
  </conditionalFormatting>
  <conditionalFormatting sqref="AE390:AE391 AI390:AI391 AM390:AM391 AQ390:AQ391 AU390:AU391">
    <cfRule type="expression" dxfId="2155" priority="1949">
      <formula>IF(RIGHT(TEXT(AE390,"0.#"),1)=".",FALSE,TRUE)</formula>
    </cfRule>
    <cfRule type="expression" dxfId="2154" priority="1950">
      <formula>IF(RIGHT(TEXT(AE390,"0.#"),1)=".",TRUE,FALSE)</formula>
    </cfRule>
  </conditionalFormatting>
  <conditionalFormatting sqref="AE382:AE383 AI382:AI383 AM382:AM383 AQ382:AQ383 AU382:AU383">
    <cfRule type="expression" dxfId="2153" priority="1953">
      <formula>IF(RIGHT(TEXT(AE382,"0.#"),1)=".",FALSE,TRUE)</formula>
    </cfRule>
    <cfRule type="expression" dxfId="2152" priority="1954">
      <formula>IF(RIGHT(TEXT(AE382,"0.#"),1)=".",TRUE,FALSE)</formula>
    </cfRule>
  </conditionalFormatting>
  <conditionalFormatting sqref="AE386:AE387 AI386:AI387 AM386:AM387 AQ386:AQ387 AU386:AU387">
    <cfRule type="expression" dxfId="2151" priority="1951">
      <formula>IF(RIGHT(TEXT(AE386,"0.#"),1)=".",FALSE,TRUE)</formula>
    </cfRule>
    <cfRule type="expression" dxfId="2150" priority="1952">
      <formula>IF(RIGHT(TEXT(AE386,"0.#"),1)=".",TRUE,FALSE)</formula>
    </cfRule>
  </conditionalFormatting>
  <conditionalFormatting sqref="AE440">
    <cfRule type="expression" dxfId="2149" priority="1943">
      <formula>IF(RIGHT(TEXT(AE440,"0.#"),1)=".",FALSE,TRUE)</formula>
    </cfRule>
    <cfRule type="expression" dxfId="2148" priority="1944">
      <formula>IF(RIGHT(TEXT(AE440,"0.#"),1)=".",TRUE,FALSE)</formula>
    </cfRule>
  </conditionalFormatting>
  <conditionalFormatting sqref="AE438">
    <cfRule type="expression" dxfId="2147" priority="1947">
      <formula>IF(RIGHT(TEXT(AE438,"0.#"),1)=".",FALSE,TRUE)</formula>
    </cfRule>
    <cfRule type="expression" dxfId="2146" priority="1948">
      <formula>IF(RIGHT(TEXT(AE438,"0.#"),1)=".",TRUE,FALSE)</formula>
    </cfRule>
  </conditionalFormatting>
  <conditionalFormatting sqref="AE439">
    <cfRule type="expression" dxfId="2145" priority="1945">
      <formula>IF(RIGHT(TEXT(AE439,"0.#"),1)=".",FALSE,TRUE)</formula>
    </cfRule>
    <cfRule type="expression" dxfId="2144" priority="1946">
      <formula>IF(RIGHT(TEXT(AE439,"0.#"),1)=".",TRUE,FALSE)</formula>
    </cfRule>
  </conditionalFormatting>
  <conditionalFormatting sqref="AM440">
    <cfRule type="expression" dxfId="2143" priority="1937">
      <formula>IF(RIGHT(TEXT(AM440,"0.#"),1)=".",FALSE,TRUE)</formula>
    </cfRule>
    <cfRule type="expression" dxfId="2142" priority="1938">
      <formula>IF(RIGHT(TEXT(AM440,"0.#"),1)=".",TRUE,FALSE)</formula>
    </cfRule>
  </conditionalFormatting>
  <conditionalFormatting sqref="AM438">
    <cfRule type="expression" dxfId="2141" priority="1941">
      <formula>IF(RIGHT(TEXT(AM438,"0.#"),1)=".",FALSE,TRUE)</formula>
    </cfRule>
    <cfRule type="expression" dxfId="2140" priority="1942">
      <formula>IF(RIGHT(TEXT(AM438,"0.#"),1)=".",TRUE,FALSE)</formula>
    </cfRule>
  </conditionalFormatting>
  <conditionalFormatting sqref="AM439">
    <cfRule type="expression" dxfId="2139" priority="1939">
      <formula>IF(RIGHT(TEXT(AM439,"0.#"),1)=".",FALSE,TRUE)</formula>
    </cfRule>
    <cfRule type="expression" dxfId="2138" priority="1940">
      <formula>IF(RIGHT(TEXT(AM439,"0.#"),1)=".",TRUE,FALSE)</formula>
    </cfRule>
  </conditionalFormatting>
  <conditionalFormatting sqref="AU440">
    <cfRule type="expression" dxfId="2137" priority="1931">
      <formula>IF(RIGHT(TEXT(AU440,"0.#"),1)=".",FALSE,TRUE)</formula>
    </cfRule>
    <cfRule type="expression" dxfId="2136" priority="1932">
      <formula>IF(RIGHT(TEXT(AU440,"0.#"),1)=".",TRUE,FALSE)</formula>
    </cfRule>
  </conditionalFormatting>
  <conditionalFormatting sqref="AU438">
    <cfRule type="expression" dxfId="2135" priority="1935">
      <formula>IF(RIGHT(TEXT(AU438,"0.#"),1)=".",FALSE,TRUE)</formula>
    </cfRule>
    <cfRule type="expression" dxfId="2134" priority="1936">
      <formula>IF(RIGHT(TEXT(AU438,"0.#"),1)=".",TRUE,FALSE)</formula>
    </cfRule>
  </conditionalFormatting>
  <conditionalFormatting sqref="AU439">
    <cfRule type="expression" dxfId="2133" priority="1933">
      <formula>IF(RIGHT(TEXT(AU439,"0.#"),1)=".",FALSE,TRUE)</formula>
    </cfRule>
    <cfRule type="expression" dxfId="2132" priority="1934">
      <formula>IF(RIGHT(TEXT(AU439,"0.#"),1)=".",TRUE,FALSE)</formula>
    </cfRule>
  </conditionalFormatting>
  <conditionalFormatting sqref="AI440">
    <cfRule type="expression" dxfId="2131" priority="1925">
      <formula>IF(RIGHT(TEXT(AI440,"0.#"),1)=".",FALSE,TRUE)</formula>
    </cfRule>
    <cfRule type="expression" dxfId="2130" priority="1926">
      <formula>IF(RIGHT(TEXT(AI440,"0.#"),1)=".",TRUE,FALSE)</formula>
    </cfRule>
  </conditionalFormatting>
  <conditionalFormatting sqref="AI438">
    <cfRule type="expression" dxfId="2129" priority="1929">
      <formula>IF(RIGHT(TEXT(AI438,"0.#"),1)=".",FALSE,TRUE)</formula>
    </cfRule>
    <cfRule type="expression" dxfId="2128" priority="1930">
      <formula>IF(RIGHT(TEXT(AI438,"0.#"),1)=".",TRUE,FALSE)</formula>
    </cfRule>
  </conditionalFormatting>
  <conditionalFormatting sqref="AI439">
    <cfRule type="expression" dxfId="2127" priority="1927">
      <formula>IF(RIGHT(TEXT(AI439,"0.#"),1)=".",FALSE,TRUE)</formula>
    </cfRule>
    <cfRule type="expression" dxfId="2126" priority="1928">
      <formula>IF(RIGHT(TEXT(AI439,"0.#"),1)=".",TRUE,FALSE)</formula>
    </cfRule>
  </conditionalFormatting>
  <conditionalFormatting sqref="AQ438">
    <cfRule type="expression" dxfId="2125" priority="1919">
      <formula>IF(RIGHT(TEXT(AQ438,"0.#"),1)=".",FALSE,TRUE)</formula>
    </cfRule>
    <cfRule type="expression" dxfId="2124" priority="1920">
      <formula>IF(RIGHT(TEXT(AQ438,"0.#"),1)=".",TRUE,FALSE)</formula>
    </cfRule>
  </conditionalFormatting>
  <conditionalFormatting sqref="AQ439">
    <cfRule type="expression" dxfId="2123" priority="1923">
      <formula>IF(RIGHT(TEXT(AQ439,"0.#"),1)=".",FALSE,TRUE)</formula>
    </cfRule>
    <cfRule type="expression" dxfId="2122" priority="1924">
      <formula>IF(RIGHT(TEXT(AQ439,"0.#"),1)=".",TRUE,FALSE)</formula>
    </cfRule>
  </conditionalFormatting>
  <conditionalFormatting sqref="AQ440">
    <cfRule type="expression" dxfId="2121" priority="1921">
      <formula>IF(RIGHT(TEXT(AQ440,"0.#"),1)=".",FALSE,TRUE)</formula>
    </cfRule>
    <cfRule type="expression" dxfId="2120" priority="1922">
      <formula>IF(RIGHT(TEXT(AQ440,"0.#"),1)=".",TRUE,FALSE)</formula>
    </cfRule>
  </conditionalFormatting>
  <conditionalFormatting sqref="AE445">
    <cfRule type="expression" dxfId="2119" priority="1913">
      <formula>IF(RIGHT(TEXT(AE445,"0.#"),1)=".",FALSE,TRUE)</formula>
    </cfRule>
    <cfRule type="expression" dxfId="2118" priority="1914">
      <formula>IF(RIGHT(TEXT(AE445,"0.#"),1)=".",TRUE,FALSE)</formula>
    </cfRule>
  </conditionalFormatting>
  <conditionalFormatting sqref="AE443">
    <cfRule type="expression" dxfId="2117" priority="1917">
      <formula>IF(RIGHT(TEXT(AE443,"0.#"),1)=".",FALSE,TRUE)</formula>
    </cfRule>
    <cfRule type="expression" dxfId="2116" priority="1918">
      <formula>IF(RIGHT(TEXT(AE443,"0.#"),1)=".",TRUE,FALSE)</formula>
    </cfRule>
  </conditionalFormatting>
  <conditionalFormatting sqref="AE444">
    <cfRule type="expression" dxfId="2115" priority="1915">
      <formula>IF(RIGHT(TEXT(AE444,"0.#"),1)=".",FALSE,TRUE)</formula>
    </cfRule>
    <cfRule type="expression" dxfId="2114" priority="1916">
      <formula>IF(RIGHT(TEXT(AE444,"0.#"),1)=".",TRUE,FALSE)</formula>
    </cfRule>
  </conditionalFormatting>
  <conditionalFormatting sqref="AM445">
    <cfRule type="expression" dxfId="2113" priority="1907">
      <formula>IF(RIGHT(TEXT(AM445,"0.#"),1)=".",FALSE,TRUE)</formula>
    </cfRule>
    <cfRule type="expression" dxfId="2112" priority="1908">
      <formula>IF(RIGHT(TEXT(AM445,"0.#"),1)=".",TRUE,FALSE)</formula>
    </cfRule>
  </conditionalFormatting>
  <conditionalFormatting sqref="AM443">
    <cfRule type="expression" dxfId="2111" priority="1911">
      <formula>IF(RIGHT(TEXT(AM443,"0.#"),1)=".",FALSE,TRUE)</formula>
    </cfRule>
    <cfRule type="expression" dxfId="2110" priority="1912">
      <formula>IF(RIGHT(TEXT(AM443,"0.#"),1)=".",TRUE,FALSE)</formula>
    </cfRule>
  </conditionalFormatting>
  <conditionalFormatting sqref="AM444">
    <cfRule type="expression" dxfId="2109" priority="1909">
      <formula>IF(RIGHT(TEXT(AM444,"0.#"),1)=".",FALSE,TRUE)</formula>
    </cfRule>
    <cfRule type="expression" dxfId="2108" priority="1910">
      <formula>IF(RIGHT(TEXT(AM444,"0.#"),1)=".",TRUE,FALSE)</formula>
    </cfRule>
  </conditionalFormatting>
  <conditionalFormatting sqref="AU445">
    <cfRule type="expression" dxfId="2107" priority="1901">
      <formula>IF(RIGHT(TEXT(AU445,"0.#"),1)=".",FALSE,TRUE)</formula>
    </cfRule>
    <cfRule type="expression" dxfId="2106" priority="1902">
      <formula>IF(RIGHT(TEXT(AU445,"0.#"),1)=".",TRUE,FALSE)</formula>
    </cfRule>
  </conditionalFormatting>
  <conditionalFormatting sqref="AU443">
    <cfRule type="expression" dxfId="2105" priority="1905">
      <formula>IF(RIGHT(TEXT(AU443,"0.#"),1)=".",FALSE,TRUE)</formula>
    </cfRule>
    <cfRule type="expression" dxfId="2104" priority="1906">
      <formula>IF(RIGHT(TEXT(AU443,"0.#"),1)=".",TRUE,FALSE)</formula>
    </cfRule>
  </conditionalFormatting>
  <conditionalFormatting sqref="AU444">
    <cfRule type="expression" dxfId="2103" priority="1903">
      <formula>IF(RIGHT(TEXT(AU444,"0.#"),1)=".",FALSE,TRUE)</formula>
    </cfRule>
    <cfRule type="expression" dxfId="2102" priority="1904">
      <formula>IF(RIGHT(TEXT(AU444,"0.#"),1)=".",TRUE,FALSE)</formula>
    </cfRule>
  </conditionalFormatting>
  <conditionalFormatting sqref="AI445">
    <cfRule type="expression" dxfId="2101" priority="1895">
      <formula>IF(RIGHT(TEXT(AI445,"0.#"),1)=".",FALSE,TRUE)</formula>
    </cfRule>
    <cfRule type="expression" dxfId="2100" priority="1896">
      <formula>IF(RIGHT(TEXT(AI445,"0.#"),1)=".",TRUE,FALSE)</formula>
    </cfRule>
  </conditionalFormatting>
  <conditionalFormatting sqref="AI443">
    <cfRule type="expression" dxfId="2099" priority="1899">
      <formula>IF(RIGHT(TEXT(AI443,"0.#"),1)=".",FALSE,TRUE)</formula>
    </cfRule>
    <cfRule type="expression" dxfId="2098" priority="1900">
      <formula>IF(RIGHT(TEXT(AI443,"0.#"),1)=".",TRUE,FALSE)</formula>
    </cfRule>
  </conditionalFormatting>
  <conditionalFormatting sqref="AI444">
    <cfRule type="expression" dxfId="2097" priority="1897">
      <formula>IF(RIGHT(TEXT(AI444,"0.#"),1)=".",FALSE,TRUE)</formula>
    </cfRule>
    <cfRule type="expression" dxfId="2096" priority="1898">
      <formula>IF(RIGHT(TEXT(AI444,"0.#"),1)=".",TRUE,FALSE)</formula>
    </cfRule>
  </conditionalFormatting>
  <conditionalFormatting sqref="AQ443">
    <cfRule type="expression" dxfId="2095" priority="1889">
      <formula>IF(RIGHT(TEXT(AQ443,"0.#"),1)=".",FALSE,TRUE)</formula>
    </cfRule>
    <cfRule type="expression" dxfId="2094" priority="1890">
      <formula>IF(RIGHT(TEXT(AQ443,"0.#"),1)=".",TRUE,FALSE)</formula>
    </cfRule>
  </conditionalFormatting>
  <conditionalFormatting sqref="AQ444">
    <cfRule type="expression" dxfId="2093" priority="1893">
      <formula>IF(RIGHT(TEXT(AQ444,"0.#"),1)=".",FALSE,TRUE)</formula>
    </cfRule>
    <cfRule type="expression" dxfId="2092" priority="1894">
      <formula>IF(RIGHT(TEXT(AQ444,"0.#"),1)=".",TRUE,FALSE)</formula>
    </cfRule>
  </conditionalFormatting>
  <conditionalFormatting sqref="AQ445">
    <cfRule type="expression" dxfId="2091" priority="1891">
      <formula>IF(RIGHT(TEXT(AQ445,"0.#"),1)=".",FALSE,TRUE)</formula>
    </cfRule>
    <cfRule type="expression" dxfId="2090" priority="1892">
      <formula>IF(RIGHT(TEXT(AQ445,"0.#"),1)=".",TRUE,FALSE)</formula>
    </cfRule>
  </conditionalFormatting>
  <conditionalFormatting sqref="Y880:Y899">
    <cfRule type="expression" dxfId="2089" priority="2119">
      <formula>IF(RIGHT(TEXT(Y880,"0.#"),1)=".",FALSE,TRUE)</formula>
    </cfRule>
    <cfRule type="expression" dxfId="2088" priority="2120">
      <formula>IF(RIGHT(TEXT(Y880,"0.#"),1)=".",TRUE,FALSE)</formula>
    </cfRule>
  </conditionalFormatting>
  <conditionalFormatting sqref="Y913:Y932">
    <cfRule type="expression" dxfId="2087" priority="2107">
      <formula>IF(RIGHT(TEXT(Y913,"0.#"),1)=".",FALSE,TRUE)</formula>
    </cfRule>
    <cfRule type="expression" dxfId="2086" priority="2108">
      <formula>IF(RIGHT(TEXT(Y913,"0.#"),1)=".",TRUE,FALSE)</formula>
    </cfRule>
  </conditionalFormatting>
  <conditionalFormatting sqref="Y960:Y965">
    <cfRule type="expression" dxfId="2085" priority="2095">
      <formula>IF(RIGHT(TEXT(Y960,"0.#"),1)=".",FALSE,TRUE)</formula>
    </cfRule>
    <cfRule type="expression" dxfId="2084" priority="2096">
      <formula>IF(RIGHT(TEXT(Y960,"0.#"),1)=".",TRUE,FALSE)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cfRule type="expression" dxfId="2075" priority="2353">
      <formula>IF(RIGHT(TEXT(W24,"0.#"),1)=".",FALSE,TRUE)</formula>
    </cfRule>
    <cfRule type="expression" dxfId="2074" priority="2354">
      <formula>IF(RIGHT(TEXT(W24,"0.#"),1)=".",TRUE,FALSE)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7">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80:AO899">
    <cfRule type="expression" dxfId="1997" priority="2121">
      <formula>IF(AND(AL880&gt;=0, RIGHT(TEXT(AL880,"0.#"),1)&lt;&gt;"."),TRUE,FALSE)</formula>
    </cfRule>
    <cfRule type="expression" dxfId="1996" priority="2122">
      <formula>IF(AND(AL880&gt;=0, RIGHT(TEXT(AL880,"0.#"),1)="."),TRUE,FALSE)</formula>
    </cfRule>
    <cfRule type="expression" dxfId="1995" priority="2123">
      <formula>IF(AND(AL880&lt;0, RIGHT(TEXT(AL880,"0.#"),1)&lt;&gt;"."),TRUE,FALSE)</formula>
    </cfRule>
    <cfRule type="expression" dxfId="1994" priority="2124">
      <formula>IF(AND(AL880&lt;0, RIGHT(TEXT(AL880,"0.#"),1)="."),TRUE,FALSE)</formula>
    </cfRule>
  </conditionalFormatting>
  <conditionalFormatting sqref="AL913:AO932">
    <cfRule type="expression" dxfId="1993" priority="2109">
      <formula>IF(AND(AL913&gt;=0, RIGHT(TEXT(AL913,"0.#"),1)&lt;&gt;"."),TRUE,FALSE)</formula>
    </cfRule>
    <cfRule type="expression" dxfId="1992" priority="2110">
      <formula>IF(AND(AL913&gt;=0, RIGHT(TEXT(AL913,"0.#"),1)="."),TRUE,FALSE)</formula>
    </cfRule>
    <cfRule type="expression" dxfId="1991" priority="2111">
      <formula>IF(AND(AL913&lt;0, RIGHT(TEXT(AL913,"0.#"),1)&lt;&gt;"."),TRUE,FALSE)</formula>
    </cfRule>
    <cfRule type="expression" dxfId="1990" priority="2112">
      <formula>IF(AND(AL913&lt;0, RIGHT(TEXT(AL913,"0.#"),1)="."),TRUE,FALSE)</formula>
    </cfRule>
  </conditionalFormatting>
  <conditionalFormatting sqref="AL960:AO965">
    <cfRule type="expression" dxfId="1989" priority="2097">
      <formula>IF(AND(AL960&gt;=0, RIGHT(TEXT(AL960,"0.#"),1)&lt;&gt;"."),TRUE,FALSE)</formula>
    </cfRule>
    <cfRule type="expression" dxfId="1988" priority="2098">
      <formula>IF(AND(AL960&gt;=0, RIGHT(TEXT(AL960,"0.#"),1)="."),TRUE,FALSE)</formula>
    </cfRule>
    <cfRule type="expression" dxfId="1987" priority="2099">
      <formula>IF(AND(AL960&lt;0, RIGHT(TEXT(AL960,"0.#"),1)&lt;&gt;"."),TRUE,FALSE)</formula>
    </cfRule>
    <cfRule type="expression" dxfId="1986" priority="2100">
      <formula>IF(AND(AL960&lt;0, RIGHT(TEXT(AL960,"0.#"),1)="."),TRUE,FALSE)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Q120">
    <cfRule type="expression" dxfId="749" priority="49">
      <formula>IF(RIGHT(TEXT(AQ120,"0.#"),1)=".",FALSE,TRUE)</formula>
    </cfRule>
    <cfRule type="expression" dxfId="748" priority="50">
      <formula>IF(RIGHT(TEXT(AQ120,"0.#"),1)=".",TRUE,FALSE)</formula>
    </cfRule>
  </conditionalFormatting>
  <conditionalFormatting sqref="Y872:Y879">
    <cfRule type="expression" dxfId="747" priority="47">
      <formula>IF(RIGHT(TEXT(Y872,"0.#"),1)=".",FALSE,TRUE)</formula>
    </cfRule>
    <cfRule type="expression" dxfId="746" priority="48">
      <formula>IF(RIGHT(TEXT(Y872,"0.#"),1)=".",TRUE,FALSE)</formula>
    </cfRule>
  </conditionalFormatting>
  <conditionalFormatting sqref="Y870:Y871">
    <cfRule type="expression" dxfId="745" priority="45">
      <formula>IF(RIGHT(TEXT(Y870,"0.#"),1)=".",FALSE,TRUE)</formula>
    </cfRule>
    <cfRule type="expression" dxfId="744" priority="46">
      <formula>IF(RIGHT(TEXT(Y870,"0.#"),1)=".",TRUE,FALSE)</formula>
    </cfRule>
  </conditionalFormatting>
  <conditionalFormatting sqref="AL870:AO879">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Y905:Y912">
    <cfRule type="expression" dxfId="739" priority="39">
      <formula>IF(RIGHT(TEXT(Y905,"0.#"),1)=".",FALSE,TRUE)</formula>
    </cfRule>
    <cfRule type="expression" dxfId="738" priority="40">
      <formula>IF(RIGHT(TEXT(Y905,"0.#"),1)=".",TRUE,FALSE)</formula>
    </cfRule>
  </conditionalFormatting>
  <conditionalFormatting sqref="Y903:Y904">
    <cfRule type="expression" dxfId="737" priority="37">
      <formula>IF(RIGHT(TEXT(Y903,"0.#"),1)=".",FALSE,TRUE)</formula>
    </cfRule>
    <cfRule type="expression" dxfId="736" priority="38">
      <formula>IF(RIGHT(TEXT(Y903,"0.#"),1)=".",TRUE,FALSE)</formula>
    </cfRule>
  </conditionalFormatting>
  <conditionalFormatting sqref="AL903:AO912">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Y946:Y951 Y954:Y959">
    <cfRule type="expression" dxfId="731" priority="27">
      <formula>IF(RIGHT(TEXT(Y946,"0.#"),1)=".",FALSE,TRUE)</formula>
    </cfRule>
    <cfRule type="expression" dxfId="730" priority="28">
      <formula>IF(RIGHT(TEXT(Y946,"0.#"),1)=".",TRUE,FALSE)</formula>
    </cfRule>
  </conditionalFormatting>
  <conditionalFormatting sqref="Y944:Y945 Y952:Y953">
    <cfRule type="expression" dxfId="729" priority="21">
      <formula>IF(RIGHT(TEXT(Y944,"0.#"),1)=".",FALSE,TRUE)</formula>
    </cfRule>
    <cfRule type="expression" dxfId="728" priority="22">
      <formula>IF(RIGHT(TEXT(Y944,"0.#"),1)=".",TRUE,FALSE)</formula>
    </cfRule>
  </conditionalFormatting>
  <conditionalFormatting sqref="AL938:AO943 AL946:AO951 AL954:AO959">
    <cfRule type="expression" dxfId="727" priority="29">
      <formula>IF(AND(AL938&gt;=0, RIGHT(TEXT(AL938,"0.#"),1)&lt;&gt;"."),TRUE,FALSE)</formula>
    </cfRule>
    <cfRule type="expression" dxfId="726" priority="30">
      <formula>IF(AND(AL938&gt;=0, RIGHT(TEXT(AL938,"0.#"),1)="."),TRUE,FALSE)</formula>
    </cfRule>
    <cfRule type="expression" dxfId="725" priority="31">
      <formula>IF(AND(AL938&lt;0, RIGHT(TEXT(AL938,"0.#"),1)&lt;&gt;"."),TRUE,FALSE)</formula>
    </cfRule>
    <cfRule type="expression" dxfId="724" priority="32">
      <formula>IF(AND(AL938&lt;0, RIGHT(TEXT(AL938,"0.#"),1)="."),TRUE,FALSE)</formula>
    </cfRule>
  </conditionalFormatting>
  <conditionalFormatting sqref="AL936:AO937 AL944:AO945 AL952:AO953">
    <cfRule type="expression" dxfId="723" priority="23">
      <formula>IF(AND(AL936&gt;=0, RIGHT(TEXT(AL936,"0.#"),1)&lt;&gt;"."),TRUE,FALSE)</formula>
    </cfRule>
    <cfRule type="expression" dxfId="722" priority="24">
      <formula>IF(AND(AL936&gt;=0, RIGHT(TEXT(AL936,"0.#"),1)="."),TRUE,FALSE)</formula>
    </cfRule>
    <cfRule type="expression" dxfId="721" priority="25">
      <formula>IF(AND(AL936&lt;0, RIGHT(TEXT(AL936,"0.#"),1)&lt;&gt;"."),TRUE,FALSE)</formula>
    </cfRule>
    <cfRule type="expression" dxfId="720" priority="26">
      <formula>IF(AND(AL936&lt;0, RIGHT(TEXT(AL936,"0.#"),1)="."),TRUE,FALSE)</formula>
    </cfRule>
  </conditionalFormatting>
  <conditionalFormatting sqref="Y938:Y943">
    <cfRule type="expression" dxfId="719" priority="19">
      <formula>IF(RIGHT(TEXT(Y938,"0.#"),1)=".",FALSE,TRUE)</formula>
    </cfRule>
    <cfRule type="expression" dxfId="718" priority="20">
      <formula>IF(RIGHT(TEXT(Y938,"0.#"),1)=".",TRUE,FALSE)</formula>
    </cfRule>
  </conditionalFormatting>
  <conditionalFormatting sqref="Y936:Y937">
    <cfRule type="expression" dxfId="717" priority="17">
      <formula>IF(RIGHT(TEXT(Y936,"0.#"),1)=".",FALSE,TRUE)</formula>
    </cfRule>
    <cfRule type="expression" dxfId="716" priority="18">
      <formula>IF(RIGHT(TEXT(Y936,"0.#"),1)=".",TRUE,FALSE)</formula>
    </cfRule>
  </conditionalFormatting>
  <conditionalFormatting sqref="Y796:Y799 Y794">
    <cfRule type="expression" dxfId="715" priority="13">
      <formula>IF(RIGHT(TEXT(Y794,"0.#"),1)=".",FALSE,TRUE)</formula>
    </cfRule>
    <cfRule type="expression" dxfId="714" priority="14">
      <formula>IF(RIGHT(TEXT(Y794,"0.#"),1)=".",TRUE,FALSE)</formula>
    </cfRule>
  </conditionalFormatting>
  <conditionalFormatting sqref="Y795">
    <cfRule type="expression" dxfId="713" priority="15">
      <formula>IF(RIGHT(TEXT(Y795,"0.#"),1)=".",FALSE,TRUE)</formula>
    </cfRule>
    <cfRule type="expression" dxfId="712" priority="16">
      <formula>IF(RIGHT(TEXT(Y795,"0.#"),1)=".",TRUE,FALSE)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783:AU784 AU781">
    <cfRule type="expression" dxfId="709" priority="9">
      <formula>IF(RIGHT(TEXT(AU781,"0.#"),1)=".",FALSE,TRUE)</formula>
    </cfRule>
    <cfRule type="expression" dxfId="708" priority="10">
      <formula>IF(RIGHT(TEXT(AU781,"0.#"),1)=".",TRUE,FALSE)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AU809 AU807">
    <cfRule type="expression" dxfId="703" priority="1">
      <formula>IF(RIGHT(TEXT(AU807,"0.#"),1)=".",FALSE,TRUE)</formula>
    </cfRule>
    <cfRule type="expression" dxfId="702" priority="2">
      <formula>IF(RIGHT(TEXT(AU807,"0.#"),1)=".",TRUE,FALSE)</formula>
    </cfRule>
  </conditionalFormatting>
  <conditionalFormatting sqref="AU808">
    <cfRule type="expression" dxfId="701" priority="3">
      <formula>IF(RIGHT(TEXT(AU808,"0.#"),1)=".",FALSE,TRUE)</formula>
    </cfRule>
    <cfRule type="expression" dxfId="700" priority="4">
      <formula>IF(RIGHT(TEXT(AU808,"0.#"),1)=".",TRUE,FALSE)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9" manualBreakCount="9">
    <brk id="43" max="49" man="1"/>
    <brk id="129" max="49" man="1"/>
    <brk id="699" max="49" man="1"/>
    <brk id="727" max="49" man="1"/>
    <brk id="778" max="49" man="1"/>
    <brk id="867" max="49" man="1"/>
    <brk id="900" max="49" man="1"/>
    <brk id="933" max="49" man="1"/>
    <brk id="94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t="s">
        <v>615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615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2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469</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8"/>
      <c r="Z2" s="835"/>
      <c r="AA2" s="836"/>
      <c r="AB2" s="1032" t="s">
        <v>11</v>
      </c>
      <c r="AC2" s="1033"/>
      <c r="AD2" s="1034"/>
      <c r="AE2" s="1038" t="s">
        <v>550</v>
      </c>
      <c r="AF2" s="1038"/>
      <c r="AG2" s="1038"/>
      <c r="AH2" s="1038"/>
      <c r="AI2" s="1038" t="s">
        <v>547</v>
      </c>
      <c r="AJ2" s="1038"/>
      <c r="AK2" s="1038"/>
      <c r="AL2" s="1038"/>
      <c r="AM2" s="1038" t="s">
        <v>521</v>
      </c>
      <c r="AN2" s="1038"/>
      <c r="AO2" s="1038"/>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5"/>
      <c r="I4" s="1005"/>
      <c r="J4" s="1005"/>
      <c r="K4" s="1005"/>
      <c r="L4" s="1005"/>
      <c r="M4" s="1005"/>
      <c r="N4" s="1005"/>
      <c r="O4" s="1006"/>
      <c r="P4" s="105"/>
      <c r="Q4" s="1013"/>
      <c r="R4" s="1013"/>
      <c r="S4" s="1013"/>
      <c r="T4" s="1013"/>
      <c r="U4" s="1013"/>
      <c r="V4" s="1013"/>
      <c r="W4" s="1013"/>
      <c r="X4" s="1014"/>
      <c r="Y4" s="1023" t="s">
        <v>12</v>
      </c>
      <c r="Z4" s="1024"/>
      <c r="AA4" s="1025"/>
      <c r="AB4" s="466"/>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7"/>
      <c r="H5" s="1008"/>
      <c r="I5" s="1008"/>
      <c r="J5" s="1008"/>
      <c r="K5" s="1008"/>
      <c r="L5" s="1008"/>
      <c r="M5" s="1008"/>
      <c r="N5" s="1008"/>
      <c r="O5" s="1009"/>
      <c r="P5" s="1015"/>
      <c r="Q5" s="1015"/>
      <c r="R5" s="1015"/>
      <c r="S5" s="1015"/>
      <c r="T5" s="1015"/>
      <c r="U5" s="1015"/>
      <c r="V5" s="1015"/>
      <c r="W5" s="1015"/>
      <c r="X5" s="1016"/>
      <c r="Y5" s="420" t="s">
        <v>54</v>
      </c>
      <c r="Z5" s="1020"/>
      <c r="AA5" s="1021"/>
      <c r="AB5" s="528"/>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469</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8"/>
      <c r="Z9" s="835"/>
      <c r="AA9" s="836"/>
      <c r="AB9" s="1032" t="s">
        <v>11</v>
      </c>
      <c r="AC9" s="1033"/>
      <c r="AD9" s="1034"/>
      <c r="AE9" s="1038" t="s">
        <v>551</v>
      </c>
      <c r="AF9" s="1038"/>
      <c r="AG9" s="1038"/>
      <c r="AH9" s="1038"/>
      <c r="AI9" s="1038" t="s">
        <v>547</v>
      </c>
      <c r="AJ9" s="1038"/>
      <c r="AK9" s="1038"/>
      <c r="AL9" s="1038"/>
      <c r="AM9" s="1038" t="s">
        <v>521</v>
      </c>
      <c r="AN9" s="1038"/>
      <c r="AO9" s="1038"/>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6"/>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7"/>
      <c r="H12" s="1008"/>
      <c r="I12" s="1008"/>
      <c r="J12" s="1008"/>
      <c r="K12" s="1008"/>
      <c r="L12" s="1008"/>
      <c r="M12" s="1008"/>
      <c r="N12" s="1008"/>
      <c r="O12" s="1009"/>
      <c r="P12" s="1015"/>
      <c r="Q12" s="1015"/>
      <c r="R12" s="1015"/>
      <c r="S12" s="1015"/>
      <c r="T12" s="1015"/>
      <c r="U12" s="1015"/>
      <c r="V12" s="1015"/>
      <c r="W12" s="1015"/>
      <c r="X12" s="1016"/>
      <c r="Y12" s="420" t="s">
        <v>54</v>
      </c>
      <c r="Z12" s="1020"/>
      <c r="AA12" s="1021"/>
      <c r="AB12" s="528"/>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469</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8"/>
      <c r="Z16" s="835"/>
      <c r="AA16" s="836"/>
      <c r="AB16" s="1032" t="s">
        <v>11</v>
      </c>
      <c r="AC16" s="1033"/>
      <c r="AD16" s="1034"/>
      <c r="AE16" s="1038" t="s">
        <v>550</v>
      </c>
      <c r="AF16" s="1038"/>
      <c r="AG16" s="1038"/>
      <c r="AH16" s="1038"/>
      <c r="AI16" s="1038" t="s">
        <v>548</v>
      </c>
      <c r="AJ16" s="1038"/>
      <c r="AK16" s="1038"/>
      <c r="AL16" s="1038"/>
      <c r="AM16" s="1038" t="s">
        <v>521</v>
      </c>
      <c r="AN16" s="1038"/>
      <c r="AO16" s="1038"/>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6"/>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7"/>
      <c r="H19" s="1008"/>
      <c r="I19" s="1008"/>
      <c r="J19" s="1008"/>
      <c r="K19" s="1008"/>
      <c r="L19" s="1008"/>
      <c r="M19" s="1008"/>
      <c r="N19" s="1008"/>
      <c r="O19" s="1009"/>
      <c r="P19" s="1015"/>
      <c r="Q19" s="1015"/>
      <c r="R19" s="1015"/>
      <c r="S19" s="1015"/>
      <c r="T19" s="1015"/>
      <c r="U19" s="1015"/>
      <c r="V19" s="1015"/>
      <c r="W19" s="1015"/>
      <c r="X19" s="1016"/>
      <c r="Y19" s="420" t="s">
        <v>54</v>
      </c>
      <c r="Z19" s="1020"/>
      <c r="AA19" s="1021"/>
      <c r="AB19" s="528"/>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469</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8"/>
      <c r="Z23" s="835"/>
      <c r="AA23" s="836"/>
      <c r="AB23" s="1032" t="s">
        <v>11</v>
      </c>
      <c r="AC23" s="1033"/>
      <c r="AD23" s="1034"/>
      <c r="AE23" s="1038" t="s">
        <v>552</v>
      </c>
      <c r="AF23" s="1038"/>
      <c r="AG23" s="1038"/>
      <c r="AH23" s="1038"/>
      <c r="AI23" s="1038" t="s">
        <v>547</v>
      </c>
      <c r="AJ23" s="1038"/>
      <c r="AK23" s="1038"/>
      <c r="AL23" s="1038"/>
      <c r="AM23" s="1038" t="s">
        <v>521</v>
      </c>
      <c r="AN23" s="1038"/>
      <c r="AO23" s="1038"/>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6"/>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7"/>
      <c r="H26" s="1008"/>
      <c r="I26" s="1008"/>
      <c r="J26" s="1008"/>
      <c r="K26" s="1008"/>
      <c r="L26" s="1008"/>
      <c r="M26" s="1008"/>
      <c r="N26" s="1008"/>
      <c r="O26" s="1009"/>
      <c r="P26" s="1015"/>
      <c r="Q26" s="1015"/>
      <c r="R26" s="1015"/>
      <c r="S26" s="1015"/>
      <c r="T26" s="1015"/>
      <c r="U26" s="1015"/>
      <c r="V26" s="1015"/>
      <c r="W26" s="1015"/>
      <c r="X26" s="1016"/>
      <c r="Y26" s="420" t="s">
        <v>54</v>
      </c>
      <c r="Z26" s="1020"/>
      <c r="AA26" s="1021"/>
      <c r="AB26" s="528"/>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469</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8"/>
      <c r="Z30" s="835"/>
      <c r="AA30" s="836"/>
      <c r="AB30" s="1032" t="s">
        <v>11</v>
      </c>
      <c r="AC30" s="1033"/>
      <c r="AD30" s="1034"/>
      <c r="AE30" s="1038" t="s">
        <v>550</v>
      </c>
      <c r="AF30" s="1038"/>
      <c r="AG30" s="1038"/>
      <c r="AH30" s="1038"/>
      <c r="AI30" s="1038" t="s">
        <v>547</v>
      </c>
      <c r="AJ30" s="1038"/>
      <c r="AK30" s="1038"/>
      <c r="AL30" s="1038"/>
      <c r="AM30" s="1038" t="s">
        <v>545</v>
      </c>
      <c r="AN30" s="1038"/>
      <c r="AO30" s="1038"/>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6"/>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7"/>
      <c r="H33" s="1008"/>
      <c r="I33" s="1008"/>
      <c r="J33" s="1008"/>
      <c r="K33" s="1008"/>
      <c r="L33" s="1008"/>
      <c r="M33" s="1008"/>
      <c r="N33" s="1008"/>
      <c r="O33" s="1009"/>
      <c r="P33" s="1015"/>
      <c r="Q33" s="1015"/>
      <c r="R33" s="1015"/>
      <c r="S33" s="1015"/>
      <c r="T33" s="1015"/>
      <c r="U33" s="1015"/>
      <c r="V33" s="1015"/>
      <c r="W33" s="1015"/>
      <c r="X33" s="1016"/>
      <c r="Y33" s="420" t="s">
        <v>54</v>
      </c>
      <c r="Z33" s="1020"/>
      <c r="AA33" s="1021"/>
      <c r="AB33" s="528"/>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469</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8"/>
      <c r="Z37" s="835"/>
      <c r="AA37" s="836"/>
      <c r="AB37" s="1032" t="s">
        <v>11</v>
      </c>
      <c r="AC37" s="1033"/>
      <c r="AD37" s="1034"/>
      <c r="AE37" s="1038" t="s">
        <v>552</v>
      </c>
      <c r="AF37" s="1038"/>
      <c r="AG37" s="1038"/>
      <c r="AH37" s="1038"/>
      <c r="AI37" s="1038" t="s">
        <v>549</v>
      </c>
      <c r="AJ37" s="1038"/>
      <c r="AK37" s="1038"/>
      <c r="AL37" s="1038"/>
      <c r="AM37" s="1038" t="s">
        <v>546</v>
      </c>
      <c r="AN37" s="1038"/>
      <c r="AO37" s="1038"/>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6"/>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7"/>
      <c r="H40" s="1008"/>
      <c r="I40" s="1008"/>
      <c r="J40" s="1008"/>
      <c r="K40" s="1008"/>
      <c r="L40" s="1008"/>
      <c r="M40" s="1008"/>
      <c r="N40" s="1008"/>
      <c r="O40" s="1009"/>
      <c r="P40" s="1015"/>
      <c r="Q40" s="1015"/>
      <c r="R40" s="1015"/>
      <c r="S40" s="1015"/>
      <c r="T40" s="1015"/>
      <c r="U40" s="1015"/>
      <c r="V40" s="1015"/>
      <c r="W40" s="1015"/>
      <c r="X40" s="1016"/>
      <c r="Y40" s="420" t="s">
        <v>54</v>
      </c>
      <c r="Z40" s="1020"/>
      <c r="AA40" s="1021"/>
      <c r="AB40" s="528"/>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469</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8"/>
      <c r="Z44" s="835"/>
      <c r="AA44" s="836"/>
      <c r="AB44" s="1032" t="s">
        <v>11</v>
      </c>
      <c r="AC44" s="1033"/>
      <c r="AD44" s="1034"/>
      <c r="AE44" s="1038" t="s">
        <v>550</v>
      </c>
      <c r="AF44" s="1038"/>
      <c r="AG44" s="1038"/>
      <c r="AH44" s="1038"/>
      <c r="AI44" s="1038" t="s">
        <v>547</v>
      </c>
      <c r="AJ44" s="1038"/>
      <c r="AK44" s="1038"/>
      <c r="AL44" s="1038"/>
      <c r="AM44" s="1038" t="s">
        <v>521</v>
      </c>
      <c r="AN44" s="1038"/>
      <c r="AO44" s="1038"/>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6"/>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7"/>
      <c r="H47" s="1008"/>
      <c r="I47" s="1008"/>
      <c r="J47" s="1008"/>
      <c r="K47" s="1008"/>
      <c r="L47" s="1008"/>
      <c r="M47" s="1008"/>
      <c r="N47" s="1008"/>
      <c r="O47" s="1009"/>
      <c r="P47" s="1015"/>
      <c r="Q47" s="1015"/>
      <c r="R47" s="1015"/>
      <c r="S47" s="1015"/>
      <c r="T47" s="1015"/>
      <c r="U47" s="1015"/>
      <c r="V47" s="1015"/>
      <c r="W47" s="1015"/>
      <c r="X47" s="1016"/>
      <c r="Y47" s="420" t="s">
        <v>54</v>
      </c>
      <c r="Z47" s="1020"/>
      <c r="AA47" s="1021"/>
      <c r="AB47" s="528"/>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469</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8"/>
      <c r="Z51" s="835"/>
      <c r="AA51" s="836"/>
      <c r="AB51" s="562" t="s">
        <v>11</v>
      </c>
      <c r="AC51" s="1033"/>
      <c r="AD51" s="1034"/>
      <c r="AE51" s="1038" t="s">
        <v>550</v>
      </c>
      <c r="AF51" s="1038"/>
      <c r="AG51" s="1038"/>
      <c r="AH51" s="1038"/>
      <c r="AI51" s="1038" t="s">
        <v>547</v>
      </c>
      <c r="AJ51" s="1038"/>
      <c r="AK51" s="1038"/>
      <c r="AL51" s="1038"/>
      <c r="AM51" s="1038" t="s">
        <v>521</v>
      </c>
      <c r="AN51" s="1038"/>
      <c r="AO51" s="1038"/>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6"/>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7"/>
      <c r="H54" s="1008"/>
      <c r="I54" s="1008"/>
      <c r="J54" s="1008"/>
      <c r="K54" s="1008"/>
      <c r="L54" s="1008"/>
      <c r="M54" s="1008"/>
      <c r="N54" s="1008"/>
      <c r="O54" s="1009"/>
      <c r="P54" s="1015"/>
      <c r="Q54" s="1015"/>
      <c r="R54" s="1015"/>
      <c r="S54" s="1015"/>
      <c r="T54" s="1015"/>
      <c r="U54" s="1015"/>
      <c r="V54" s="1015"/>
      <c r="W54" s="1015"/>
      <c r="X54" s="1016"/>
      <c r="Y54" s="420" t="s">
        <v>54</v>
      </c>
      <c r="Z54" s="1020"/>
      <c r="AA54" s="1021"/>
      <c r="AB54" s="528"/>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469</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8"/>
      <c r="Z58" s="835"/>
      <c r="AA58" s="836"/>
      <c r="AB58" s="1032" t="s">
        <v>11</v>
      </c>
      <c r="AC58" s="1033"/>
      <c r="AD58" s="1034"/>
      <c r="AE58" s="1038" t="s">
        <v>550</v>
      </c>
      <c r="AF58" s="1038"/>
      <c r="AG58" s="1038"/>
      <c r="AH58" s="1038"/>
      <c r="AI58" s="1038" t="s">
        <v>547</v>
      </c>
      <c r="AJ58" s="1038"/>
      <c r="AK58" s="1038"/>
      <c r="AL58" s="1038"/>
      <c r="AM58" s="1038" t="s">
        <v>521</v>
      </c>
      <c r="AN58" s="1038"/>
      <c r="AO58" s="1038"/>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6"/>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7"/>
      <c r="H61" s="1008"/>
      <c r="I61" s="1008"/>
      <c r="J61" s="1008"/>
      <c r="K61" s="1008"/>
      <c r="L61" s="1008"/>
      <c r="M61" s="1008"/>
      <c r="N61" s="1008"/>
      <c r="O61" s="1009"/>
      <c r="P61" s="1015"/>
      <c r="Q61" s="1015"/>
      <c r="R61" s="1015"/>
      <c r="S61" s="1015"/>
      <c r="T61" s="1015"/>
      <c r="U61" s="1015"/>
      <c r="V61" s="1015"/>
      <c r="W61" s="1015"/>
      <c r="X61" s="1016"/>
      <c r="Y61" s="420" t="s">
        <v>54</v>
      </c>
      <c r="Z61" s="1020"/>
      <c r="AA61" s="1021"/>
      <c r="AB61" s="528"/>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469</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8"/>
      <c r="Z65" s="835"/>
      <c r="AA65" s="836"/>
      <c r="AB65" s="1032" t="s">
        <v>11</v>
      </c>
      <c r="AC65" s="1033"/>
      <c r="AD65" s="1034"/>
      <c r="AE65" s="1038" t="s">
        <v>550</v>
      </c>
      <c r="AF65" s="1038"/>
      <c r="AG65" s="1038"/>
      <c r="AH65" s="1038"/>
      <c r="AI65" s="1038" t="s">
        <v>547</v>
      </c>
      <c r="AJ65" s="1038"/>
      <c r="AK65" s="1038"/>
      <c r="AL65" s="1038"/>
      <c r="AM65" s="1038" t="s">
        <v>521</v>
      </c>
      <c r="AN65" s="1038"/>
      <c r="AO65" s="1038"/>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6"/>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7"/>
      <c r="H68" s="1008"/>
      <c r="I68" s="1008"/>
      <c r="J68" s="1008"/>
      <c r="K68" s="1008"/>
      <c r="L68" s="1008"/>
      <c r="M68" s="1008"/>
      <c r="N68" s="1008"/>
      <c r="O68" s="1009"/>
      <c r="P68" s="1015"/>
      <c r="Q68" s="1015"/>
      <c r="R68" s="1015"/>
      <c r="S68" s="1015"/>
      <c r="T68" s="1015"/>
      <c r="U68" s="1015"/>
      <c r="V68" s="1015"/>
      <c r="W68" s="1015"/>
      <c r="X68" s="1016"/>
      <c r="Y68" s="420" t="s">
        <v>54</v>
      </c>
      <c r="Z68" s="1020"/>
      <c r="AA68" s="1021"/>
      <c r="AB68" s="528"/>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10"/>
      <c r="H69" s="1011"/>
      <c r="I69" s="1011"/>
      <c r="J69" s="1011"/>
      <c r="K69" s="1011"/>
      <c r="L69" s="1011"/>
      <c r="M69" s="1011"/>
      <c r="N69" s="1011"/>
      <c r="O69" s="1012"/>
      <c r="P69" s="1017"/>
      <c r="Q69" s="1017"/>
      <c r="R69" s="1017"/>
      <c r="S69" s="1017"/>
      <c r="T69" s="1017"/>
      <c r="U69" s="1017"/>
      <c r="V69" s="1017"/>
      <c r="W69" s="1017"/>
      <c r="X69" s="1018"/>
      <c r="Y69" s="420" t="s">
        <v>13</v>
      </c>
      <c r="Z69" s="1020"/>
      <c r="AA69" s="1021"/>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01" t="s">
        <v>485</v>
      </c>
      <c r="H2" s="602"/>
      <c r="I2" s="602"/>
      <c r="J2" s="602"/>
      <c r="K2" s="602"/>
      <c r="L2" s="602"/>
      <c r="M2" s="602"/>
      <c r="N2" s="602"/>
      <c r="O2" s="602"/>
      <c r="P2" s="602"/>
      <c r="Q2" s="602"/>
      <c r="R2" s="602"/>
      <c r="S2" s="602"/>
      <c r="T2" s="602"/>
      <c r="U2" s="602"/>
      <c r="V2" s="602"/>
      <c r="W2" s="602"/>
      <c r="X2" s="602"/>
      <c r="Y2" s="602"/>
      <c r="Z2" s="602"/>
      <c r="AA2" s="602"/>
      <c r="AB2" s="603"/>
      <c r="AC2" s="601" t="s">
        <v>487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1"/>
      <c r="B4" s="1052"/>
      <c r="C4" s="1052"/>
      <c r="D4" s="1052"/>
      <c r="E4" s="1052"/>
      <c r="F4" s="1053"/>
      <c r="G4" s="676"/>
      <c r="H4" s="677"/>
      <c r="I4" s="677"/>
      <c r="J4" s="677"/>
      <c r="K4" s="678"/>
      <c r="L4" s="670"/>
      <c r="M4" s="671"/>
      <c r="N4" s="671"/>
      <c r="O4" s="671"/>
      <c r="P4" s="671"/>
      <c r="Q4" s="671"/>
      <c r="R4" s="671"/>
      <c r="S4" s="671"/>
      <c r="T4" s="671"/>
      <c r="U4" s="671"/>
      <c r="V4" s="671"/>
      <c r="W4" s="671"/>
      <c r="X4" s="672"/>
      <c r="Y4" s="393"/>
      <c r="Z4" s="394"/>
      <c r="AA4" s="394"/>
      <c r="AB4" s="811"/>
      <c r="AC4" s="676"/>
      <c r="AD4" s="677"/>
      <c r="AE4" s="677"/>
      <c r="AF4" s="677"/>
      <c r="AG4" s="678"/>
      <c r="AH4" s="670"/>
      <c r="AI4" s="671"/>
      <c r="AJ4" s="671"/>
      <c r="AK4" s="671"/>
      <c r="AL4" s="671"/>
      <c r="AM4" s="671"/>
      <c r="AN4" s="671"/>
      <c r="AO4" s="671"/>
      <c r="AP4" s="671"/>
      <c r="AQ4" s="671"/>
      <c r="AR4" s="671"/>
      <c r="AS4" s="671"/>
      <c r="AT4" s="672"/>
      <c r="AU4" s="393"/>
      <c r="AV4" s="394"/>
      <c r="AW4" s="394"/>
      <c r="AX4" s="395"/>
    </row>
    <row r="5" spans="1:50" ht="24.75" customHeight="1" x14ac:dyDescent="0.15">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1"/>
      <c r="B16" s="1052"/>
      <c r="C16" s="1052"/>
      <c r="D16" s="1052"/>
      <c r="E16" s="1052"/>
      <c r="F16" s="1053"/>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1"/>
      <c r="B17" s="1052"/>
      <c r="C17" s="1052"/>
      <c r="D17" s="1052"/>
      <c r="E17" s="1052"/>
      <c r="F17" s="1053"/>
      <c r="G17" s="676"/>
      <c r="H17" s="677"/>
      <c r="I17" s="677"/>
      <c r="J17" s="677"/>
      <c r="K17" s="678"/>
      <c r="L17" s="670"/>
      <c r="M17" s="671"/>
      <c r="N17" s="671"/>
      <c r="O17" s="671"/>
      <c r="P17" s="671"/>
      <c r="Q17" s="671"/>
      <c r="R17" s="671"/>
      <c r="S17" s="671"/>
      <c r="T17" s="671"/>
      <c r="U17" s="671"/>
      <c r="V17" s="671"/>
      <c r="W17" s="671"/>
      <c r="X17" s="672"/>
      <c r="Y17" s="393"/>
      <c r="Z17" s="394"/>
      <c r="AA17" s="394"/>
      <c r="AB17" s="811"/>
      <c r="AC17" s="676"/>
      <c r="AD17" s="677"/>
      <c r="AE17" s="677"/>
      <c r="AF17" s="677"/>
      <c r="AG17" s="678"/>
      <c r="AH17" s="670"/>
      <c r="AI17" s="671"/>
      <c r="AJ17" s="671"/>
      <c r="AK17" s="671"/>
      <c r="AL17" s="671"/>
      <c r="AM17" s="671"/>
      <c r="AN17" s="671"/>
      <c r="AO17" s="671"/>
      <c r="AP17" s="671"/>
      <c r="AQ17" s="671"/>
      <c r="AR17" s="671"/>
      <c r="AS17" s="671"/>
      <c r="AT17" s="672"/>
      <c r="AU17" s="393"/>
      <c r="AV17" s="394"/>
      <c r="AW17" s="394"/>
      <c r="AX17" s="395"/>
    </row>
    <row r="18" spans="1:50" ht="24.75" customHeight="1" x14ac:dyDescent="0.15">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1"/>
      <c r="B29" s="1052"/>
      <c r="C29" s="1052"/>
      <c r="D29" s="1052"/>
      <c r="E29" s="1052"/>
      <c r="F29" s="1053"/>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93"/>
      <c r="Z30" s="394"/>
      <c r="AA30" s="394"/>
      <c r="AB30" s="811"/>
      <c r="AC30" s="676"/>
      <c r="AD30" s="677"/>
      <c r="AE30" s="677"/>
      <c r="AF30" s="677"/>
      <c r="AG30" s="678"/>
      <c r="AH30" s="670"/>
      <c r="AI30" s="671"/>
      <c r="AJ30" s="671"/>
      <c r="AK30" s="671"/>
      <c r="AL30" s="671"/>
      <c r="AM30" s="671"/>
      <c r="AN30" s="671"/>
      <c r="AO30" s="671"/>
      <c r="AP30" s="671"/>
      <c r="AQ30" s="671"/>
      <c r="AR30" s="671"/>
      <c r="AS30" s="671"/>
      <c r="AT30" s="672"/>
      <c r="AU30" s="393"/>
      <c r="AV30" s="394"/>
      <c r="AW30" s="394"/>
      <c r="AX30" s="395"/>
    </row>
    <row r="31" spans="1:50" ht="24.75" customHeight="1" x14ac:dyDescent="0.15">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1"/>
      <c r="B42" s="1052"/>
      <c r="C42" s="1052"/>
      <c r="D42" s="1052"/>
      <c r="E42" s="1052"/>
      <c r="F42" s="1053"/>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93"/>
      <c r="Z43" s="394"/>
      <c r="AA43" s="394"/>
      <c r="AB43" s="811"/>
      <c r="AC43" s="676"/>
      <c r="AD43" s="677"/>
      <c r="AE43" s="677"/>
      <c r="AF43" s="677"/>
      <c r="AG43" s="678"/>
      <c r="AH43" s="670"/>
      <c r="AI43" s="671"/>
      <c r="AJ43" s="671"/>
      <c r="AK43" s="671"/>
      <c r="AL43" s="671"/>
      <c r="AM43" s="671"/>
      <c r="AN43" s="671"/>
      <c r="AO43" s="671"/>
      <c r="AP43" s="671"/>
      <c r="AQ43" s="671"/>
      <c r="AR43" s="671"/>
      <c r="AS43" s="671"/>
      <c r="AT43" s="672"/>
      <c r="AU43" s="393"/>
      <c r="AV43" s="394"/>
      <c r="AW43" s="394"/>
      <c r="AX43" s="395"/>
    </row>
    <row r="44" spans="1:50" ht="24.75" customHeight="1" x14ac:dyDescent="0.15">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1"/>
      <c r="B56" s="1052"/>
      <c r="C56" s="1052"/>
      <c r="D56" s="1052"/>
      <c r="E56" s="1052"/>
      <c r="F56" s="1053"/>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93"/>
      <c r="Z57" s="394"/>
      <c r="AA57" s="394"/>
      <c r="AB57" s="811"/>
      <c r="AC57" s="676"/>
      <c r="AD57" s="677"/>
      <c r="AE57" s="677"/>
      <c r="AF57" s="677"/>
      <c r="AG57" s="678"/>
      <c r="AH57" s="670"/>
      <c r="AI57" s="671"/>
      <c r="AJ57" s="671"/>
      <c r="AK57" s="671"/>
      <c r="AL57" s="671"/>
      <c r="AM57" s="671"/>
      <c r="AN57" s="671"/>
      <c r="AO57" s="671"/>
      <c r="AP57" s="671"/>
      <c r="AQ57" s="671"/>
      <c r="AR57" s="671"/>
      <c r="AS57" s="671"/>
      <c r="AT57" s="672"/>
      <c r="AU57" s="393"/>
      <c r="AV57" s="394"/>
      <c r="AW57" s="394"/>
      <c r="AX57" s="395"/>
    </row>
    <row r="58" spans="1:50" ht="24.75" customHeight="1" x14ac:dyDescent="0.15">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1"/>
      <c r="B69" s="1052"/>
      <c r="C69" s="1052"/>
      <c r="D69" s="1052"/>
      <c r="E69" s="1052"/>
      <c r="F69" s="1053"/>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93"/>
      <c r="Z70" s="394"/>
      <c r="AA70" s="394"/>
      <c r="AB70" s="811"/>
      <c r="AC70" s="676"/>
      <c r="AD70" s="677"/>
      <c r="AE70" s="677"/>
      <c r="AF70" s="677"/>
      <c r="AG70" s="678"/>
      <c r="AH70" s="670"/>
      <c r="AI70" s="671"/>
      <c r="AJ70" s="671"/>
      <c r="AK70" s="671"/>
      <c r="AL70" s="671"/>
      <c r="AM70" s="671"/>
      <c r="AN70" s="671"/>
      <c r="AO70" s="671"/>
      <c r="AP70" s="671"/>
      <c r="AQ70" s="671"/>
      <c r="AR70" s="671"/>
      <c r="AS70" s="671"/>
      <c r="AT70" s="672"/>
      <c r="AU70" s="393"/>
      <c r="AV70" s="394"/>
      <c r="AW70" s="394"/>
      <c r="AX70" s="395"/>
    </row>
    <row r="71" spans="1:50" ht="24.75" customHeight="1" x14ac:dyDescent="0.15">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1"/>
      <c r="B82" s="1052"/>
      <c r="C82" s="1052"/>
      <c r="D82" s="1052"/>
      <c r="E82" s="1052"/>
      <c r="F82" s="1053"/>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93"/>
      <c r="Z83" s="394"/>
      <c r="AA83" s="394"/>
      <c r="AB83" s="811"/>
      <c r="AC83" s="676"/>
      <c r="AD83" s="677"/>
      <c r="AE83" s="677"/>
      <c r="AF83" s="677"/>
      <c r="AG83" s="678"/>
      <c r="AH83" s="670"/>
      <c r="AI83" s="671"/>
      <c r="AJ83" s="671"/>
      <c r="AK83" s="671"/>
      <c r="AL83" s="671"/>
      <c r="AM83" s="671"/>
      <c r="AN83" s="671"/>
      <c r="AO83" s="671"/>
      <c r="AP83" s="671"/>
      <c r="AQ83" s="671"/>
      <c r="AR83" s="671"/>
      <c r="AS83" s="671"/>
      <c r="AT83" s="672"/>
      <c r="AU83" s="393"/>
      <c r="AV83" s="394"/>
      <c r="AW83" s="394"/>
      <c r="AX83" s="395"/>
    </row>
    <row r="84" spans="1:50" ht="24.75" customHeight="1" x14ac:dyDescent="0.15">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1"/>
      <c r="B95" s="1052"/>
      <c r="C95" s="1052"/>
      <c r="D95" s="1052"/>
      <c r="E95" s="1052"/>
      <c r="F95" s="1053"/>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93"/>
      <c r="Z96" s="394"/>
      <c r="AA96" s="394"/>
      <c r="AB96" s="811"/>
      <c r="AC96" s="676"/>
      <c r="AD96" s="677"/>
      <c r="AE96" s="677"/>
      <c r="AF96" s="677"/>
      <c r="AG96" s="678"/>
      <c r="AH96" s="670"/>
      <c r="AI96" s="671"/>
      <c r="AJ96" s="671"/>
      <c r="AK96" s="671"/>
      <c r="AL96" s="671"/>
      <c r="AM96" s="671"/>
      <c r="AN96" s="671"/>
      <c r="AO96" s="671"/>
      <c r="AP96" s="671"/>
      <c r="AQ96" s="671"/>
      <c r="AR96" s="671"/>
      <c r="AS96" s="671"/>
      <c r="AT96" s="672"/>
      <c r="AU96" s="393"/>
      <c r="AV96" s="394"/>
      <c r="AW96" s="394"/>
      <c r="AX96" s="395"/>
    </row>
    <row r="97" spans="1:50" ht="24.75" customHeight="1" x14ac:dyDescent="0.15">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1"/>
      <c r="B109" s="1052"/>
      <c r="C109" s="1052"/>
      <c r="D109" s="1052"/>
      <c r="E109" s="1052"/>
      <c r="F109" s="1053"/>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93"/>
      <c r="Z110" s="394"/>
      <c r="AA110" s="394"/>
      <c r="AB110" s="811"/>
      <c r="AC110" s="676"/>
      <c r="AD110" s="677"/>
      <c r="AE110" s="677"/>
      <c r="AF110" s="677"/>
      <c r="AG110" s="678"/>
      <c r="AH110" s="670"/>
      <c r="AI110" s="671"/>
      <c r="AJ110" s="671"/>
      <c r="AK110" s="671"/>
      <c r="AL110" s="671"/>
      <c r="AM110" s="671"/>
      <c r="AN110" s="671"/>
      <c r="AO110" s="671"/>
      <c r="AP110" s="671"/>
      <c r="AQ110" s="671"/>
      <c r="AR110" s="671"/>
      <c r="AS110" s="671"/>
      <c r="AT110" s="672"/>
      <c r="AU110" s="393"/>
      <c r="AV110" s="394"/>
      <c r="AW110" s="394"/>
      <c r="AX110" s="395"/>
    </row>
    <row r="111" spans="1:50" ht="24.75" customHeight="1" x14ac:dyDescent="0.15">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1"/>
      <c r="B122" s="1052"/>
      <c r="C122" s="1052"/>
      <c r="D122" s="1052"/>
      <c r="E122" s="1052"/>
      <c r="F122" s="1053"/>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93"/>
      <c r="Z123" s="394"/>
      <c r="AA123" s="394"/>
      <c r="AB123" s="811"/>
      <c r="AC123" s="676"/>
      <c r="AD123" s="677"/>
      <c r="AE123" s="677"/>
      <c r="AF123" s="677"/>
      <c r="AG123" s="678"/>
      <c r="AH123" s="670"/>
      <c r="AI123" s="671"/>
      <c r="AJ123" s="671"/>
      <c r="AK123" s="671"/>
      <c r="AL123" s="671"/>
      <c r="AM123" s="671"/>
      <c r="AN123" s="671"/>
      <c r="AO123" s="671"/>
      <c r="AP123" s="671"/>
      <c r="AQ123" s="671"/>
      <c r="AR123" s="671"/>
      <c r="AS123" s="671"/>
      <c r="AT123" s="672"/>
      <c r="AU123" s="393"/>
      <c r="AV123" s="394"/>
      <c r="AW123" s="394"/>
      <c r="AX123" s="395"/>
    </row>
    <row r="124" spans="1:50" ht="24.75" customHeight="1" x14ac:dyDescent="0.15">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1"/>
      <c r="B135" s="1052"/>
      <c r="C135" s="1052"/>
      <c r="D135" s="1052"/>
      <c r="E135" s="1052"/>
      <c r="F135" s="1053"/>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93"/>
      <c r="Z136" s="394"/>
      <c r="AA136" s="394"/>
      <c r="AB136" s="811"/>
      <c r="AC136" s="676"/>
      <c r="AD136" s="677"/>
      <c r="AE136" s="677"/>
      <c r="AF136" s="677"/>
      <c r="AG136" s="678"/>
      <c r="AH136" s="670"/>
      <c r="AI136" s="671"/>
      <c r="AJ136" s="671"/>
      <c r="AK136" s="671"/>
      <c r="AL136" s="671"/>
      <c r="AM136" s="671"/>
      <c r="AN136" s="671"/>
      <c r="AO136" s="671"/>
      <c r="AP136" s="671"/>
      <c r="AQ136" s="671"/>
      <c r="AR136" s="671"/>
      <c r="AS136" s="671"/>
      <c r="AT136" s="672"/>
      <c r="AU136" s="393"/>
      <c r="AV136" s="394"/>
      <c r="AW136" s="394"/>
      <c r="AX136" s="395"/>
    </row>
    <row r="137" spans="1:50" ht="24.75" customHeight="1" x14ac:dyDescent="0.15">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1"/>
      <c r="B148" s="1052"/>
      <c r="C148" s="1052"/>
      <c r="D148" s="1052"/>
      <c r="E148" s="1052"/>
      <c r="F148" s="1053"/>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93"/>
      <c r="Z149" s="394"/>
      <c r="AA149" s="394"/>
      <c r="AB149" s="811"/>
      <c r="AC149" s="676"/>
      <c r="AD149" s="677"/>
      <c r="AE149" s="677"/>
      <c r="AF149" s="677"/>
      <c r="AG149" s="678"/>
      <c r="AH149" s="670"/>
      <c r="AI149" s="671"/>
      <c r="AJ149" s="671"/>
      <c r="AK149" s="671"/>
      <c r="AL149" s="671"/>
      <c r="AM149" s="671"/>
      <c r="AN149" s="671"/>
      <c r="AO149" s="671"/>
      <c r="AP149" s="671"/>
      <c r="AQ149" s="671"/>
      <c r="AR149" s="671"/>
      <c r="AS149" s="671"/>
      <c r="AT149" s="672"/>
      <c r="AU149" s="393"/>
      <c r="AV149" s="394"/>
      <c r="AW149" s="394"/>
      <c r="AX149" s="395"/>
    </row>
    <row r="150" spans="1:50" ht="24.75" customHeight="1" x14ac:dyDescent="0.15">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1"/>
      <c r="B162" s="1052"/>
      <c r="C162" s="1052"/>
      <c r="D162" s="1052"/>
      <c r="E162" s="1052"/>
      <c r="F162" s="1053"/>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93"/>
      <c r="Z163" s="394"/>
      <c r="AA163" s="394"/>
      <c r="AB163" s="811"/>
      <c r="AC163" s="676"/>
      <c r="AD163" s="677"/>
      <c r="AE163" s="677"/>
      <c r="AF163" s="677"/>
      <c r="AG163" s="678"/>
      <c r="AH163" s="670"/>
      <c r="AI163" s="671"/>
      <c r="AJ163" s="671"/>
      <c r="AK163" s="671"/>
      <c r="AL163" s="671"/>
      <c r="AM163" s="671"/>
      <c r="AN163" s="671"/>
      <c r="AO163" s="671"/>
      <c r="AP163" s="671"/>
      <c r="AQ163" s="671"/>
      <c r="AR163" s="671"/>
      <c r="AS163" s="671"/>
      <c r="AT163" s="672"/>
      <c r="AU163" s="393"/>
      <c r="AV163" s="394"/>
      <c r="AW163" s="394"/>
      <c r="AX163" s="395"/>
    </row>
    <row r="164" spans="1:50" ht="24.75" customHeight="1" x14ac:dyDescent="0.15">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1"/>
      <c r="B175" s="1052"/>
      <c r="C175" s="1052"/>
      <c r="D175" s="1052"/>
      <c r="E175" s="1052"/>
      <c r="F175" s="1053"/>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93"/>
      <c r="Z176" s="394"/>
      <c r="AA176" s="394"/>
      <c r="AB176" s="811"/>
      <c r="AC176" s="676"/>
      <c r="AD176" s="677"/>
      <c r="AE176" s="677"/>
      <c r="AF176" s="677"/>
      <c r="AG176" s="678"/>
      <c r="AH176" s="670"/>
      <c r="AI176" s="671"/>
      <c r="AJ176" s="671"/>
      <c r="AK176" s="671"/>
      <c r="AL176" s="671"/>
      <c r="AM176" s="671"/>
      <c r="AN176" s="671"/>
      <c r="AO176" s="671"/>
      <c r="AP176" s="671"/>
      <c r="AQ176" s="671"/>
      <c r="AR176" s="671"/>
      <c r="AS176" s="671"/>
      <c r="AT176" s="672"/>
      <c r="AU176" s="393"/>
      <c r="AV176" s="394"/>
      <c r="AW176" s="394"/>
      <c r="AX176" s="395"/>
    </row>
    <row r="177" spans="1:50" ht="24.75" customHeight="1" x14ac:dyDescent="0.15">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1"/>
      <c r="B188" s="1052"/>
      <c r="C188" s="1052"/>
      <c r="D188" s="1052"/>
      <c r="E188" s="1052"/>
      <c r="F188" s="1053"/>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93"/>
      <c r="Z189" s="394"/>
      <c r="AA189" s="394"/>
      <c r="AB189" s="811"/>
      <c r="AC189" s="676"/>
      <c r="AD189" s="677"/>
      <c r="AE189" s="677"/>
      <c r="AF189" s="677"/>
      <c r="AG189" s="678"/>
      <c r="AH189" s="670"/>
      <c r="AI189" s="671"/>
      <c r="AJ189" s="671"/>
      <c r="AK189" s="671"/>
      <c r="AL189" s="671"/>
      <c r="AM189" s="671"/>
      <c r="AN189" s="671"/>
      <c r="AO189" s="671"/>
      <c r="AP189" s="671"/>
      <c r="AQ189" s="671"/>
      <c r="AR189" s="671"/>
      <c r="AS189" s="671"/>
      <c r="AT189" s="672"/>
      <c r="AU189" s="393"/>
      <c r="AV189" s="394"/>
      <c r="AW189" s="394"/>
      <c r="AX189" s="395"/>
    </row>
    <row r="190" spans="1:50" ht="24.75" customHeight="1" x14ac:dyDescent="0.15">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1"/>
      <c r="B201" s="1052"/>
      <c r="C201" s="1052"/>
      <c r="D201" s="1052"/>
      <c r="E201" s="1052"/>
      <c r="F201" s="1053"/>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93"/>
      <c r="Z202" s="394"/>
      <c r="AA202" s="394"/>
      <c r="AB202" s="811"/>
      <c r="AC202" s="676"/>
      <c r="AD202" s="677"/>
      <c r="AE202" s="677"/>
      <c r="AF202" s="677"/>
      <c r="AG202" s="678"/>
      <c r="AH202" s="670"/>
      <c r="AI202" s="671"/>
      <c r="AJ202" s="671"/>
      <c r="AK202" s="671"/>
      <c r="AL202" s="671"/>
      <c r="AM202" s="671"/>
      <c r="AN202" s="671"/>
      <c r="AO202" s="671"/>
      <c r="AP202" s="671"/>
      <c r="AQ202" s="671"/>
      <c r="AR202" s="671"/>
      <c r="AS202" s="671"/>
      <c r="AT202" s="672"/>
      <c r="AU202" s="393"/>
      <c r="AV202" s="394"/>
      <c r="AW202" s="394"/>
      <c r="AX202" s="395"/>
    </row>
    <row r="203" spans="1:50" ht="24.75" customHeight="1" x14ac:dyDescent="0.15">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1"/>
      <c r="B215" s="1052"/>
      <c r="C215" s="1052"/>
      <c r="D215" s="1052"/>
      <c r="E215" s="1052"/>
      <c r="F215" s="1053"/>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93"/>
      <c r="Z216" s="394"/>
      <c r="AA216" s="394"/>
      <c r="AB216" s="811"/>
      <c r="AC216" s="676"/>
      <c r="AD216" s="677"/>
      <c r="AE216" s="677"/>
      <c r="AF216" s="677"/>
      <c r="AG216" s="678"/>
      <c r="AH216" s="670"/>
      <c r="AI216" s="671"/>
      <c r="AJ216" s="671"/>
      <c r="AK216" s="671"/>
      <c r="AL216" s="671"/>
      <c r="AM216" s="671"/>
      <c r="AN216" s="671"/>
      <c r="AO216" s="671"/>
      <c r="AP216" s="671"/>
      <c r="AQ216" s="671"/>
      <c r="AR216" s="671"/>
      <c r="AS216" s="671"/>
      <c r="AT216" s="672"/>
      <c r="AU216" s="393"/>
      <c r="AV216" s="394"/>
      <c r="AW216" s="394"/>
      <c r="AX216" s="395"/>
    </row>
    <row r="217" spans="1:50" ht="24.75" customHeight="1" x14ac:dyDescent="0.15">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1"/>
      <c r="B228" s="1052"/>
      <c r="C228" s="1052"/>
      <c r="D228" s="1052"/>
      <c r="E228" s="1052"/>
      <c r="F228" s="1053"/>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93"/>
      <c r="Z229" s="394"/>
      <c r="AA229" s="394"/>
      <c r="AB229" s="811"/>
      <c r="AC229" s="676"/>
      <c r="AD229" s="677"/>
      <c r="AE229" s="677"/>
      <c r="AF229" s="677"/>
      <c r="AG229" s="678"/>
      <c r="AH229" s="670"/>
      <c r="AI229" s="671"/>
      <c r="AJ229" s="671"/>
      <c r="AK229" s="671"/>
      <c r="AL229" s="671"/>
      <c r="AM229" s="671"/>
      <c r="AN229" s="671"/>
      <c r="AO229" s="671"/>
      <c r="AP229" s="671"/>
      <c r="AQ229" s="671"/>
      <c r="AR229" s="671"/>
      <c r="AS229" s="671"/>
      <c r="AT229" s="672"/>
      <c r="AU229" s="393"/>
      <c r="AV229" s="394"/>
      <c r="AW229" s="394"/>
      <c r="AX229" s="395"/>
    </row>
    <row r="230" spans="1:50" ht="24.75" customHeight="1" x14ac:dyDescent="0.15">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1"/>
      <c r="B241" s="1052"/>
      <c r="C241" s="1052"/>
      <c r="D241" s="1052"/>
      <c r="E241" s="1052"/>
      <c r="F241" s="1053"/>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93"/>
      <c r="Z242" s="394"/>
      <c r="AA242" s="394"/>
      <c r="AB242" s="811"/>
      <c r="AC242" s="676"/>
      <c r="AD242" s="677"/>
      <c r="AE242" s="677"/>
      <c r="AF242" s="677"/>
      <c r="AG242" s="678"/>
      <c r="AH242" s="670"/>
      <c r="AI242" s="671"/>
      <c r="AJ242" s="671"/>
      <c r="AK242" s="671"/>
      <c r="AL242" s="671"/>
      <c r="AM242" s="671"/>
      <c r="AN242" s="671"/>
      <c r="AO242" s="671"/>
      <c r="AP242" s="671"/>
      <c r="AQ242" s="671"/>
      <c r="AR242" s="671"/>
      <c r="AS242" s="671"/>
      <c r="AT242" s="672"/>
      <c r="AU242" s="393"/>
      <c r="AV242" s="394"/>
      <c r="AW242" s="394"/>
      <c r="AX242" s="395"/>
    </row>
    <row r="243" spans="1:50" ht="24.75" customHeight="1" x14ac:dyDescent="0.15">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1"/>
      <c r="B254" s="1052"/>
      <c r="C254" s="1052"/>
      <c r="D254" s="1052"/>
      <c r="E254" s="1052"/>
      <c r="F254" s="1053"/>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93"/>
      <c r="Z255" s="394"/>
      <c r="AA255" s="394"/>
      <c r="AB255" s="811"/>
      <c r="AC255" s="676"/>
      <c r="AD255" s="677"/>
      <c r="AE255" s="677"/>
      <c r="AF255" s="677"/>
      <c r="AG255" s="678"/>
      <c r="AH255" s="670"/>
      <c r="AI255" s="671"/>
      <c r="AJ255" s="671"/>
      <c r="AK255" s="671"/>
      <c r="AL255" s="671"/>
      <c r="AM255" s="671"/>
      <c r="AN255" s="671"/>
      <c r="AO255" s="671"/>
      <c r="AP255" s="671"/>
      <c r="AQ255" s="671"/>
      <c r="AR255" s="671"/>
      <c r="AS255" s="671"/>
      <c r="AT255" s="672"/>
      <c r="AU255" s="393"/>
      <c r="AV255" s="394"/>
      <c r="AW255" s="394"/>
      <c r="AX255" s="395"/>
    </row>
    <row r="256" spans="1:50" ht="24.75" customHeight="1" x14ac:dyDescent="0.15">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2019-08-21T01:37:16Z</cp:lastPrinted>
  <dcterms:created xsi:type="dcterms:W3CDTF">2012-03-13T00:50:25Z</dcterms:created>
  <dcterms:modified xsi:type="dcterms:W3CDTF">2019-09-03T01:56:12Z</dcterms:modified>
</cp:coreProperties>
</file>