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C8AF2A88-A764-46A3-8A70-AAFCAE692528}" xr6:coauthVersionLast="36" xr6:coauthVersionMax="36" xr10:uidLastSave="{00000000-0000-0000-0000-000000000000}"/>
  <bookViews>
    <workbookView xWindow="4905" yWindow="0" windowWidth="4830" windowHeight="717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<sst xmlns="http://schemas.openxmlformats.org/spreadsheetml/2006/main" count="3009" uniqueCount="712">
  <si>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</si>
  <si>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</si>
  <si>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</si>
  <si>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</si>
  <si>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</si>
  <si>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</si>
  <si>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</si>
  <si>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</si>
  <si>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</si>
  <si>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</si>
  <si>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</si>
  <si>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</si>
  <si>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</si>
  <si>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</si>
  <si>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</si>
  <si>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</si>
  <si>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</si>
  <si>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</si>
  <si>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</si>
  <si>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</si>
  <si>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</si>
  <si>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</si>
  <si>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</si>
  <si>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</si>
  <si>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</si>
  <si>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</si>
  <si>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</si>
  <si>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</si>
  <si>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</si>
  <si>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</si>
  <si>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</si>
  <si>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</si>
  <si>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</si>
  <si>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</si>
  <si>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</si>
  <si>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</si>
  <si>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</si>
  <si>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</si>
  <si>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</si>
  <si>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</si>
  <si>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</si>
  <si>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</si>
  <si>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</si>
  <si>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</si>
  <si>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</si>
  <si>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</si>
  <si>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</si>
  <si>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</si>
  <si>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</si>
  <si>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</si>
  <si>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</si>
  <si>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</si>
  <si>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</si>
  <si>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</si>
  <si>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</si>
  <si>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</si>
  <si>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</si>
  <si>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</si>
  <si>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</si>
  <si>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</si>
  <si>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</si>
  <si>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</si>
  <si>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</si>
  <si>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</si>
  <si>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</si>
  <si>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</si>
  <si>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</si>
  <si>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</si>
  <si>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</si>
  <si>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</si>
  <si>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</si>
  <si>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</si>
  <si>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</si>
  <si>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</si>
  <si>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</si>
  <si>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</si>
  <si>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</si>
  <si>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</si>
  <si>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</si>
  <si>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</si>
  <si>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</si>
  <si>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</si>
  <si>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</si>
  <si>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</si>
  <si>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</si>
  <si>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</si>
  <si>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</si>
  <si>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</si>
  <si>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</si>
  <si>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</si>
  <si>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</si>
  <si>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</si>
  <si>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</si>
  <si>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</si>
  <si>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</si>
  <si>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</si>
  <si>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</si>
  <si>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</si>
  <si>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</si>
  <si>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</si>
  <si>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</si>
  <si>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</si>
  <si>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</si>
  <si>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</si>
  <si>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</si>
  <si>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</si>
  <si>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</si>
  <si>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</si>
  <si>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</si>
  <si>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</si>
  <si>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</si>
  <si>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</si>
  <si>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</si>
  <si>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</si>
  <si>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</si>
  <si>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</si>
  <si>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</si>
  <si>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</si>
  <si>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</si>
  <si>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</si>
  <si>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</si>
  <si>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</si>
  <si>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</si>
  <si>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</si>
  <si>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</si>
  <si>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</si>
  <si>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</si>
  <si>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</si>
  <si>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</si>
  <si>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</si>
  <si>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</si>
  <si>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</si>
  <si>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</si>
  <si>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</si>
  <si>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</si>
  <si>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</si>
  <si>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</si>
  <si>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</si>
  <si>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</si>
  <si>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</si>
  <si>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</si>
  <si>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</si>
  <si>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</si>
  <si>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</si>
  <si>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</si>
  <si>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</si>
  <si>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</si>
  <si>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</si>
  <si>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</si>
  <si>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</si>
  <si>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</si>
  <si>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</si>
  <si>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</si>
  <si>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</si>
  <si>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</si>
  <si>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</si>
  <si>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</si>
  <si>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</si>
  <si>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</si>
  <si>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</si>
  <si>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</si>
  <si>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</si>
  <si>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</si>
  <si>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</si>
  <si>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</si>
  <si>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</si>
  <si>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</si>
  <si>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</si>
  <si>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</si>
  <si>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</si>
  <si>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</si>
  <si>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</si>
  <si>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</si>
  <si>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</si>
  <si>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</si>
  <si>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</si>
  <si>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</si>
  <si>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</si>
  <si>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</si>
  <si>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</si>
  <si>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</si>
  <si>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</si>
  <si>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</si>
  <si>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</si>
  <si>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</si>
  <si>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</si>
  <si>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</si>
  <si>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</si>
  <si>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</si>
  <si>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</si>
  <si>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</si>
  <si>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</si>
  <si>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</si>
  <si>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</si>
  <si>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</si>
  <si>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</si>
  <si>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</si>
  <si>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</si>
  <si>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</si>
  <si>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</si>
  <si>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</si>
  <si>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</si>
  <si>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</si>
  <si>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</si>
  <si>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</si>
  <si>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</si>
  <si>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</si>
  <si>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</si>
  <si>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</si>
  <si>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</si>
  <si>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</si>
  <si>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</si>
  <si>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</si>
  <si>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</si>
  <si>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</si>
  <si>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</si>
  <si>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</si>
  <si>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</si>
  <si>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</si>
  <si>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</si>
  <si>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</si>
  <si>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</si>
  <si>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</si>
  <si>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</si>
  <si>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</si>
  <si>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</si>
  <si>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</si>
  <si>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</si>
  <si>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</si>
  <si>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</si>
  <si>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</si>
  <si>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</si>
  <si>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</si>
  <si>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</si>
  <si>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</si>
  <si>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</si>
  <si>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</si>
  <si>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</si>
  <si>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</si>
  <si>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</si>
  <si>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</si>
  <si>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</si>
  <si>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</si>
  <si>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</si>
  <si>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</si>
  <si>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</si>
  <si>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</si>
  <si>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</si>
  <si>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</si>
  <si>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</si>
  <si>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</si>
  <si>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</si>
  <si>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</si>
  <si>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</si>
  <si>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</si>
  <si>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</si>
  <si>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</si>
  <si>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</si>
  <si>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</si>
  <si>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</si>
  <si>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</si>
  <si>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</si>
  <si>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</si>
  <si>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</si>
  <si>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</si>
  <si>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</si>
  <si>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</si>
  <si>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</si>
  <si>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</si>
  <si>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</si>
  <si>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</si>
  <si>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</si>
  <si>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</si>
  <si>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</si>
  <si>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</si>
  <si>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</si>
  <si>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</si>
  <si>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</si>
  <si>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</si>
  <si>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</si>
  <si>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</si>
  <si>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</si>
  <si>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</si>
  <si>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</si>
  <si>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</si>
  <si>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</si>
  <si>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</si>
  <si>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</si>
  <si>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</si>
  <si>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</si>
  <si>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</si>
  <si>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</si>
  <si>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</si>
  <si>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</si>
  <si>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</si>
  <si>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</si>
  <si>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</si>
  <si>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</si>
  <si>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</si>
  <si>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</si>
  <si>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</si>
  <si>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</si>
  <si>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</si>
  <si>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</si>
  <si>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</si>
  <si>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</si>
  <si>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</si>
  <si>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</si>
  <si>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</si>
  <si>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</si>
  <si>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</si>
  <si>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</si>
  <si>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</si>
  <si>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</si>
  <si>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</si>
  <si>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</si>
  <si>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</si>
  <si>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</si>
  <si>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</si>
  <si>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</si>
  <si>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</si>
  <si>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</si>
  <si>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</si>
  <si>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</si>
  <si>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</si>
  <si>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</si>
  <si>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</si>
  <si>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</si>
  <si>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</si>
  <si>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</si>
  <si>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</si>
  <si>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</si>
  <si>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</si>
  <si>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</si>
  <si>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</si>
  <si>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</si>
  <si>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</si>
  <si>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</si>
  <si>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</si>
  <si>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</si>
  <si>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</si>
  <si>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</si>
  <si>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</si>
  <si>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</si>
  <si>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</si>
  <si>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</si>
  <si>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</si>
  <si>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</si>
  <si>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</si>
  <si>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</si>
  <si>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</si>
  <si>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</si>
  <si>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</si>
  <si>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</si>
  <si>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</si>
  <si>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</si>
  <si>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</si>
  <si>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</si>
  <si>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</si>
  <si>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</si>
  <si>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</si>
  <si>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</si>
  <si>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</si>
  <si>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</si>
  <si>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</si>
  <si>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</si>
  <si>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</si>
  <si>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</si>
  <si>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</si>
  <si>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</si>
  <si>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</si>
  <si>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</si>
  <si>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</si>
  <si>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</si>
  <si>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</si>
  <si>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</si>
  <si>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</si>
  <si>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</si>
  <si>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</si>
  <si>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</si>
  <si>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</si>
  <si>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</si>
  <si>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</si>
  <si>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</si>
  <si>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</si>
  <si>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</si>
  <si>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</si>
  <si>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</si>
  <si>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</si>
  <si>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</si>
  <si>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</si>
  <si>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</si>
  <si>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</si>
  <si>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</si>
  <si>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</si>
  <si>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</si>
  <si>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</si>
  <si>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</si>
  <si>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</si>
  <si>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</si>
  <si>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</si>
  <si>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</si>
  <si>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</si>
  <si>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</si>
  <si>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</si>
  <si>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</si>
  <si>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</si>
  <si>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</si>
  <si>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</si>
  <si>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</si>
  <si>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</si>
  <si>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</si>
  <si>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</si>
  <si>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</si>
  <si>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</si>
  <si>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</si>
  <si>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</si>
  <si>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</si>
  <si>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</si>
  <si>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</si>
  <si>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</si>
  <si>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</si>
  <si>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</si>
  <si>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</si>
  <si>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</si>
  <si>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</si>
  <si>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</si>
  <si>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</si>
  <si>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</si>
  <si>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</si>
  <si>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</si>
  <si>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</si>
  <si>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</si>
  <si>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</si>
  <si>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</si>
  <si>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</si>
  <si>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</si>
  <si>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</si>
  <si>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</si>
  <si>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</si>
  <si>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</si>
  <si>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</si>
  <si>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</si>
  <si>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</si>
  <si>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</si>
  <si>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</si>
  <si>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</si>
  <si>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</si>
  <si>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</si>
  <si>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</si>
  <si>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</si>
  <si>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</si>
  <si>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</si>
  <si>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</si>
  <si>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</si>
  <si>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</si>
  <si>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</si>
  <si>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</si>
  <si>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</si>
  <si>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</si>
  <si>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</si>
  <si>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</si>
  <si>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</si>
  <si>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</si>
  <si>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</si>
  <si>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</si>
  <si>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</si>
  <si>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</si>
  <si>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</si>
  <si>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</si>
  <si>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</si>
  <si>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</si>
  <si>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</si>
  <si>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</si>
  <si>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</si>
  <si>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</si>
  <si>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</si>
  <si>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</si>
  <si>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</si>
  <si>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</si>
  <si>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</si>
  <si>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</si>
  <si>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</si>
  <si>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</si>
  <si>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</si>
  <si>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</si>
  <si>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</si>
  <si>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</si>
  <si>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</si>
  <si>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</si>
  <si>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</si>
  <si>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</si>
  <si>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</si>
  <si>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</si>
  <si>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</si>
  <si>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</si>
  <si>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</si>
  <si>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</si>
  <si>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</si>
  <si>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</si>
  <si>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</si>
  <si>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</si>
  <si>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</si>
  <si>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</si>
  <si>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</si>
  <si>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</si>
  <si>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</si>
  <si>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</si>
  <si>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</si>
  <si>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</si>
  <si>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</si>
  <si>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</si>
  <si>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</si>
  <si>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</si>
  <si>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</si>
  <si>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</si>
  <si>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</si>
  <si>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</si>
  <si>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</si>
  <si>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</si>
  <si>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</si>
  <si>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</si>
  <si>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</si>
  <si>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</si>
  <si>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</si>
  <si>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</si>
  <si>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</si>
  <si>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</si>
  <si>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</si>
  <si>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</si>
  <si>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</si>
  <si>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</si>
  <si>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</si>
  <si>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</si>
  <si>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</si>
  <si>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</si>
  <si>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</si>
  <si>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</si>
  <si>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</si>
  <si>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</si>
  <si>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</si>
  <si>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</si>
  <si>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</si>
  <si>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</si>
  <si>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</si>
  <si>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</si>
  <si>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</si>
  <si>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</si>
  <si>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</si>
  <si>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</si>
  <si>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</si>
  <si>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</si>
  <si>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</si>
  <si>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</si>
  <si>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</si>
  <si>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</si>
  <si>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</si>
  <si>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</si>
  <si>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</si>
  <si>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</si>
  <si>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</si>
  <si>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</si>
  <si>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</si>
  <si>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</si>
  <si>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</si>
  <si>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</si>
  <si>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</si>
  <si>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平成１５年度</t>
  </si>
  <si>
    <t>終了予定なし</t>
  </si>
  <si>
    <t>教育政策推進事業委託費</t>
  </si>
  <si>
    <t>委員等旅費</t>
  </si>
  <si>
    <t>諸謝金</t>
  </si>
  <si>
    <t>講習受講者のうち、今後の仕事に大いに役立つと回答した者の割合</t>
  </si>
  <si>
    <t>講習受講者に対するアンケート集計結果</t>
  </si>
  <si>
    <t>社会教育主事講習、新任図書館長研修、図書館地区別研修の受講者数の合計</t>
  </si>
  <si>
    <t>人</t>
  </si>
  <si>
    <t>委託費支出額／委託契約件数　　　　　　　　　</t>
    <phoneticPr fontId="5"/>
  </si>
  <si>
    <t>千円</t>
  </si>
  <si>
    <t>千円/件</t>
    <phoneticPr fontId="5"/>
  </si>
  <si>
    <t>31,896/18</t>
  </si>
  <si>
    <t>33,191/19</t>
  </si>
  <si>
    <t>／　</t>
    <phoneticPr fontId="5"/>
  </si>
  <si>
    <t>　　/</t>
    <phoneticPr fontId="5"/>
  </si>
  <si>
    <t>／　　　　　　　　　　　　　　</t>
    <phoneticPr fontId="5"/>
  </si>
  <si>
    <t>参加した職員の所属する職場が「研修の結果、期待した効果を得ることができた」と回答した割合</t>
  </si>
  <si>
    <t>%</t>
  </si>
  <si>
    <t>-</t>
    <phoneticPr fontId="5"/>
  </si>
  <si>
    <t>-</t>
    <phoneticPr fontId="5"/>
  </si>
  <si>
    <t>社会教育の指導者の資質を向上させることは、各自治体の社会教育行政や生涯学習行政の推進に寄与するものであり、国民や地域社会の課題解決等にも寄与するものである。</t>
  </si>
  <si>
    <t>中央教育審議会生涯学習分科会における議論の結果、社会教育行政が地域の絆づくり、地域づくりに今後一層の役割を果たしていくことが求められており、社会教育行政を担う職員等の資質を向上させる本事業の優先度は高い。</t>
  </si>
  <si>
    <t>研修内容によっては、研修参加者による受益者負担を求めており、適正に公費との切り分けが行われている。</t>
  </si>
  <si>
    <t>事業費については、事業計画を精査の上、国、国立大学法人の会計基準に則して取組に真に必要とされる経費のみを積算しており、低コストで実施している。</t>
  </si>
  <si>
    <t>事業費については、事業計画を精査の上、国、国立大学法人の会計基準に則して取組に真に必要とされる経費のみを積算しており、経費の支出については、合理的なものとなっている。</t>
  </si>
  <si>
    <t>事業費については、事業計画を精査の上、国、国立大学法人の会計基準に則して取組に真に必要とされる経費のみを積算している。</t>
  </si>
  <si>
    <t>研修等の実施機関と研修計画について十分に事前協議を行い、研修プログラムに重複等の無駄が生じないよう留意している。</t>
  </si>
  <si>
    <t>目標を上回る成果実績となっている。</t>
  </si>
  <si>
    <t>受講者に必要な内容について着実に研修を行い、受講者から各々の仕事に役立つ内容であるとの評価を得ている。</t>
  </si>
  <si>
    <t>講習等修了者が全国の教育委員会や社会教育施設等で活躍している。</t>
  </si>
  <si>
    <t>0032</t>
  </si>
  <si>
    <t>0057</t>
  </si>
  <si>
    <t>0056</t>
  </si>
  <si>
    <t>0025</t>
  </si>
  <si>
    <t>0024</t>
  </si>
  <si>
    <t>0026</t>
  </si>
  <si>
    <t>○</t>
  </si>
  <si>
    <t>1　新しい時代に向けた教育政策の推進</t>
    <phoneticPr fontId="5"/>
  </si>
  <si>
    <t>1-3 魅力ある教育人材の養成・確保</t>
    <phoneticPr fontId="5"/>
  </si>
  <si>
    <t>社会教育を推進するための指導者の資質向上等</t>
    <phoneticPr fontId="5"/>
  </si>
  <si>
    <t>総合教育政策局</t>
    <phoneticPr fontId="5"/>
  </si>
  <si>
    <t>教育人材政策課</t>
    <phoneticPr fontId="5"/>
  </si>
  <si>
    <t>庁費</t>
    <phoneticPr fontId="5"/>
  </si>
  <si>
    <t>A.社会教育主事講習の実施</t>
    <rPh sb="2" eb="4">
      <t>シャカイ</t>
    </rPh>
    <rPh sb="4" eb="6">
      <t>キョウイク</t>
    </rPh>
    <rPh sb="6" eb="8">
      <t>シュジ</t>
    </rPh>
    <rPh sb="8" eb="10">
      <t>コウシュウ</t>
    </rPh>
    <rPh sb="11" eb="13">
      <t>ジッシ</t>
    </rPh>
    <phoneticPr fontId="5"/>
  </si>
  <si>
    <t>国立大学法人九州大学</t>
    <rPh sb="0" eb="2">
      <t>コクリツ</t>
    </rPh>
    <rPh sb="2" eb="4">
      <t>ダイガク</t>
    </rPh>
    <rPh sb="4" eb="6">
      <t>ホウジン</t>
    </rPh>
    <rPh sb="6" eb="8">
      <t>キュウシュウ</t>
    </rPh>
    <rPh sb="8" eb="10">
      <t>ダイガク</t>
    </rPh>
    <phoneticPr fontId="5"/>
  </si>
  <si>
    <t>国立大学法人広島大学</t>
    <rPh sb="0" eb="2">
      <t>コクリツ</t>
    </rPh>
    <rPh sb="2" eb="4">
      <t>ダイガク</t>
    </rPh>
    <rPh sb="4" eb="6">
      <t>ホウジン</t>
    </rPh>
    <rPh sb="6" eb="8">
      <t>ヒロシマ</t>
    </rPh>
    <rPh sb="8" eb="10">
      <t>ダイガク</t>
    </rPh>
    <phoneticPr fontId="5"/>
  </si>
  <si>
    <t>国立大学法人東北大学</t>
    <rPh sb="0" eb="2">
      <t>コクリツ</t>
    </rPh>
    <rPh sb="2" eb="4">
      <t>ダイガク</t>
    </rPh>
    <rPh sb="4" eb="6">
      <t>ホウジン</t>
    </rPh>
    <rPh sb="6" eb="8">
      <t>トウホク</t>
    </rPh>
    <rPh sb="8" eb="10">
      <t>ダイガク</t>
    </rPh>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</si>
  <si>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</si>
  <si>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国立大学法人宇都宮大学</t>
    <rPh sb="0" eb="2">
      <t>コクリツ</t>
    </rPh>
    <rPh sb="2" eb="4">
      <t>ダイガク</t>
    </rPh>
    <rPh sb="4" eb="6">
      <t>ホウジン</t>
    </rPh>
    <rPh sb="6" eb="9">
      <t>ウツノミヤ</t>
    </rPh>
    <rPh sb="9" eb="11">
      <t>ダイガク</t>
    </rPh>
    <phoneticPr fontId="5"/>
  </si>
  <si>
    <t>国立大学法人愛知教育大学</t>
    <rPh sb="0" eb="2">
      <t>コクリツ</t>
    </rPh>
    <rPh sb="2" eb="4">
      <t>ダイガク</t>
    </rPh>
    <rPh sb="4" eb="6">
      <t>ホウジン</t>
    </rPh>
    <rPh sb="6" eb="8">
      <t>アイチ</t>
    </rPh>
    <rPh sb="8" eb="10">
      <t>キョウイク</t>
    </rPh>
    <rPh sb="10" eb="12">
      <t>ダイガク</t>
    </rPh>
    <phoneticPr fontId="5"/>
  </si>
  <si>
    <t>国立大学法人熊本大学</t>
    <rPh sb="0" eb="2">
      <t>コクリツ</t>
    </rPh>
    <rPh sb="2" eb="4">
      <t>ダイガク</t>
    </rPh>
    <rPh sb="4" eb="6">
      <t>ホウジン</t>
    </rPh>
    <rPh sb="6" eb="8">
      <t>クマモト</t>
    </rPh>
    <rPh sb="8" eb="10">
      <t>ダイガク</t>
    </rPh>
    <phoneticPr fontId="5"/>
  </si>
  <si>
    <t>国立大学法人岩手大学</t>
    <rPh sb="0" eb="2">
      <t>コクリツ</t>
    </rPh>
    <rPh sb="2" eb="4">
      <t>ダイガク</t>
    </rPh>
    <rPh sb="4" eb="6">
      <t>ホウジン</t>
    </rPh>
    <rPh sb="6" eb="8">
      <t>イワテ</t>
    </rPh>
    <rPh sb="8" eb="10">
      <t>ダイガク</t>
    </rPh>
    <phoneticPr fontId="5"/>
  </si>
  <si>
    <t>国立大学法人鳴門教育大学</t>
    <rPh sb="0" eb="2">
      <t>コクリツ</t>
    </rPh>
    <rPh sb="2" eb="4">
      <t>ダイガク</t>
    </rPh>
    <rPh sb="4" eb="6">
      <t>ホウジン</t>
    </rPh>
    <rPh sb="6" eb="8">
      <t>ナルト</t>
    </rPh>
    <rPh sb="8" eb="10">
      <t>キョウイク</t>
    </rPh>
    <rPh sb="10" eb="12">
      <t>ダイガク</t>
    </rPh>
    <phoneticPr fontId="5"/>
  </si>
  <si>
    <t>国立大学法人和歌山大学</t>
    <rPh sb="0" eb="2">
      <t>コクリツ</t>
    </rPh>
    <rPh sb="2" eb="4">
      <t>ダイガク</t>
    </rPh>
    <rPh sb="4" eb="6">
      <t>ホウジン</t>
    </rPh>
    <rPh sb="6" eb="9">
      <t>ワカヤマ</t>
    </rPh>
    <rPh sb="9" eb="11">
      <t>ダイガク</t>
    </rPh>
    <phoneticPr fontId="5"/>
  </si>
  <si>
    <t>社会教育主事の資格付与のための講習の実施</t>
    <rPh sb="0" eb="2">
      <t>シャカイ</t>
    </rPh>
    <rPh sb="2" eb="4">
      <t>キョウイク</t>
    </rPh>
    <rPh sb="4" eb="6">
      <t>シュジ</t>
    </rPh>
    <rPh sb="7" eb="9">
      <t>シカク</t>
    </rPh>
    <rPh sb="9" eb="11">
      <t>フヨ</t>
    </rPh>
    <rPh sb="15" eb="17">
      <t>コウシュウ</t>
    </rPh>
    <rPh sb="18" eb="20">
      <t>ジッシ</t>
    </rPh>
    <phoneticPr fontId="5"/>
  </si>
  <si>
    <t>－</t>
    <phoneticPr fontId="5"/>
  </si>
  <si>
    <t>－</t>
    <phoneticPr fontId="5"/>
  </si>
  <si>
    <t>－</t>
    <phoneticPr fontId="5"/>
  </si>
  <si>
    <t>－</t>
    <phoneticPr fontId="5"/>
  </si>
  <si>
    <t>国立大学法人筑波大学</t>
    <rPh sb="0" eb="2">
      <t>コクリツ</t>
    </rPh>
    <rPh sb="2" eb="4">
      <t>ダイガク</t>
    </rPh>
    <rPh sb="4" eb="6">
      <t>ホウジン</t>
    </rPh>
    <rPh sb="6" eb="8">
      <t>ツクバ</t>
    </rPh>
    <rPh sb="8" eb="10">
      <t>ダイガク</t>
    </rPh>
    <phoneticPr fontId="5"/>
  </si>
  <si>
    <t>新任図書館長研修の実施</t>
    <rPh sb="0" eb="2">
      <t>シンニン</t>
    </rPh>
    <rPh sb="2" eb="4">
      <t>トショ</t>
    </rPh>
    <rPh sb="4" eb="6">
      <t>カンチョウ</t>
    </rPh>
    <rPh sb="6" eb="8">
      <t>ケンシュウ</t>
    </rPh>
    <rPh sb="9" eb="11">
      <t>ジッシ</t>
    </rPh>
    <phoneticPr fontId="5"/>
  </si>
  <si>
    <t>B.</t>
    <phoneticPr fontId="5"/>
  </si>
  <si>
    <t>-</t>
    <phoneticPr fontId="5"/>
  </si>
  <si>
    <t>D.</t>
    <phoneticPr fontId="5"/>
  </si>
  <si>
    <t>国立教育政策研究所</t>
    <rPh sb="0" eb="2">
      <t>コクリツ</t>
    </rPh>
    <rPh sb="2" eb="4">
      <t>キョウイク</t>
    </rPh>
    <rPh sb="4" eb="6">
      <t>セイサク</t>
    </rPh>
    <rPh sb="6" eb="9">
      <t>ケンキュウショ</t>
    </rPh>
    <phoneticPr fontId="5"/>
  </si>
  <si>
    <t>-</t>
    <phoneticPr fontId="5"/>
  </si>
  <si>
    <t>社会教育主事の資格付与のための講習の実施（支出委任）</t>
    <rPh sb="0" eb="2">
      <t>シャカイ</t>
    </rPh>
    <rPh sb="2" eb="4">
      <t>キョウイク</t>
    </rPh>
    <rPh sb="4" eb="6">
      <t>シュジ</t>
    </rPh>
    <rPh sb="7" eb="9">
      <t>シカク</t>
    </rPh>
    <rPh sb="9" eb="11">
      <t>フヨ</t>
    </rPh>
    <rPh sb="15" eb="17">
      <t>コウシュウ</t>
    </rPh>
    <rPh sb="18" eb="20">
      <t>ジッシ</t>
    </rPh>
    <rPh sb="21" eb="23">
      <t>シシュツ</t>
    </rPh>
    <rPh sb="23" eb="25">
      <t>イニン</t>
    </rPh>
    <phoneticPr fontId="5"/>
  </si>
  <si>
    <t>-</t>
    <phoneticPr fontId="5"/>
  </si>
  <si>
    <t>-</t>
    <phoneticPr fontId="5"/>
  </si>
  <si>
    <t>東京都教育委員会</t>
    <rPh sb="0" eb="2">
      <t>トウキョウ</t>
    </rPh>
    <rPh sb="2" eb="3">
      <t>ト</t>
    </rPh>
    <rPh sb="3" eb="5">
      <t>キョウイク</t>
    </rPh>
    <rPh sb="5" eb="8">
      <t>イインカイ</t>
    </rPh>
    <phoneticPr fontId="5"/>
  </si>
  <si>
    <t>奈良県教育委員会</t>
    <rPh sb="0" eb="3">
      <t>ナラケン</t>
    </rPh>
    <rPh sb="3" eb="5">
      <t>キョウイク</t>
    </rPh>
    <rPh sb="5" eb="8">
      <t>イインカイ</t>
    </rPh>
    <phoneticPr fontId="5"/>
  </si>
  <si>
    <t>宮城県教育委員会</t>
    <rPh sb="0" eb="3">
      <t>ミヤギケン</t>
    </rPh>
    <rPh sb="3" eb="5">
      <t>キョウイク</t>
    </rPh>
    <rPh sb="5" eb="8">
      <t>イインカイ</t>
    </rPh>
    <phoneticPr fontId="5"/>
  </si>
  <si>
    <t>愛知県教育委員会</t>
    <rPh sb="0" eb="3">
      <t>アイチケン</t>
    </rPh>
    <rPh sb="3" eb="5">
      <t>キョウイク</t>
    </rPh>
    <rPh sb="5" eb="8">
      <t>イインカイ</t>
    </rPh>
    <phoneticPr fontId="5"/>
  </si>
  <si>
    <t>広島市教育委員会</t>
    <rPh sb="0" eb="3">
      <t>ヒロシマシ</t>
    </rPh>
    <rPh sb="3" eb="5">
      <t>キョウイク</t>
    </rPh>
    <rPh sb="5" eb="8">
      <t>イインカイ</t>
    </rPh>
    <phoneticPr fontId="5"/>
  </si>
  <si>
    <t>福岡市教育委員会</t>
    <rPh sb="0" eb="3">
      <t>フクオカシ</t>
    </rPh>
    <rPh sb="3" eb="5">
      <t>キョウイク</t>
    </rPh>
    <rPh sb="5" eb="8">
      <t>イインカイ</t>
    </rPh>
    <phoneticPr fontId="5"/>
  </si>
  <si>
    <t>図書館地区別研修の実施</t>
    <rPh sb="0" eb="3">
      <t>トショカン</t>
    </rPh>
    <rPh sb="3" eb="5">
      <t>チク</t>
    </rPh>
    <rPh sb="5" eb="6">
      <t>ベツ</t>
    </rPh>
    <rPh sb="6" eb="8">
      <t>ケンシュウ</t>
    </rPh>
    <rPh sb="9" eb="11">
      <t>ジッシ</t>
    </rPh>
    <phoneticPr fontId="5"/>
  </si>
  <si>
    <t>A.国立大学法人九州大学</t>
    <rPh sb="2" eb="4">
      <t>コクリツ</t>
    </rPh>
    <rPh sb="4" eb="6">
      <t>ダイガク</t>
    </rPh>
    <rPh sb="6" eb="8">
      <t>ホウジン</t>
    </rPh>
    <rPh sb="8" eb="10">
      <t>キュウシュウ</t>
    </rPh>
    <rPh sb="10" eb="12">
      <t>ダイガク</t>
    </rPh>
    <phoneticPr fontId="5"/>
  </si>
  <si>
    <t>B.国立大学法人筑波大学</t>
    <rPh sb="2" eb="4">
      <t>コクリツ</t>
    </rPh>
    <rPh sb="4" eb="6">
      <t>ダイガク</t>
    </rPh>
    <rPh sb="6" eb="8">
      <t>ホウジン</t>
    </rPh>
    <rPh sb="8" eb="10">
      <t>ツクバ</t>
    </rPh>
    <rPh sb="10" eb="12">
      <t>ダイガク</t>
    </rPh>
    <phoneticPr fontId="5"/>
  </si>
  <si>
    <t>C.奈良県教育委員会</t>
    <rPh sb="2" eb="5">
      <t>ナラケン</t>
    </rPh>
    <rPh sb="5" eb="7">
      <t>キョウイク</t>
    </rPh>
    <rPh sb="7" eb="10">
      <t>イインカイ</t>
    </rPh>
    <phoneticPr fontId="5"/>
  </si>
  <si>
    <t>D.国立教育政策研究所</t>
    <rPh sb="2" eb="4">
      <t>コクリツ</t>
    </rPh>
    <rPh sb="4" eb="6">
      <t>キョウイク</t>
    </rPh>
    <rPh sb="6" eb="8">
      <t>セイサク</t>
    </rPh>
    <rPh sb="8" eb="11">
      <t>ケンキュウショ</t>
    </rPh>
    <phoneticPr fontId="5"/>
  </si>
  <si>
    <t>委員等旅費</t>
    <rPh sb="0" eb="2">
      <t>イイン</t>
    </rPh>
    <rPh sb="2" eb="3">
      <t>トウ</t>
    </rPh>
    <rPh sb="3" eb="5">
      <t>リョヒ</t>
    </rPh>
    <phoneticPr fontId="5"/>
  </si>
  <si>
    <t>庁費</t>
    <rPh sb="0" eb="2">
      <t>チョウヒ</t>
    </rPh>
    <phoneticPr fontId="5"/>
  </si>
  <si>
    <t>諸謝金</t>
    <rPh sb="0" eb="3">
      <t>ショシャキン</t>
    </rPh>
    <phoneticPr fontId="5"/>
  </si>
  <si>
    <t>講師等旅費</t>
    <rPh sb="0" eb="2">
      <t>コウシ</t>
    </rPh>
    <rPh sb="2" eb="3">
      <t>トウ</t>
    </rPh>
    <rPh sb="3" eb="5">
      <t>リョヒ</t>
    </rPh>
    <phoneticPr fontId="5"/>
  </si>
  <si>
    <t>映像制作、消耗品等</t>
    <rPh sb="0" eb="2">
      <t>エイゾウ</t>
    </rPh>
    <rPh sb="2" eb="4">
      <t>セイサク</t>
    </rPh>
    <rPh sb="5" eb="8">
      <t>ショウモウヒン</t>
    </rPh>
    <rPh sb="8" eb="9">
      <t>トウ</t>
    </rPh>
    <phoneticPr fontId="5"/>
  </si>
  <si>
    <t>講師等謝金</t>
    <rPh sb="0" eb="2">
      <t>コウシ</t>
    </rPh>
    <rPh sb="2" eb="3">
      <t>トウ</t>
    </rPh>
    <rPh sb="3" eb="5">
      <t>シャキン</t>
    </rPh>
    <phoneticPr fontId="5"/>
  </si>
  <si>
    <t>-</t>
    <phoneticPr fontId="5"/>
  </si>
  <si>
    <t>-</t>
    <phoneticPr fontId="5"/>
  </si>
  <si>
    <t>有</t>
  </si>
  <si>
    <t>無</t>
  </si>
  <si>
    <t>‐</t>
  </si>
  <si>
    <t>諸謝金</t>
    <rPh sb="0" eb="3">
      <t>ショシャキン</t>
    </rPh>
    <phoneticPr fontId="5"/>
  </si>
  <si>
    <t>旅費</t>
    <rPh sb="0" eb="2">
      <t>リョヒ</t>
    </rPh>
    <phoneticPr fontId="5"/>
  </si>
  <si>
    <t>賃金</t>
    <rPh sb="0" eb="2">
      <t>チンギン</t>
    </rPh>
    <phoneticPr fontId="5"/>
  </si>
  <si>
    <t>印刷製本費</t>
    <rPh sb="0" eb="2">
      <t>インサツ</t>
    </rPh>
    <rPh sb="2" eb="4">
      <t>セイホン</t>
    </rPh>
    <rPh sb="4" eb="5">
      <t>ヒ</t>
    </rPh>
    <phoneticPr fontId="5"/>
  </si>
  <si>
    <t>雑役務費</t>
    <rPh sb="0" eb="1">
      <t>ザツ</t>
    </rPh>
    <rPh sb="1" eb="4">
      <t>エキムヒ</t>
    </rPh>
    <phoneticPr fontId="5"/>
  </si>
  <si>
    <t>借料及び損料</t>
    <rPh sb="0" eb="2">
      <t>シャクリョウ</t>
    </rPh>
    <rPh sb="2" eb="3">
      <t>オヨ</t>
    </rPh>
    <rPh sb="4" eb="6">
      <t>ソンリョウ</t>
    </rPh>
    <phoneticPr fontId="5"/>
  </si>
  <si>
    <t>講師等謝金</t>
    <rPh sb="0" eb="2">
      <t>コウシ</t>
    </rPh>
    <rPh sb="2" eb="3">
      <t>トウ</t>
    </rPh>
    <rPh sb="3" eb="5">
      <t>シャキン</t>
    </rPh>
    <phoneticPr fontId="5"/>
  </si>
  <si>
    <t>講師等旅費</t>
    <rPh sb="0" eb="2">
      <t>コウシ</t>
    </rPh>
    <rPh sb="2" eb="3">
      <t>トウ</t>
    </rPh>
    <rPh sb="3" eb="5">
      <t>リョヒ</t>
    </rPh>
    <phoneticPr fontId="5"/>
  </si>
  <si>
    <t>事務補助員賃金</t>
    <rPh sb="0" eb="2">
      <t>ジム</t>
    </rPh>
    <rPh sb="2" eb="5">
      <t>ホジョイン</t>
    </rPh>
    <rPh sb="5" eb="7">
      <t>チンギン</t>
    </rPh>
    <phoneticPr fontId="5"/>
  </si>
  <si>
    <t>パンフレット、研究報告集録</t>
    <rPh sb="7" eb="9">
      <t>ケンキュウ</t>
    </rPh>
    <rPh sb="9" eb="11">
      <t>ホウコク</t>
    </rPh>
    <rPh sb="11" eb="12">
      <t>シュウ</t>
    </rPh>
    <rPh sb="12" eb="13">
      <t>ロク</t>
    </rPh>
    <phoneticPr fontId="5"/>
  </si>
  <si>
    <t>ネット配信費等</t>
    <rPh sb="3" eb="5">
      <t>ハイシン</t>
    </rPh>
    <rPh sb="5" eb="6">
      <t>ヒ</t>
    </rPh>
    <rPh sb="6" eb="7">
      <t>トウ</t>
    </rPh>
    <phoneticPr fontId="5"/>
  </si>
  <si>
    <t>講義要項印刷</t>
    <rPh sb="0" eb="2">
      <t>コウギ</t>
    </rPh>
    <rPh sb="2" eb="4">
      <t>ヨウコウ</t>
    </rPh>
    <rPh sb="4" eb="6">
      <t>インサツ</t>
    </rPh>
    <phoneticPr fontId="5"/>
  </si>
  <si>
    <t>講師謝金等</t>
    <rPh sb="0" eb="2">
      <t>コウシ</t>
    </rPh>
    <rPh sb="2" eb="4">
      <t>シャキン</t>
    </rPh>
    <rPh sb="4" eb="5">
      <t>トウ</t>
    </rPh>
    <phoneticPr fontId="5"/>
  </si>
  <si>
    <t>コピー機借料等</t>
    <rPh sb="3" eb="4">
      <t>キ</t>
    </rPh>
    <rPh sb="4" eb="6">
      <t>シャクリョウ</t>
    </rPh>
    <rPh sb="6" eb="7">
      <t>トウ</t>
    </rPh>
    <phoneticPr fontId="5"/>
  </si>
  <si>
    <t>通信運搬費、賃金、消耗品費、会議費、消費税相当額等</t>
    <rPh sb="0" eb="2">
      <t>ツウシン</t>
    </rPh>
    <rPh sb="2" eb="4">
      <t>ウンパン</t>
    </rPh>
    <rPh sb="4" eb="5">
      <t>ヒ</t>
    </rPh>
    <rPh sb="6" eb="8">
      <t>チンギン</t>
    </rPh>
    <rPh sb="9" eb="12">
      <t>ショウモウヒン</t>
    </rPh>
    <rPh sb="12" eb="13">
      <t>ヒ</t>
    </rPh>
    <rPh sb="14" eb="17">
      <t>カイギヒ</t>
    </rPh>
    <rPh sb="18" eb="21">
      <t>ショウヒゼイ</t>
    </rPh>
    <rPh sb="21" eb="23">
      <t>ソウトウ</t>
    </rPh>
    <rPh sb="23" eb="24">
      <t>ガク</t>
    </rPh>
    <rPh sb="24" eb="25">
      <t>トウ</t>
    </rPh>
    <phoneticPr fontId="5"/>
  </si>
  <si>
    <t>印刷製本費</t>
    <rPh sb="0" eb="2">
      <t>インサツ</t>
    </rPh>
    <rPh sb="2" eb="4">
      <t>セイホン</t>
    </rPh>
    <rPh sb="4" eb="5">
      <t>ヒ</t>
    </rPh>
    <phoneticPr fontId="5"/>
  </si>
  <si>
    <t>その他</t>
    <rPh sb="2" eb="3">
      <t>タ</t>
    </rPh>
    <phoneticPr fontId="5"/>
  </si>
  <si>
    <t>消耗品費、会議費</t>
    <rPh sb="0" eb="2">
      <t>ショウモウ</t>
    </rPh>
    <rPh sb="2" eb="3">
      <t>シナ</t>
    </rPh>
    <rPh sb="3" eb="4">
      <t>ヒ</t>
    </rPh>
    <rPh sb="5" eb="8">
      <t>カイギヒ</t>
    </rPh>
    <phoneticPr fontId="5"/>
  </si>
  <si>
    <t>研究員賃金</t>
    <rPh sb="0" eb="3">
      <t>ケンキュウイン</t>
    </rPh>
    <rPh sb="3" eb="5">
      <t>チンギン</t>
    </rPh>
    <phoneticPr fontId="5"/>
  </si>
  <si>
    <t>消費税相当額</t>
    <rPh sb="0" eb="3">
      <t>ショウヒゼイ</t>
    </rPh>
    <rPh sb="3" eb="5">
      <t>ソウトウ</t>
    </rPh>
    <rPh sb="5" eb="6">
      <t>ガク</t>
    </rPh>
    <phoneticPr fontId="5"/>
  </si>
  <si>
    <t>E.株式会社シンクタンクみらい</t>
    <rPh sb="2" eb="6">
      <t>カブシキガイシャ</t>
    </rPh>
    <phoneticPr fontId="5"/>
  </si>
  <si>
    <t>諸謝金、消耗品費、印刷製本費、通信運搬費、一般管理費</t>
    <rPh sb="0" eb="3">
      <t>ショシャキン</t>
    </rPh>
    <rPh sb="4" eb="7">
      <t>ショウモウヒン</t>
    </rPh>
    <rPh sb="7" eb="8">
      <t>ヒ</t>
    </rPh>
    <rPh sb="9" eb="11">
      <t>インサツ</t>
    </rPh>
    <rPh sb="11" eb="13">
      <t>セイホン</t>
    </rPh>
    <rPh sb="13" eb="14">
      <t>ヒ</t>
    </rPh>
    <rPh sb="15" eb="17">
      <t>ツウシン</t>
    </rPh>
    <rPh sb="17" eb="19">
      <t>ウンパン</t>
    </rPh>
    <rPh sb="19" eb="20">
      <t>ヒ</t>
    </rPh>
    <rPh sb="21" eb="23">
      <t>イッパン</t>
    </rPh>
    <rPh sb="23" eb="26">
      <t>カンリヒ</t>
    </rPh>
    <phoneticPr fontId="5"/>
  </si>
  <si>
    <t>株式会社シンクタンクみらい</t>
    <rPh sb="0" eb="4">
      <t>カブシキガイシャ</t>
    </rPh>
    <phoneticPr fontId="5"/>
  </si>
  <si>
    <t>地域コミュニティの形成、地域課題解決、地域力活性化の取組を促進するコンファレンスの開催</t>
    <phoneticPr fontId="5"/>
  </si>
  <si>
    <t>社会教育法第9条の5、第9条の6、第28条の2
図書館法第7条</t>
    <phoneticPr fontId="5"/>
  </si>
  <si>
    <t>第３期教育振興基本計画（平成30年6月15日閣議決定）</t>
    <phoneticPr fontId="5"/>
  </si>
  <si>
    <t>本事業では、社会教育の専門的職員に必要な資質・能力について必要な資格要件を定めて資格付与講習を行い、また、資格取得後も社会の変化や地域の実情に対応できるように資質向上の研修を実施している。30年度は、計1,925人が受講し、参加者のほとんどが今後の仕事に役立つと回答がなされた。また、研修後半年後をめどに所属する職場へのアンケートによる事後追跡調査を行い、講座等の参加者が得た内容を実際にその後の業務に生かすことができたか、その有用度を計り、都道府県等において社会教育に係る活動の中核的なリーダーとなり得る専門的職員の質の向上を図ることにより地域の教育力の向上を図る。</t>
    <phoneticPr fontId="5"/>
  </si>
  <si>
    <t>0028</t>
    <phoneticPr fontId="5"/>
  </si>
  <si>
    <t>当事業は社会教育主事、図書館司書の制度に係わる事業であり、地方や民間が個別に行うものではなく、国が全面的に行う必要がある。</t>
    <phoneticPr fontId="5"/>
  </si>
  <si>
    <t>都道府県・政令市等において社会教育に係る活動の中核的なリーダーとなり得る専門的職員を対象に研修を実施し、地域の社会教育の水準向上に寄与する。</t>
    <phoneticPr fontId="5"/>
  </si>
  <si>
    <t>社会教育主事及び司書等の社会教育の専門的職員は、昨今の多様化、専門化した個人の要望や社会の要請に地域の指導者として高度な役割が求められている。
そのため、社会教育の専門的職員に必要な資質・能力について必要な資格要件を定めて資格付与講習を行い、また、資格取得後も社会の変化や地域の実情に対応できるように資質向上の研修を実施する。</t>
    <phoneticPr fontId="5"/>
  </si>
  <si>
    <t>今後も引き続き、経費の効率的な執行を行うとともに、社会教育主事講習制度の見直しや評価を踏まえ、研修内容の更なる充実を行い，高度な指導者の資質向上が図れるような改善を行っていくこととする。</t>
    <rPh sb="31" eb="33">
      <t>コウシュウ</t>
    </rPh>
    <rPh sb="33" eb="35">
      <t>セイド</t>
    </rPh>
    <phoneticPr fontId="5"/>
  </si>
  <si>
    <t>講師等謝金</t>
    <rPh sb="0" eb="2">
      <t>コウシ</t>
    </rPh>
    <rPh sb="2" eb="3">
      <t>トウ</t>
    </rPh>
    <rPh sb="3" eb="5">
      <t>シャキン</t>
    </rPh>
    <phoneticPr fontId="5"/>
  </si>
  <si>
    <t>講師等旅費</t>
    <rPh sb="0" eb="2">
      <t>コウシ</t>
    </rPh>
    <rPh sb="2" eb="3">
      <t>トウ</t>
    </rPh>
    <rPh sb="3" eb="5">
      <t>リョヒ</t>
    </rPh>
    <phoneticPr fontId="5"/>
  </si>
  <si>
    <t>31,619/19</t>
    <phoneticPr fontId="5"/>
  </si>
  <si>
    <t>会場使用料等</t>
    <rPh sb="0" eb="2">
      <t>カイジョウ</t>
    </rPh>
    <rPh sb="2" eb="5">
      <t>シヨウリョウ</t>
    </rPh>
    <rPh sb="5" eb="6">
      <t>トウ</t>
    </rPh>
    <phoneticPr fontId="5"/>
  </si>
  <si>
    <t>研修冊子印刷費</t>
    <rPh sb="0" eb="2">
      <t>ケンシュウ</t>
    </rPh>
    <rPh sb="2" eb="4">
      <t>サッシ</t>
    </rPh>
    <rPh sb="4" eb="6">
      <t>インサツ</t>
    </rPh>
    <rPh sb="6" eb="7">
      <t>ヒ</t>
    </rPh>
    <phoneticPr fontId="5"/>
  </si>
  <si>
    <t>本事業の実施により、社会教育主事講習を779人が修了するとともに、各種研修・講座の参加者においては、業務に必要な専門的知識を備えることができた。また、支出先の選定は、委託契約先の事業計画書を国において精査の上、企画競争により行っており、選定の妥当性や競争性を確保するとともに、委託費の額の確定手続きにおいて、費目・使途の内容を厳正に精査し、支出の合理性・必要性について適切にチェックしている。また、「成果目標及び成果実績」及び「測定指標」を見直し、目標値も含めて再設定した。</t>
    <phoneticPr fontId="5"/>
  </si>
  <si>
    <t>職員旅費</t>
    <rPh sb="0" eb="2">
      <t>ショクイン</t>
    </rPh>
    <rPh sb="2" eb="4">
      <t>リョヒ</t>
    </rPh>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</si>
  <si>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</si>
  <si>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</si>
  <si>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社会教育の専門的職員に必要な資質・能力についての資格要件を定め、資格付与講習や資質向上の研修を行う事業であり、契約・執行手続きの検証の観点から検証を行った。
２．所見：この事業は、概ね計画通りに予算執行されたものと考えられるが、一者応札となった案件があったことから、競争参加条件等のより一層の見直しを図るなど、契約の競争性、公平性、透明性を確保すべきである。</t>
    <phoneticPr fontId="5"/>
  </si>
  <si>
    <t>執行等改善</t>
  </si>
  <si>
    <t>引き続き、公募内容の見直しについて検討するとともに、公告期間及び業務等準備期間の十分な確保や公募情報の周知により、競争参加者の増加を図る。</t>
    <phoneticPr fontId="5"/>
  </si>
  <si>
    <t>％</t>
    <phoneticPr fontId="5"/>
  </si>
  <si>
    <t>社会教育主事専門講座の受講者のうち、研修終了後に職場等で報告会や研修会を実施した者の割合</t>
    <phoneticPr fontId="5"/>
  </si>
  <si>
    <t>講習に職員を派遣した職場に対するアンケート集計結果</t>
    <rPh sb="0" eb="2">
      <t>コウシュウ</t>
    </rPh>
    <rPh sb="3" eb="5">
      <t>ショクイン</t>
    </rPh>
    <rPh sb="6" eb="8">
      <t>ハケン</t>
    </rPh>
    <rPh sb="10" eb="12">
      <t>ショクバ</t>
    </rPh>
    <rPh sb="13" eb="14">
      <t>タイ</t>
    </rPh>
    <rPh sb="21" eb="23">
      <t>シュウケイ</t>
    </rPh>
    <rPh sb="23" eb="25">
      <t>ケッカ</t>
    </rPh>
    <phoneticPr fontId="5"/>
  </si>
  <si>
    <t>教育人材政策課長 
柳澤 好治
地域学習推進課長 
中野 理美</t>
    <rPh sb="0" eb="2">
      <t>キョウイク</t>
    </rPh>
    <rPh sb="2" eb="4">
      <t>ジンザイ</t>
    </rPh>
    <rPh sb="4" eb="6">
      <t>セイサク</t>
    </rPh>
    <rPh sb="6" eb="7">
      <t>カ</t>
    </rPh>
    <rPh sb="7" eb="8">
      <t>チョウ</t>
    </rPh>
    <rPh sb="10" eb="12">
      <t>ヤナギサワ</t>
    </rPh>
    <rPh sb="13" eb="14">
      <t>ス</t>
    </rPh>
    <rPh sb="14" eb="15">
      <t>ナオ</t>
    </rPh>
    <rPh sb="16" eb="18">
      <t>チイキ</t>
    </rPh>
    <rPh sb="18" eb="20">
      <t>ガクシュウ</t>
    </rPh>
    <rPh sb="20" eb="22">
      <t>スイシン</t>
    </rPh>
    <rPh sb="22" eb="24">
      <t>カチョウ</t>
    </rPh>
    <rPh sb="26" eb="28">
      <t>ナカノ</t>
    </rPh>
    <rPh sb="29" eb="31">
      <t>リミ</t>
    </rPh>
    <phoneticPr fontId="5"/>
  </si>
  <si>
    <t>講習受講者のうち、今後の仕事に大いに役立つと回答した者の割合を60%以上にする</t>
    <phoneticPr fontId="5"/>
  </si>
  <si>
    <t>社会教育主事専門講座の受講者のうち、研修終了後に職場等で報告会や研修会を実施した者の割合を60%以上にする</t>
    <rPh sb="0" eb="2">
      <t>シャカイ</t>
    </rPh>
    <rPh sb="2" eb="4">
      <t>キョウイク</t>
    </rPh>
    <rPh sb="4" eb="6">
      <t>シュジ</t>
    </rPh>
    <rPh sb="6" eb="8">
      <t>センモン</t>
    </rPh>
    <rPh sb="8" eb="10">
      <t>コウザ</t>
    </rPh>
    <rPh sb="11" eb="14">
      <t>ジュコウシャ</t>
    </rPh>
    <rPh sb="18" eb="20">
      <t>ケンシュウ</t>
    </rPh>
    <rPh sb="20" eb="23">
      <t>シュウリョウゴ</t>
    </rPh>
    <rPh sb="24" eb="26">
      <t>ショクバ</t>
    </rPh>
    <rPh sb="26" eb="27">
      <t>トウ</t>
    </rPh>
    <rPh sb="28" eb="31">
      <t>ホウコクカイ</t>
    </rPh>
    <rPh sb="32" eb="35">
      <t>ケンシュウカイ</t>
    </rPh>
    <rPh sb="36" eb="38">
      <t>ジッシ</t>
    </rPh>
    <rPh sb="40" eb="41">
      <t>モノ</t>
    </rPh>
    <rPh sb="42" eb="44">
      <t>ワリアイ</t>
    </rPh>
    <rPh sb="48" eb="50">
      <t>イジョウ</t>
    </rPh>
    <phoneticPr fontId="5"/>
  </si>
  <si>
    <t>-</t>
    <phoneticPr fontId="5"/>
  </si>
  <si>
    <t>35,846/19</t>
    <phoneticPr fontId="5"/>
  </si>
  <si>
    <t>支出先の選定は、委託契約先の事業計画書を国において精査の上、企画競争により行っており、選定の妥当性や競争性を確保している。また、委託費の額の確定手続きにおいて、費目・使途の内容を厳正に精査するとともに、支出の合理性・必要性について適切にチェックしている。また、一者応募となった研修については仕様書の見直しや公告期間の延長を検討したい。</t>
    <rPh sb="153" eb="155">
      <t>コウコク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</si>
</sst>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95250</xdr:colOff>
      <xdr:row>742</xdr:row>
      <xdr:rowOff>83344</xdr:rowOff>
    </xdr:from>
    <xdr:to>
      <xdr:col>40</xdr:col>
      <xdr:colOff>95950</xdr:colOff>
      <xdr:row>744</xdr:row>
      <xdr:rowOff>236109</xdr:rowOff>
    </xdr:to>
    <xdr:sp macro="" textlink="">
      <xdr:nvSpPr>
        <xdr:cNvPr id="23" name="Text Box 11">
          <a:extLst>
            <a:ext uri="{FF2B5EF4-FFF2-40B4-BE49-F238E27FC236}">
              <a16:creationId xmlns:a16="http://schemas.microsoft.com/office/drawing/2014/main" id="{4183322C-4765-4B7D-A5E4-698B0009BA96}"/>
            </a:ext>
          </a:extLst>
        </xdr:cNvPr>
        <xdr:cNvSpPr txBox="1">
          <a:spLocks noChangeArrowheads="1"/>
        </xdr:cNvSpPr>
      </xdr:nvSpPr>
      <xdr:spPr bwMode="auto">
        <a:xfrm>
          <a:off x="1495425" y="48241744"/>
          <a:ext cx="6601525" cy="85761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400" b="0" i="0" u="none" strike="noStrike" baseline="0">
              <a:solidFill>
                <a:schemeClr val="tx1"/>
              </a:solidFill>
              <a:latin typeface="ＭＳ Ｐゴシック"/>
              <a:ea typeface="ＭＳ Ｐゴシック"/>
            </a:rPr>
            <a:t>55.4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0</xdr:colOff>
      <xdr:row>742</xdr:row>
      <xdr:rowOff>0</xdr:rowOff>
    </xdr:from>
    <xdr:to>
      <xdr:col>49</xdr:col>
      <xdr:colOff>459581</xdr:colOff>
      <xdr:row>745</xdr:row>
      <xdr:rowOff>168085</xdr:rowOff>
    </xdr:to>
    <xdr:sp macro="" textlink="">
      <xdr:nvSpPr>
        <xdr:cNvPr id="24" name="大かっこ 23">
          <a:extLst>
            <a:ext uri="{FF2B5EF4-FFF2-40B4-BE49-F238E27FC236}">
              <a16:creationId xmlns:a16="http://schemas.microsoft.com/office/drawing/2014/main" id="{1D02C7D1-5325-486F-8A15-0A8097A8A0D2}"/>
            </a:ext>
          </a:extLst>
        </xdr:cNvPr>
        <xdr:cNvSpPr/>
      </xdr:nvSpPr>
      <xdr:spPr>
        <a:xfrm>
          <a:off x="8201025" y="48158400"/>
          <a:ext cx="2059781" cy="122536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0</xdr:colOff>
      <xdr:row>742</xdr:row>
      <xdr:rowOff>0</xdr:rowOff>
    </xdr:from>
    <xdr:to>
      <xdr:col>49</xdr:col>
      <xdr:colOff>313060</xdr:colOff>
      <xdr:row>745</xdr:row>
      <xdr:rowOff>238124</xdr:rowOff>
    </xdr:to>
    <xdr:sp macro="" textlink="">
      <xdr:nvSpPr>
        <xdr:cNvPr id="25" name="Text Box 25">
          <a:extLst>
            <a:ext uri="{FF2B5EF4-FFF2-40B4-BE49-F238E27FC236}">
              <a16:creationId xmlns:a16="http://schemas.microsoft.com/office/drawing/2014/main" id="{29A81492-49C4-407B-B0F8-3C28C0E014BF}"/>
            </a:ext>
          </a:extLst>
        </xdr:cNvPr>
        <xdr:cNvSpPr txBox="1">
          <a:spLocks noChangeArrowheads="1"/>
        </xdr:cNvSpPr>
      </xdr:nvSpPr>
      <xdr:spPr bwMode="auto">
        <a:xfrm>
          <a:off x="8401050" y="48158400"/>
          <a:ext cx="1713235" cy="1295399"/>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900" b="0" i="0" u="none" strike="noStrike" baseline="0">
              <a:solidFill>
                <a:schemeClr val="tx1"/>
              </a:solidFill>
              <a:latin typeface="ＭＳ Ｐゴシック"/>
              <a:ea typeface="ＭＳ Ｐゴシック"/>
            </a:rPr>
            <a:t>1.1</a:t>
          </a:r>
          <a:r>
            <a:rPr lang="ja-JP" altLang="en-US" sz="900" b="0" i="0" u="none" strike="noStrike" baseline="0">
              <a:solidFill>
                <a:schemeClr val="tx1"/>
              </a:solidFill>
              <a:latin typeface="ＭＳ Ｐゴシック"/>
              <a:ea typeface="ＭＳ Ｐゴシック"/>
            </a:rPr>
            <a:t>百万円</a:t>
          </a:r>
        </a:p>
        <a:p>
          <a:pPr algn="l" rtl="0">
            <a:lnSpc>
              <a:spcPts val="1100"/>
            </a:lnSpc>
            <a:defRPr sz="1000"/>
          </a:pPr>
          <a:r>
            <a:rPr lang="ja-JP" altLang="en-US" sz="900" b="0" i="0" u="none" strike="noStrike" baseline="0">
              <a:solidFill>
                <a:schemeClr val="tx1"/>
              </a:solidFill>
              <a:latin typeface="ＭＳ Ｐゴシック"/>
              <a:ea typeface="ＭＳ Ｐゴシック"/>
            </a:rPr>
            <a:t>職員旅費    　</a:t>
          </a:r>
          <a:r>
            <a:rPr lang="en-US" altLang="ja-JP" sz="900" b="0" i="0" u="none" strike="noStrike" baseline="0">
              <a:solidFill>
                <a:schemeClr val="tx1"/>
              </a:solidFill>
              <a:latin typeface="ＭＳ Ｐゴシック"/>
              <a:ea typeface="ＭＳ Ｐゴシック"/>
            </a:rPr>
            <a:t>   1.9</a:t>
          </a:r>
          <a:r>
            <a:rPr lang="ja-JP" altLang="en-US" sz="900" b="0" i="0" u="none" strike="noStrike" baseline="0">
              <a:solidFill>
                <a:schemeClr val="tx1"/>
              </a:solidFill>
              <a:latin typeface="ＭＳ Ｐゴシック"/>
              <a:ea typeface="ＭＳ Ｐゴシック"/>
            </a:rPr>
            <a:t>百万円</a:t>
          </a:r>
        </a:p>
        <a:p>
          <a:pPr algn="l" rtl="0">
            <a:lnSpc>
              <a:spcPts val="1100"/>
            </a:lnSpc>
            <a:defRPr sz="1000"/>
          </a:pPr>
          <a:r>
            <a:rPr lang="ja-JP" altLang="en-US" sz="900" b="0" i="0" u="none" strike="noStrike" baseline="0">
              <a:solidFill>
                <a:schemeClr val="tx1"/>
              </a:solidFill>
              <a:latin typeface="ＭＳ Ｐゴシック"/>
              <a:ea typeface="ＭＳ Ｐゴシック"/>
            </a:rPr>
            <a:t>委員等旅費　　  </a:t>
          </a:r>
          <a:r>
            <a:rPr lang="en-US" altLang="ja-JP" sz="900" b="0" i="0" u="none" strike="noStrike" baseline="0">
              <a:solidFill>
                <a:schemeClr val="tx1"/>
              </a:solidFill>
              <a:latin typeface="ＭＳ Ｐゴシック"/>
              <a:ea typeface="ＭＳ Ｐゴシック"/>
            </a:rPr>
            <a:t>1.8</a:t>
          </a:r>
          <a:r>
            <a:rPr lang="ja-JP" altLang="en-US" sz="900" b="0" i="0" u="none" strike="noStrike" baseline="0">
              <a:solidFill>
                <a:schemeClr val="tx1"/>
              </a:solidFill>
              <a:latin typeface="ＭＳ Ｐゴシック"/>
              <a:ea typeface="ＭＳ Ｐゴシック"/>
            </a:rPr>
            <a:t>百万円</a:t>
          </a:r>
        </a:p>
        <a:p>
          <a:pPr algn="l" rtl="0">
            <a:lnSpc>
              <a:spcPts val="1100"/>
            </a:lnSpc>
            <a:defRPr sz="1000"/>
          </a:pPr>
          <a:r>
            <a:rPr lang="ja-JP" altLang="en-US" sz="900" b="0" i="0" u="none" strike="noStrike" baseline="0">
              <a:solidFill>
                <a:schemeClr val="tx1"/>
              </a:solidFill>
              <a:latin typeface="ＭＳ Ｐゴシック"/>
              <a:ea typeface="ＭＳ Ｐゴシック"/>
            </a:rPr>
            <a:t>庁費　          </a:t>
          </a:r>
          <a:r>
            <a:rPr lang="en-US" altLang="ja-JP" sz="900" b="0" i="0" u="none" strike="noStrike" baseline="0">
              <a:solidFill>
                <a:schemeClr val="tx1"/>
              </a:solidFill>
              <a:latin typeface="ＭＳ Ｐゴシック"/>
              <a:ea typeface="ＭＳ Ｐゴシック"/>
            </a:rPr>
            <a:t>   0.8</a:t>
          </a:r>
          <a:r>
            <a:rPr lang="ja-JP" altLang="en-US" sz="900" b="0" i="0" u="none" strike="noStrike" baseline="0">
              <a:solidFill>
                <a:schemeClr val="tx1"/>
              </a:solidFill>
              <a:latin typeface="ＭＳ Ｐゴシック"/>
              <a:ea typeface="ＭＳ Ｐゴシック"/>
            </a:rPr>
            <a:t>百万円</a:t>
          </a: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0</xdr:colOff>
      <xdr:row>745</xdr:row>
      <xdr:rowOff>0</xdr:rowOff>
    </xdr:from>
    <xdr:to>
      <xdr:col>40</xdr:col>
      <xdr:colOff>191900</xdr:colOff>
      <xdr:row>747</xdr:row>
      <xdr:rowOff>241662</xdr:rowOff>
    </xdr:to>
    <xdr:sp macro="" textlink="">
      <xdr:nvSpPr>
        <xdr:cNvPr id="26" name="大かっこ 25">
          <a:extLst>
            <a:ext uri="{FF2B5EF4-FFF2-40B4-BE49-F238E27FC236}">
              <a16:creationId xmlns:a16="http://schemas.microsoft.com/office/drawing/2014/main" id="{DE34A84A-9229-4210-A758-89D672126719}"/>
            </a:ext>
          </a:extLst>
        </xdr:cNvPr>
        <xdr:cNvSpPr/>
      </xdr:nvSpPr>
      <xdr:spPr>
        <a:xfrm>
          <a:off x="1600200" y="49215675"/>
          <a:ext cx="6592700" cy="94651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社会教育主事専門講座、公民館職員専門講座、図書館司書専門講座、全国社会教育主事研究協議会の実施、委託先の決定</a:t>
          </a:r>
        </a:p>
      </xdr:txBody>
    </xdr:sp>
    <xdr:clientData/>
  </xdr:twoCellAnchor>
  <xdr:twoCellAnchor>
    <xdr:from>
      <xdr:col>8</xdr:col>
      <xdr:colOff>57151</xdr:colOff>
      <xdr:row>748</xdr:row>
      <xdr:rowOff>0</xdr:rowOff>
    </xdr:from>
    <xdr:to>
      <xdr:col>12</xdr:col>
      <xdr:colOff>127160</xdr:colOff>
      <xdr:row>750</xdr:row>
      <xdr:rowOff>75245</xdr:rowOff>
    </xdr:to>
    <xdr:sp macro="" textlink="">
      <xdr:nvSpPr>
        <xdr:cNvPr id="27" name="AutoShape 18">
          <a:extLst>
            <a:ext uri="{FF2B5EF4-FFF2-40B4-BE49-F238E27FC236}">
              <a16:creationId xmlns:a16="http://schemas.microsoft.com/office/drawing/2014/main" id="{85BE3078-9B6E-4F49-86D0-39E45F69543E}"/>
            </a:ext>
          </a:extLst>
        </xdr:cNvPr>
        <xdr:cNvSpPr>
          <a:spLocks noChangeArrowheads="1"/>
        </xdr:cNvSpPr>
      </xdr:nvSpPr>
      <xdr:spPr bwMode="auto">
        <a:xfrm>
          <a:off x="1657351" y="46281975"/>
          <a:ext cx="870109" cy="78009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28577</xdr:colOff>
      <xdr:row>748</xdr:row>
      <xdr:rowOff>0</xdr:rowOff>
    </xdr:from>
    <xdr:to>
      <xdr:col>21</xdr:col>
      <xdr:colOff>90011</xdr:colOff>
      <xdr:row>750</xdr:row>
      <xdr:rowOff>75977</xdr:rowOff>
    </xdr:to>
    <xdr:sp macro="" textlink="">
      <xdr:nvSpPr>
        <xdr:cNvPr id="28" name="AutoShape 19">
          <a:extLst>
            <a:ext uri="{FF2B5EF4-FFF2-40B4-BE49-F238E27FC236}">
              <a16:creationId xmlns:a16="http://schemas.microsoft.com/office/drawing/2014/main" id="{AE0B7FD7-23E0-4E4E-B7A0-B81B1A915F94}"/>
            </a:ext>
          </a:extLst>
        </xdr:cNvPr>
        <xdr:cNvSpPr>
          <a:spLocks noChangeArrowheads="1"/>
        </xdr:cNvSpPr>
      </xdr:nvSpPr>
      <xdr:spPr bwMode="auto">
        <a:xfrm>
          <a:off x="3429002" y="46281975"/>
          <a:ext cx="861534" cy="78082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85727</xdr:colOff>
      <xdr:row>748</xdr:row>
      <xdr:rowOff>0</xdr:rowOff>
    </xdr:from>
    <xdr:to>
      <xdr:col>29</xdr:col>
      <xdr:colOff>155107</xdr:colOff>
      <xdr:row>750</xdr:row>
      <xdr:rowOff>74159</xdr:rowOff>
    </xdr:to>
    <xdr:sp macro="" textlink="">
      <xdr:nvSpPr>
        <xdr:cNvPr id="29" name="AutoShape 20">
          <a:extLst>
            <a:ext uri="{FF2B5EF4-FFF2-40B4-BE49-F238E27FC236}">
              <a16:creationId xmlns:a16="http://schemas.microsoft.com/office/drawing/2014/main" id="{D7400230-675F-4DAE-9586-5259B7A5ECDC}"/>
            </a:ext>
          </a:extLst>
        </xdr:cNvPr>
        <xdr:cNvSpPr>
          <a:spLocks noChangeArrowheads="1"/>
        </xdr:cNvSpPr>
      </xdr:nvSpPr>
      <xdr:spPr bwMode="auto">
        <a:xfrm>
          <a:off x="5086352" y="46281975"/>
          <a:ext cx="869480" cy="779009"/>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34</xdr:col>
      <xdr:colOff>19051</xdr:colOff>
      <xdr:row>748</xdr:row>
      <xdr:rowOff>0</xdr:rowOff>
    </xdr:from>
    <xdr:to>
      <xdr:col>38</xdr:col>
      <xdr:colOff>106206</xdr:colOff>
      <xdr:row>750</xdr:row>
      <xdr:rowOff>75245</xdr:rowOff>
    </xdr:to>
    <xdr:sp macro="" textlink="">
      <xdr:nvSpPr>
        <xdr:cNvPr id="30" name="AutoShape 21">
          <a:extLst>
            <a:ext uri="{FF2B5EF4-FFF2-40B4-BE49-F238E27FC236}">
              <a16:creationId xmlns:a16="http://schemas.microsoft.com/office/drawing/2014/main" id="{401E236F-514A-498A-AD1B-EA0FD1D68F11}"/>
            </a:ext>
          </a:extLst>
        </xdr:cNvPr>
        <xdr:cNvSpPr>
          <a:spLocks noChangeArrowheads="1"/>
        </xdr:cNvSpPr>
      </xdr:nvSpPr>
      <xdr:spPr bwMode="auto">
        <a:xfrm>
          <a:off x="6819901" y="46281975"/>
          <a:ext cx="887255" cy="78009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140495</xdr:colOff>
      <xdr:row>751</xdr:row>
      <xdr:rowOff>11906</xdr:rowOff>
    </xdr:from>
    <xdr:to>
      <xdr:col>14</xdr:col>
      <xdr:colOff>89900</xdr:colOff>
      <xdr:row>755</xdr:row>
      <xdr:rowOff>181588</xdr:rowOff>
    </xdr:to>
    <xdr:sp macro="" textlink="">
      <xdr:nvSpPr>
        <xdr:cNvPr id="31" name="Text Box 12">
          <a:extLst>
            <a:ext uri="{FF2B5EF4-FFF2-40B4-BE49-F238E27FC236}">
              <a16:creationId xmlns:a16="http://schemas.microsoft.com/office/drawing/2014/main" id="{7A397775-2200-40A1-8328-5A755F23352D}"/>
            </a:ext>
          </a:extLst>
        </xdr:cNvPr>
        <xdr:cNvSpPr txBox="1">
          <a:spLocks noChangeArrowheads="1"/>
        </xdr:cNvSpPr>
      </xdr:nvSpPr>
      <xdr:spPr bwMode="auto">
        <a:xfrm>
          <a:off x="1340645" y="47351156"/>
          <a:ext cx="1549605" cy="157938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（Ａ）社会教育主事講習の実施：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6</xdr:col>
      <xdr:colOff>164306</xdr:colOff>
      <xdr:row>750</xdr:row>
      <xdr:rowOff>89648</xdr:rowOff>
    </xdr:from>
    <xdr:to>
      <xdr:col>15</xdr:col>
      <xdr:colOff>145676</xdr:colOff>
      <xdr:row>750</xdr:row>
      <xdr:rowOff>340104</xdr:rowOff>
    </xdr:to>
    <xdr:sp macro="" textlink="">
      <xdr:nvSpPr>
        <xdr:cNvPr id="32" name="Text Box 15">
          <a:extLst>
            <a:ext uri="{FF2B5EF4-FFF2-40B4-BE49-F238E27FC236}">
              <a16:creationId xmlns:a16="http://schemas.microsoft.com/office/drawing/2014/main" id="{E51C6124-281C-4354-83C4-FB20BDDB32FF}"/>
            </a:ext>
          </a:extLst>
        </xdr:cNvPr>
        <xdr:cNvSpPr txBox="1">
          <a:spLocks noChangeArrowheads="1"/>
        </xdr:cNvSpPr>
      </xdr:nvSpPr>
      <xdr:spPr bwMode="auto">
        <a:xfrm>
          <a:off x="1374541" y="47423295"/>
          <a:ext cx="1796723" cy="2504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78583</xdr:colOff>
      <xdr:row>750</xdr:row>
      <xdr:rowOff>89648</xdr:rowOff>
    </xdr:from>
    <xdr:to>
      <xdr:col>24</xdr:col>
      <xdr:colOff>190500</xdr:colOff>
      <xdr:row>751</xdr:row>
      <xdr:rowOff>15134</xdr:rowOff>
    </xdr:to>
    <xdr:sp macro="" textlink="">
      <xdr:nvSpPr>
        <xdr:cNvPr id="33" name="Text Box 15">
          <a:extLst>
            <a:ext uri="{FF2B5EF4-FFF2-40B4-BE49-F238E27FC236}">
              <a16:creationId xmlns:a16="http://schemas.microsoft.com/office/drawing/2014/main" id="{BC80B4CD-DEF9-48C8-A662-CEB06E46B307}"/>
            </a:ext>
          </a:extLst>
        </xdr:cNvPr>
        <xdr:cNvSpPr txBox="1">
          <a:spLocks noChangeArrowheads="1"/>
        </xdr:cNvSpPr>
      </xdr:nvSpPr>
      <xdr:spPr bwMode="auto">
        <a:xfrm>
          <a:off x="3104171" y="47423295"/>
          <a:ext cx="1927270" cy="2728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15268</xdr:colOff>
      <xdr:row>750</xdr:row>
      <xdr:rowOff>100853</xdr:rowOff>
    </xdr:from>
    <xdr:to>
      <xdr:col>34</xdr:col>
      <xdr:colOff>11206</xdr:colOff>
      <xdr:row>750</xdr:row>
      <xdr:rowOff>340104</xdr:rowOff>
    </xdr:to>
    <xdr:sp macro="" textlink="">
      <xdr:nvSpPr>
        <xdr:cNvPr id="34" name="Text Box 15">
          <a:extLst>
            <a:ext uri="{FF2B5EF4-FFF2-40B4-BE49-F238E27FC236}">
              <a16:creationId xmlns:a16="http://schemas.microsoft.com/office/drawing/2014/main" id="{B24F1151-8664-4569-9D44-07CD4634919B}"/>
            </a:ext>
          </a:extLst>
        </xdr:cNvPr>
        <xdr:cNvSpPr txBox="1">
          <a:spLocks noChangeArrowheads="1"/>
        </xdr:cNvSpPr>
      </xdr:nvSpPr>
      <xdr:spPr bwMode="auto">
        <a:xfrm>
          <a:off x="4856209" y="47434500"/>
          <a:ext cx="2012997" cy="2392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4764</xdr:colOff>
      <xdr:row>751</xdr:row>
      <xdr:rowOff>0</xdr:rowOff>
    </xdr:from>
    <xdr:to>
      <xdr:col>31</xdr:col>
      <xdr:colOff>141856</xdr:colOff>
      <xdr:row>755</xdr:row>
      <xdr:rowOff>177893</xdr:rowOff>
    </xdr:to>
    <xdr:sp macro="" textlink="">
      <xdr:nvSpPr>
        <xdr:cNvPr id="35" name="Text Box 27">
          <a:extLst>
            <a:ext uri="{FF2B5EF4-FFF2-40B4-BE49-F238E27FC236}">
              <a16:creationId xmlns:a16="http://schemas.microsoft.com/office/drawing/2014/main" id="{C11954D2-AD24-4563-A78D-FA3F07834AE3}"/>
            </a:ext>
          </a:extLst>
        </xdr:cNvPr>
        <xdr:cNvSpPr txBox="1">
          <a:spLocks noChangeArrowheads="1"/>
        </xdr:cNvSpPr>
      </xdr:nvSpPr>
      <xdr:spPr bwMode="auto">
        <a:xfrm>
          <a:off x="4805364" y="47339250"/>
          <a:ext cx="1537267" cy="158759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（Ｃ）図書館地区別研修の実施：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県教育委員会等</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186439</xdr:colOff>
      <xdr:row>750</xdr:row>
      <xdr:rowOff>109258</xdr:rowOff>
    </xdr:from>
    <xdr:to>
      <xdr:col>38</xdr:col>
      <xdr:colOff>117145</xdr:colOff>
      <xdr:row>750</xdr:row>
      <xdr:rowOff>311664</xdr:rowOff>
    </xdr:to>
    <xdr:sp macro="" textlink="">
      <xdr:nvSpPr>
        <xdr:cNvPr id="36" name="Text Box 15">
          <a:extLst>
            <a:ext uri="{FF2B5EF4-FFF2-40B4-BE49-F238E27FC236}">
              <a16:creationId xmlns:a16="http://schemas.microsoft.com/office/drawing/2014/main" id="{14EE402E-D6F0-4F87-9FC3-EAF35BA10346}"/>
            </a:ext>
          </a:extLst>
        </xdr:cNvPr>
        <xdr:cNvSpPr txBox="1">
          <a:spLocks noChangeArrowheads="1"/>
        </xdr:cNvSpPr>
      </xdr:nvSpPr>
      <xdr:spPr bwMode="auto">
        <a:xfrm>
          <a:off x="7044439" y="47442905"/>
          <a:ext cx="737530" cy="202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150021</xdr:colOff>
      <xdr:row>751</xdr:row>
      <xdr:rowOff>0</xdr:rowOff>
    </xdr:from>
    <xdr:to>
      <xdr:col>40</xdr:col>
      <xdr:colOff>165501</xdr:colOff>
      <xdr:row>755</xdr:row>
      <xdr:rowOff>178593</xdr:rowOff>
    </xdr:to>
    <xdr:sp macro="" textlink="">
      <xdr:nvSpPr>
        <xdr:cNvPr id="37" name="Text Box 22">
          <a:extLst>
            <a:ext uri="{FF2B5EF4-FFF2-40B4-BE49-F238E27FC236}">
              <a16:creationId xmlns:a16="http://schemas.microsoft.com/office/drawing/2014/main" id="{2B9FE839-A73D-47C5-A1E7-6B8AB674AB0D}"/>
            </a:ext>
          </a:extLst>
        </xdr:cNvPr>
        <xdr:cNvSpPr txBox="1">
          <a:spLocks noChangeArrowheads="1"/>
        </xdr:cNvSpPr>
      </xdr:nvSpPr>
      <xdr:spPr bwMode="auto">
        <a:xfrm>
          <a:off x="6550821" y="47339250"/>
          <a:ext cx="1615680" cy="158829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（Ｄ）社会教育主事講習の実施：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国立教育政策研究所</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6</xdr:col>
      <xdr:colOff>161927</xdr:colOff>
      <xdr:row>756</xdr:row>
      <xdr:rowOff>0</xdr:rowOff>
    </xdr:from>
    <xdr:to>
      <xdr:col>14</xdr:col>
      <xdr:colOff>97715</xdr:colOff>
      <xdr:row>757</xdr:row>
      <xdr:rowOff>279977</xdr:rowOff>
    </xdr:to>
    <xdr:sp macro="" textlink="">
      <xdr:nvSpPr>
        <xdr:cNvPr id="38" name="大かっこ 37">
          <a:extLst>
            <a:ext uri="{FF2B5EF4-FFF2-40B4-BE49-F238E27FC236}">
              <a16:creationId xmlns:a16="http://schemas.microsoft.com/office/drawing/2014/main" id="{05E5F84C-A2F1-4AD5-A02A-E76D25A8D545}"/>
            </a:ext>
          </a:extLst>
        </xdr:cNvPr>
        <xdr:cNvSpPr/>
      </xdr:nvSpPr>
      <xdr:spPr>
        <a:xfrm>
          <a:off x="1362077" y="49101375"/>
          <a:ext cx="1535988" cy="94672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社会教育主事の資格付与のための講習の実施</a:t>
          </a:r>
        </a:p>
      </xdr:txBody>
    </xdr:sp>
    <xdr:clientData/>
  </xdr:twoCellAnchor>
  <xdr:twoCellAnchor>
    <xdr:from>
      <xdr:col>15</xdr:col>
      <xdr:colOff>104777</xdr:colOff>
      <xdr:row>755</xdr:row>
      <xdr:rowOff>345281</xdr:rowOff>
    </xdr:from>
    <xdr:to>
      <xdr:col>23</xdr:col>
      <xdr:colOff>39932</xdr:colOff>
      <xdr:row>757</xdr:row>
      <xdr:rowOff>316819</xdr:rowOff>
    </xdr:to>
    <xdr:sp macro="" textlink="">
      <xdr:nvSpPr>
        <xdr:cNvPr id="39" name="大かっこ 38">
          <a:extLst>
            <a:ext uri="{FF2B5EF4-FFF2-40B4-BE49-F238E27FC236}">
              <a16:creationId xmlns:a16="http://schemas.microsoft.com/office/drawing/2014/main" id="{2896048A-7297-4D31-9A8B-20883CAF62C0}"/>
            </a:ext>
          </a:extLst>
        </xdr:cNvPr>
        <xdr:cNvSpPr/>
      </xdr:nvSpPr>
      <xdr:spPr>
        <a:xfrm>
          <a:off x="3105152" y="49094231"/>
          <a:ext cx="1535355" cy="99071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新任の図書館長を対象とした資質向上のための研修の実施</a:t>
          </a:r>
        </a:p>
      </xdr:txBody>
    </xdr:sp>
    <xdr:clientData/>
  </xdr:twoCellAnchor>
  <xdr:twoCellAnchor>
    <xdr:from>
      <xdr:col>23</xdr:col>
      <xdr:colOff>180979</xdr:colOff>
      <xdr:row>756</xdr:row>
      <xdr:rowOff>0</xdr:rowOff>
    </xdr:from>
    <xdr:to>
      <xdr:col>31</xdr:col>
      <xdr:colOff>122380</xdr:colOff>
      <xdr:row>757</xdr:row>
      <xdr:rowOff>327215</xdr:rowOff>
    </xdr:to>
    <xdr:sp macro="" textlink="">
      <xdr:nvSpPr>
        <xdr:cNvPr id="40" name="大かっこ 39">
          <a:extLst>
            <a:ext uri="{FF2B5EF4-FFF2-40B4-BE49-F238E27FC236}">
              <a16:creationId xmlns:a16="http://schemas.microsoft.com/office/drawing/2014/main" id="{EB53C953-898F-48CC-AB78-9A2B81480881}"/>
            </a:ext>
          </a:extLst>
        </xdr:cNvPr>
        <xdr:cNvSpPr/>
      </xdr:nvSpPr>
      <xdr:spPr>
        <a:xfrm>
          <a:off x="4781554" y="49101375"/>
          <a:ext cx="1541601" cy="9939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中堅の司書を対象とした資質向上のための研修の実施</a:t>
          </a:r>
        </a:p>
      </xdr:txBody>
    </xdr:sp>
    <xdr:clientData/>
  </xdr:twoCellAnchor>
  <xdr:twoCellAnchor>
    <xdr:from>
      <xdr:col>32</xdr:col>
      <xdr:colOff>173832</xdr:colOff>
      <xdr:row>756</xdr:row>
      <xdr:rowOff>23812</xdr:rowOff>
    </xdr:from>
    <xdr:to>
      <xdr:col>40</xdr:col>
      <xdr:colOff>135707</xdr:colOff>
      <xdr:row>757</xdr:row>
      <xdr:rowOff>355360</xdr:rowOff>
    </xdr:to>
    <xdr:sp macro="" textlink="">
      <xdr:nvSpPr>
        <xdr:cNvPr id="41" name="大かっこ 40">
          <a:extLst>
            <a:ext uri="{FF2B5EF4-FFF2-40B4-BE49-F238E27FC236}">
              <a16:creationId xmlns:a16="http://schemas.microsoft.com/office/drawing/2014/main" id="{AEEDAC4B-CC20-4893-9784-909A4324DD63}"/>
            </a:ext>
          </a:extLst>
        </xdr:cNvPr>
        <xdr:cNvSpPr/>
      </xdr:nvSpPr>
      <xdr:spPr>
        <a:xfrm>
          <a:off x="6574632" y="49125187"/>
          <a:ext cx="1562075" cy="99829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社会教育主事の資格付与のための講習の実施</a:t>
          </a:r>
        </a:p>
      </xdr:txBody>
    </xdr:sp>
    <xdr:clientData/>
  </xdr:twoCellAnchor>
  <xdr:twoCellAnchor>
    <xdr:from>
      <xdr:col>15</xdr:col>
      <xdr:colOff>100016</xdr:colOff>
      <xdr:row>751</xdr:row>
      <xdr:rowOff>0</xdr:rowOff>
    </xdr:from>
    <xdr:to>
      <xdr:col>23</xdr:col>
      <xdr:colOff>3798</xdr:colOff>
      <xdr:row>755</xdr:row>
      <xdr:rowOff>176632</xdr:rowOff>
    </xdr:to>
    <xdr:sp macro="" textlink="">
      <xdr:nvSpPr>
        <xdr:cNvPr id="42" name="Text Box 28">
          <a:extLst>
            <a:ext uri="{FF2B5EF4-FFF2-40B4-BE49-F238E27FC236}">
              <a16:creationId xmlns:a16="http://schemas.microsoft.com/office/drawing/2014/main" id="{61CA0C39-7F8C-45D2-B3EF-7DC9586E12CB}"/>
            </a:ext>
          </a:extLst>
        </xdr:cNvPr>
        <xdr:cNvSpPr txBox="1">
          <a:spLocks noChangeArrowheads="1"/>
        </xdr:cNvSpPr>
      </xdr:nvSpPr>
      <xdr:spPr bwMode="auto">
        <a:xfrm>
          <a:off x="3100391" y="47339250"/>
          <a:ext cx="1503982" cy="15863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（Ｂ）新任図書館長研修の実施：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国立大学法人筑波大学</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43</xdr:col>
      <xdr:colOff>47627</xdr:colOff>
      <xdr:row>748</xdr:row>
      <xdr:rowOff>0</xdr:rowOff>
    </xdr:from>
    <xdr:to>
      <xdr:col>47</xdr:col>
      <xdr:colOff>117007</xdr:colOff>
      <xdr:row>750</xdr:row>
      <xdr:rowOff>74159</xdr:rowOff>
    </xdr:to>
    <xdr:sp macro="" textlink="">
      <xdr:nvSpPr>
        <xdr:cNvPr id="43" name="AutoShape 20">
          <a:extLst>
            <a:ext uri="{FF2B5EF4-FFF2-40B4-BE49-F238E27FC236}">
              <a16:creationId xmlns:a16="http://schemas.microsoft.com/office/drawing/2014/main" id="{E3CB0FA7-F183-40EE-BBFD-B810D2F1C693}"/>
            </a:ext>
          </a:extLst>
        </xdr:cNvPr>
        <xdr:cNvSpPr>
          <a:spLocks noChangeArrowheads="1"/>
        </xdr:cNvSpPr>
      </xdr:nvSpPr>
      <xdr:spPr bwMode="auto">
        <a:xfrm>
          <a:off x="8648702" y="46281975"/>
          <a:ext cx="869480" cy="779009"/>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145256</xdr:colOff>
      <xdr:row>750</xdr:row>
      <xdr:rowOff>112059</xdr:rowOff>
    </xdr:from>
    <xdr:to>
      <xdr:col>49</xdr:col>
      <xdr:colOff>481853</xdr:colOff>
      <xdr:row>751</xdr:row>
      <xdr:rowOff>37546</xdr:rowOff>
    </xdr:to>
    <xdr:sp macro="" textlink="">
      <xdr:nvSpPr>
        <xdr:cNvPr id="44" name="Text Box 15">
          <a:extLst>
            <a:ext uri="{FF2B5EF4-FFF2-40B4-BE49-F238E27FC236}">
              <a16:creationId xmlns:a16="http://schemas.microsoft.com/office/drawing/2014/main" id="{9E1049E8-ECBE-4031-93A5-4B73B0265CB1}"/>
            </a:ext>
          </a:extLst>
        </xdr:cNvPr>
        <xdr:cNvSpPr txBox="1">
          <a:spLocks noChangeArrowheads="1"/>
        </xdr:cNvSpPr>
      </xdr:nvSpPr>
      <xdr:spPr bwMode="auto">
        <a:xfrm>
          <a:off x="8415197" y="47445706"/>
          <a:ext cx="1950244" cy="272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166689</xdr:colOff>
      <xdr:row>751</xdr:row>
      <xdr:rowOff>0</xdr:rowOff>
    </xdr:from>
    <xdr:to>
      <xdr:col>49</xdr:col>
      <xdr:colOff>103756</xdr:colOff>
      <xdr:row>755</xdr:row>
      <xdr:rowOff>177893</xdr:rowOff>
    </xdr:to>
    <xdr:sp macro="" textlink="">
      <xdr:nvSpPr>
        <xdr:cNvPr id="45" name="Text Box 27">
          <a:extLst>
            <a:ext uri="{FF2B5EF4-FFF2-40B4-BE49-F238E27FC236}">
              <a16:creationId xmlns:a16="http://schemas.microsoft.com/office/drawing/2014/main" id="{B5AE955F-9DCC-42DA-B427-B3B06041F51E}"/>
            </a:ext>
          </a:extLst>
        </xdr:cNvPr>
        <xdr:cNvSpPr txBox="1">
          <a:spLocks noChangeArrowheads="1"/>
        </xdr:cNvSpPr>
      </xdr:nvSpPr>
      <xdr:spPr bwMode="auto">
        <a:xfrm>
          <a:off x="8367714" y="47339250"/>
          <a:ext cx="1537267" cy="158759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）学びによる地域課題</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解決、高齢者の社会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参画等の促進：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株式会社シンクタンク</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みらい</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109261</xdr:colOff>
      <xdr:row>755</xdr:row>
      <xdr:rowOff>347381</xdr:rowOff>
    </xdr:from>
    <xdr:to>
      <xdr:col>49</xdr:col>
      <xdr:colOff>201706</xdr:colOff>
      <xdr:row>757</xdr:row>
      <xdr:rowOff>380999</xdr:rowOff>
    </xdr:to>
    <xdr:sp macro="" textlink="">
      <xdr:nvSpPr>
        <xdr:cNvPr id="46" name="大かっこ 45">
          <a:extLst>
            <a:ext uri="{FF2B5EF4-FFF2-40B4-BE49-F238E27FC236}">
              <a16:creationId xmlns:a16="http://schemas.microsoft.com/office/drawing/2014/main" id="{2D754E46-F87B-4817-BCAF-A417AA2AED3A}"/>
            </a:ext>
          </a:extLst>
        </xdr:cNvPr>
        <xdr:cNvSpPr/>
      </xdr:nvSpPr>
      <xdr:spPr>
        <a:xfrm>
          <a:off x="8379202" y="49417940"/>
          <a:ext cx="1706092" cy="105335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地域コミュニティの形成、地域課題解決、地域力活性化の取組を促進するコンファレンスの開催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18</v>
      </c>
      <c r="AT2" s="940"/>
      <c r="AU2" s="940"/>
      <c r="AV2" s="52" t="str">
        <f>IF(AW2="", "", "-")</f>
        <v/>
      </c>
      <c r="AW2" s="911"/>
      <c r="AX2" s="911"/>
    </row>
    <row r="3" spans="1:50" ht="21" customHeight="1" thickBot="1" x14ac:dyDescent="0.2">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608</v>
      </c>
      <c r="AF4" s="688"/>
      <c r="AG4" s="688"/>
      <c r="AH4" s="688"/>
      <c r="AI4" s="688"/>
      <c r="AJ4" s="688"/>
      <c r="AK4" s="688"/>
      <c r="AL4" s="688"/>
      <c r="AM4" s="688"/>
      <c r="AN4" s="688"/>
      <c r="AO4" s="688"/>
      <c r="AP4" s="689"/>
      <c r="AQ4" s="690" t="s">
        <v>2</v>
      </c>
      <c r="AR4" s="685"/>
      <c r="AS4" s="685"/>
      <c r="AT4" s="685"/>
      <c r="AU4" s="685"/>
      <c r="AV4" s="685"/>
      <c r="AW4" s="685"/>
      <c r="AX4" s="691"/>
    </row>
    <row r="5" spans="1:50" ht="62.25" customHeight="1" x14ac:dyDescent="0.15">
      <c r="A5" s="692" t="s">
        <v>67</v>
      </c>
      <c r="B5" s="693"/>
      <c r="C5" s="693"/>
      <c r="D5" s="693"/>
      <c r="E5" s="693"/>
      <c r="F5" s="694"/>
      <c r="G5" s="839" t="s">
        <v>567</v>
      </c>
      <c r="H5" s="840"/>
      <c r="I5" s="840"/>
      <c r="J5" s="840"/>
      <c r="K5" s="840"/>
      <c r="L5" s="840"/>
      <c r="M5" s="841" t="s">
        <v>66</v>
      </c>
      <c r="N5" s="842"/>
      <c r="O5" s="842"/>
      <c r="P5" s="842"/>
      <c r="Q5" s="842"/>
      <c r="R5" s="843"/>
      <c r="S5" s="844" t="s">
        <v>568</v>
      </c>
      <c r="T5" s="840"/>
      <c r="U5" s="840"/>
      <c r="V5" s="840"/>
      <c r="W5" s="840"/>
      <c r="X5" s="845"/>
      <c r="Y5" s="698" t="s">
        <v>3</v>
      </c>
      <c r="Z5" s="543"/>
      <c r="AA5" s="543"/>
      <c r="AB5" s="543"/>
      <c r="AC5" s="543"/>
      <c r="AD5" s="544"/>
      <c r="AE5" s="699" t="s">
        <v>609</v>
      </c>
      <c r="AF5" s="699"/>
      <c r="AG5" s="699"/>
      <c r="AH5" s="699"/>
      <c r="AI5" s="699"/>
      <c r="AJ5" s="699"/>
      <c r="AK5" s="699"/>
      <c r="AL5" s="699"/>
      <c r="AM5" s="699"/>
      <c r="AN5" s="699"/>
      <c r="AO5" s="699"/>
      <c r="AP5" s="700"/>
      <c r="AQ5" s="701" t="s">
        <v>706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683</v>
      </c>
      <c r="H7" s="499"/>
      <c r="I7" s="499"/>
      <c r="J7" s="499"/>
      <c r="K7" s="499"/>
      <c r="L7" s="499"/>
      <c r="M7" s="499"/>
      <c r="N7" s="499"/>
      <c r="O7" s="499"/>
      <c r="P7" s="499"/>
      <c r="Q7" s="499"/>
      <c r="R7" s="499"/>
      <c r="S7" s="499"/>
      <c r="T7" s="499"/>
      <c r="U7" s="499"/>
      <c r="V7" s="499"/>
      <c r="W7" s="499"/>
      <c r="X7" s="500"/>
      <c r="Y7" s="922" t="s">
        <v>504</v>
      </c>
      <c r="Z7" s="443"/>
      <c r="AA7" s="443"/>
      <c r="AB7" s="443"/>
      <c r="AC7" s="443"/>
      <c r="AD7" s="923"/>
      <c r="AE7" s="912" t="s">
        <v>684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376</v>
      </c>
      <c r="B8" s="496"/>
      <c r="C8" s="496"/>
      <c r="D8" s="496"/>
      <c r="E8" s="496"/>
      <c r="F8" s="497"/>
      <c r="G8" s="941" t="str">
        <f>入力規則等!A28</f>
        <v>地方創生</v>
      </c>
      <c r="H8" s="720"/>
      <c r="I8" s="720"/>
      <c r="J8" s="720"/>
      <c r="K8" s="720"/>
      <c r="L8" s="720"/>
      <c r="M8" s="720"/>
      <c r="N8" s="720"/>
      <c r="O8" s="720"/>
      <c r="P8" s="720"/>
      <c r="Q8" s="720"/>
      <c r="R8" s="720"/>
      <c r="S8" s="720"/>
      <c r="T8" s="720"/>
      <c r="U8" s="720"/>
      <c r="V8" s="720"/>
      <c r="W8" s="720"/>
      <c r="X8" s="942"/>
      <c r="Y8" s="846" t="s">
        <v>377</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688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689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523</v>
      </c>
      <c r="Q12" s="416"/>
      <c r="R12" s="416"/>
      <c r="S12" s="416"/>
      <c r="T12" s="416"/>
      <c r="U12" s="416"/>
      <c r="V12" s="417"/>
      <c r="W12" s="415" t="s">
        <v>520</v>
      </c>
      <c r="X12" s="416"/>
      <c r="Y12" s="416"/>
      <c r="Z12" s="416"/>
      <c r="AA12" s="416"/>
      <c r="AB12" s="416"/>
      <c r="AC12" s="417"/>
      <c r="AD12" s="415" t="s">
        <v>515</v>
      </c>
      <c r="AE12" s="416"/>
      <c r="AF12" s="416"/>
      <c r="AG12" s="416"/>
      <c r="AH12" s="416"/>
      <c r="AI12" s="416"/>
      <c r="AJ12" s="417"/>
      <c r="AK12" s="415" t="s">
        <v>508</v>
      </c>
      <c r="AL12" s="416"/>
      <c r="AM12" s="416"/>
      <c r="AN12" s="416"/>
      <c r="AO12" s="416"/>
      <c r="AP12" s="416"/>
      <c r="AQ12" s="417"/>
      <c r="AR12" s="415" t="s">
        <v>506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70.569999999999993</v>
      </c>
      <c r="Q13" s="658"/>
      <c r="R13" s="658"/>
      <c r="S13" s="658"/>
      <c r="T13" s="658"/>
      <c r="U13" s="658"/>
      <c r="V13" s="659"/>
      <c r="W13" s="657">
        <v>63.51</v>
      </c>
      <c r="X13" s="658"/>
      <c r="Y13" s="658"/>
      <c r="Z13" s="658"/>
      <c r="AA13" s="658"/>
      <c r="AB13" s="658"/>
      <c r="AC13" s="659"/>
      <c r="AD13" s="657">
        <v>62.2</v>
      </c>
      <c r="AE13" s="658"/>
      <c r="AF13" s="658"/>
      <c r="AG13" s="658"/>
      <c r="AH13" s="658"/>
      <c r="AI13" s="658"/>
      <c r="AJ13" s="659"/>
      <c r="AK13" s="657">
        <v>55.293999999999997</v>
      </c>
      <c r="AL13" s="658"/>
      <c r="AM13" s="658"/>
      <c r="AN13" s="658"/>
      <c r="AO13" s="658"/>
      <c r="AP13" s="658"/>
      <c r="AQ13" s="659"/>
      <c r="AR13" s="919">
        <v>68.400000000000006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561</v>
      </c>
      <c r="Q14" s="658"/>
      <c r="R14" s="658"/>
      <c r="S14" s="658"/>
      <c r="T14" s="658"/>
      <c r="U14" s="658"/>
      <c r="V14" s="659"/>
      <c r="W14" s="657" t="s">
        <v>561</v>
      </c>
      <c r="X14" s="658"/>
      <c r="Y14" s="658"/>
      <c r="Z14" s="658"/>
      <c r="AA14" s="658"/>
      <c r="AB14" s="658"/>
      <c r="AC14" s="659"/>
      <c r="AD14" s="657" t="s">
        <v>561</v>
      </c>
      <c r="AE14" s="658"/>
      <c r="AF14" s="658"/>
      <c r="AG14" s="658"/>
      <c r="AH14" s="658"/>
      <c r="AI14" s="658"/>
      <c r="AJ14" s="659"/>
      <c r="AK14" s="657" t="s">
        <v>698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561</v>
      </c>
      <c r="Q15" s="658"/>
      <c r="R15" s="658"/>
      <c r="S15" s="658"/>
      <c r="T15" s="658"/>
      <c r="U15" s="658"/>
      <c r="V15" s="659"/>
      <c r="W15" s="657" t="s">
        <v>561</v>
      </c>
      <c r="X15" s="658"/>
      <c r="Y15" s="658"/>
      <c r="Z15" s="658"/>
      <c r="AA15" s="658"/>
      <c r="AB15" s="658"/>
      <c r="AC15" s="659"/>
      <c r="AD15" s="657" t="s">
        <v>561</v>
      </c>
      <c r="AE15" s="658"/>
      <c r="AF15" s="658"/>
      <c r="AG15" s="658"/>
      <c r="AH15" s="658"/>
      <c r="AI15" s="658"/>
      <c r="AJ15" s="659"/>
      <c r="AK15" s="657" t="s">
        <v>698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561</v>
      </c>
      <c r="Q16" s="658"/>
      <c r="R16" s="658"/>
      <c r="S16" s="658"/>
      <c r="T16" s="658"/>
      <c r="U16" s="658"/>
      <c r="V16" s="659"/>
      <c r="W16" s="657" t="s">
        <v>561</v>
      </c>
      <c r="X16" s="658"/>
      <c r="Y16" s="658"/>
      <c r="Z16" s="658"/>
      <c r="AA16" s="658"/>
      <c r="AB16" s="658"/>
      <c r="AC16" s="659"/>
      <c r="AD16" s="657" t="s">
        <v>654</v>
      </c>
      <c r="AE16" s="658"/>
      <c r="AF16" s="658"/>
      <c r="AG16" s="658"/>
      <c r="AH16" s="658"/>
      <c r="AI16" s="658"/>
      <c r="AJ16" s="659"/>
      <c r="AK16" s="657" t="s">
        <v>698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561</v>
      </c>
      <c r="Q17" s="658"/>
      <c r="R17" s="658"/>
      <c r="S17" s="658"/>
      <c r="T17" s="658"/>
      <c r="U17" s="658"/>
      <c r="V17" s="659"/>
      <c r="W17" s="657" t="s">
        <v>561</v>
      </c>
      <c r="X17" s="658"/>
      <c r="Y17" s="658"/>
      <c r="Z17" s="658"/>
      <c r="AA17" s="658"/>
      <c r="AB17" s="658"/>
      <c r="AC17" s="659"/>
      <c r="AD17" s="657" t="s">
        <v>655</v>
      </c>
      <c r="AE17" s="658"/>
      <c r="AF17" s="658"/>
      <c r="AG17" s="658"/>
      <c r="AH17" s="658"/>
      <c r="AI17" s="658"/>
      <c r="AJ17" s="659"/>
      <c r="AK17" s="657" t="s">
        <v>698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70.569999999999993</v>
      </c>
      <c r="Q18" s="879"/>
      <c r="R18" s="879"/>
      <c r="S18" s="879"/>
      <c r="T18" s="879"/>
      <c r="U18" s="879"/>
      <c r="V18" s="880"/>
      <c r="W18" s="878">
        <f>SUM(W13:AC17)</f>
        <v>63.51</v>
      </c>
      <c r="X18" s="879"/>
      <c r="Y18" s="879"/>
      <c r="Z18" s="879"/>
      <c r="AA18" s="879"/>
      <c r="AB18" s="879"/>
      <c r="AC18" s="880"/>
      <c r="AD18" s="878">
        <f>SUM(AD13:AJ17)</f>
        <v>62.2</v>
      </c>
      <c r="AE18" s="879"/>
      <c r="AF18" s="879"/>
      <c r="AG18" s="879"/>
      <c r="AH18" s="879"/>
      <c r="AI18" s="879"/>
      <c r="AJ18" s="880"/>
      <c r="AK18" s="878">
        <f>SUM(AK13:AQ17)</f>
        <v>55.293999999999997</v>
      </c>
      <c r="AL18" s="879"/>
      <c r="AM18" s="879"/>
      <c r="AN18" s="879"/>
      <c r="AO18" s="879"/>
      <c r="AP18" s="879"/>
      <c r="AQ18" s="880"/>
      <c r="AR18" s="878">
        <f>SUM(AR13:AX17)</f>
        <v>68.400000000000006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56.6</v>
      </c>
      <c r="Q19" s="658"/>
      <c r="R19" s="658"/>
      <c r="S19" s="658"/>
      <c r="T19" s="658"/>
      <c r="U19" s="658"/>
      <c r="V19" s="659"/>
      <c r="W19" s="657">
        <v>55.9</v>
      </c>
      <c r="X19" s="658"/>
      <c r="Y19" s="658"/>
      <c r="Z19" s="658"/>
      <c r="AA19" s="658"/>
      <c r="AB19" s="658"/>
      <c r="AC19" s="659"/>
      <c r="AD19" s="657">
        <v>55.4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0.80204052713617691</v>
      </c>
      <c r="Q20" s="318"/>
      <c r="R20" s="318"/>
      <c r="S20" s="318"/>
      <c r="T20" s="318"/>
      <c r="U20" s="318"/>
      <c r="V20" s="318"/>
      <c r="W20" s="318">
        <f t="shared" ref="W20" si="0">IF(W18=0, "-", SUM(W19)/W18)</f>
        <v>0.88017635018107387</v>
      </c>
      <c r="X20" s="318"/>
      <c r="Y20" s="318"/>
      <c r="Z20" s="318"/>
      <c r="AA20" s="318"/>
      <c r="AB20" s="318"/>
      <c r="AC20" s="318"/>
      <c r="AD20" s="318">
        <f t="shared" ref="AD20" si="1">IF(AD18=0, "-", SUM(AD19)/AD18)</f>
        <v>0.89067524115755625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472</v>
      </c>
      <c r="H21" s="317"/>
      <c r="I21" s="317"/>
      <c r="J21" s="317"/>
      <c r="K21" s="317"/>
      <c r="L21" s="317"/>
      <c r="M21" s="317"/>
      <c r="N21" s="317"/>
      <c r="O21" s="317"/>
      <c r="P21" s="318">
        <f>IF(P19=0, "-", SUM(P19)/SUM(P13,P14))</f>
        <v>0.80204052713617691</v>
      </c>
      <c r="Q21" s="318"/>
      <c r="R21" s="318"/>
      <c r="S21" s="318"/>
      <c r="T21" s="318"/>
      <c r="U21" s="318"/>
      <c r="V21" s="318"/>
      <c r="W21" s="318">
        <f t="shared" ref="W21" si="2">IF(W19=0, "-", SUM(W19)/SUM(W13,W14))</f>
        <v>0.88017635018107387</v>
      </c>
      <c r="X21" s="318"/>
      <c r="Y21" s="318"/>
      <c r="Z21" s="318"/>
      <c r="AA21" s="318"/>
      <c r="AB21" s="318"/>
      <c r="AC21" s="318"/>
      <c r="AD21" s="318">
        <f t="shared" ref="AD21" si="3">IF(AD19=0, "-", SUM(AD19)/SUM(AD13,AD14))</f>
        <v>0.89067524115755625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548</v>
      </c>
      <c r="B22" s="965"/>
      <c r="C22" s="965"/>
      <c r="D22" s="965"/>
      <c r="E22" s="965"/>
      <c r="F22" s="966"/>
      <c r="G22" s="951" t="s">
        <v>451</v>
      </c>
      <c r="H22" s="222"/>
      <c r="I22" s="222"/>
      <c r="J22" s="222"/>
      <c r="K22" s="222"/>
      <c r="L22" s="222"/>
      <c r="M22" s="222"/>
      <c r="N22" s="222"/>
      <c r="O22" s="223"/>
      <c r="P22" s="936" t="s">
        <v>509</v>
      </c>
      <c r="Q22" s="222"/>
      <c r="R22" s="222"/>
      <c r="S22" s="222"/>
      <c r="T22" s="222"/>
      <c r="U22" s="222"/>
      <c r="V22" s="223"/>
      <c r="W22" s="936" t="s">
        <v>505</v>
      </c>
      <c r="X22" s="222"/>
      <c r="Y22" s="222"/>
      <c r="Z22" s="222"/>
      <c r="AA22" s="222"/>
      <c r="AB22" s="222"/>
      <c r="AC22" s="223"/>
      <c r="AD22" s="936" t="s">
        <v>450</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569</v>
      </c>
      <c r="H23" s="953"/>
      <c r="I23" s="953"/>
      <c r="J23" s="953"/>
      <c r="K23" s="953"/>
      <c r="L23" s="953"/>
      <c r="M23" s="953"/>
      <c r="N23" s="953"/>
      <c r="O23" s="954"/>
      <c r="P23" s="919">
        <v>36.700000000000003</v>
      </c>
      <c r="Q23" s="920"/>
      <c r="R23" s="920"/>
      <c r="S23" s="920"/>
      <c r="T23" s="920"/>
      <c r="U23" s="920"/>
      <c r="V23" s="937"/>
      <c r="W23" s="919">
        <v>51.1</v>
      </c>
      <c r="X23" s="920"/>
      <c r="Y23" s="920"/>
      <c r="Z23" s="920"/>
      <c r="AA23" s="920"/>
      <c r="AB23" s="920"/>
      <c r="AC23" s="937"/>
      <c r="AD23" s="974" t="s">
        <v>560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570</v>
      </c>
      <c r="H24" s="956"/>
      <c r="I24" s="956"/>
      <c r="J24" s="956"/>
      <c r="K24" s="956"/>
      <c r="L24" s="956"/>
      <c r="M24" s="956"/>
      <c r="N24" s="956"/>
      <c r="O24" s="957"/>
      <c r="P24" s="657">
        <v>7.03</v>
      </c>
      <c r="Q24" s="658"/>
      <c r="R24" s="658"/>
      <c r="S24" s="658"/>
      <c r="T24" s="658"/>
      <c r="U24" s="658"/>
      <c r="V24" s="659"/>
      <c r="W24" s="657">
        <v>7.1</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571</v>
      </c>
      <c r="H25" s="956"/>
      <c r="I25" s="956"/>
      <c r="J25" s="956"/>
      <c r="K25" s="956"/>
      <c r="L25" s="956"/>
      <c r="M25" s="956"/>
      <c r="N25" s="956"/>
      <c r="O25" s="957"/>
      <c r="P25" s="657">
        <v>4.91</v>
      </c>
      <c r="Q25" s="658"/>
      <c r="R25" s="658"/>
      <c r="S25" s="658"/>
      <c r="T25" s="658"/>
      <c r="U25" s="658"/>
      <c r="V25" s="659"/>
      <c r="W25" s="657">
        <v>4.8</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610</v>
      </c>
      <c r="H26" s="956"/>
      <c r="I26" s="956"/>
      <c r="J26" s="956"/>
      <c r="K26" s="956"/>
      <c r="L26" s="956"/>
      <c r="M26" s="956"/>
      <c r="N26" s="956"/>
      <c r="O26" s="957"/>
      <c r="P26" s="657">
        <v>4.5739999999999998</v>
      </c>
      <c r="Q26" s="658"/>
      <c r="R26" s="658"/>
      <c r="S26" s="658"/>
      <c r="T26" s="658"/>
      <c r="U26" s="658"/>
      <c r="V26" s="659"/>
      <c r="W26" s="657">
        <v>4.5999999999999996</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697</v>
      </c>
      <c r="H27" s="956"/>
      <c r="I27" s="956"/>
      <c r="J27" s="956"/>
      <c r="K27" s="956"/>
      <c r="L27" s="956"/>
      <c r="M27" s="956"/>
      <c r="N27" s="956"/>
      <c r="O27" s="957"/>
      <c r="P27" s="657">
        <v>2.1</v>
      </c>
      <c r="Q27" s="658"/>
      <c r="R27" s="658"/>
      <c r="S27" s="658"/>
      <c r="T27" s="658"/>
      <c r="U27" s="658"/>
      <c r="V27" s="659"/>
      <c r="W27" s="657">
        <v>0.8</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455</v>
      </c>
      <c r="H28" s="959"/>
      <c r="I28" s="959"/>
      <c r="J28" s="959"/>
      <c r="K28" s="959"/>
      <c r="L28" s="959"/>
      <c r="M28" s="959"/>
      <c r="N28" s="959"/>
      <c r="O28" s="960"/>
      <c r="P28" s="878">
        <f>P29-SUM(P23:P27)</f>
        <v>-2.0000000000003126E-2</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452</v>
      </c>
      <c r="H29" s="962"/>
      <c r="I29" s="962"/>
      <c r="J29" s="962"/>
      <c r="K29" s="962"/>
      <c r="L29" s="962"/>
      <c r="M29" s="962"/>
      <c r="N29" s="962"/>
      <c r="O29" s="963"/>
      <c r="P29" s="933">
        <f>AK13</f>
        <v>55.293999999999997</v>
      </c>
      <c r="Q29" s="934"/>
      <c r="R29" s="934"/>
      <c r="S29" s="934"/>
      <c r="T29" s="934"/>
      <c r="U29" s="934"/>
      <c r="V29" s="935"/>
      <c r="W29" s="933">
        <f>AR13</f>
        <v>68.400000000000006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524</v>
      </c>
      <c r="AF30" s="859"/>
      <c r="AG30" s="859"/>
      <c r="AH30" s="860"/>
      <c r="AI30" s="858" t="s">
        <v>521</v>
      </c>
      <c r="AJ30" s="859"/>
      <c r="AK30" s="859"/>
      <c r="AL30" s="860"/>
      <c r="AM30" s="915" t="s">
        <v>516</v>
      </c>
      <c r="AN30" s="915"/>
      <c r="AO30" s="915"/>
      <c r="AP30" s="858"/>
      <c r="AQ30" s="767" t="s">
        <v>352</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353</v>
      </c>
      <c r="AT31" s="134"/>
      <c r="AU31" s="199" t="s">
        <v>561</v>
      </c>
      <c r="AV31" s="199"/>
      <c r="AW31" s="398" t="s">
        <v>300</v>
      </c>
      <c r="AX31" s="399"/>
    </row>
    <row r="32" spans="1:50" ht="23.25" customHeight="1" x14ac:dyDescent="0.15">
      <c r="A32" s="403"/>
      <c r="B32" s="401"/>
      <c r="C32" s="401"/>
      <c r="D32" s="401"/>
      <c r="E32" s="401"/>
      <c r="F32" s="402"/>
      <c r="G32" s="564" t="s">
        <v>707</v>
      </c>
      <c r="H32" s="565"/>
      <c r="I32" s="565"/>
      <c r="J32" s="565"/>
      <c r="K32" s="565"/>
      <c r="L32" s="565"/>
      <c r="M32" s="565"/>
      <c r="N32" s="565"/>
      <c r="O32" s="566"/>
      <c r="P32" s="105" t="s">
        <v>572</v>
      </c>
      <c r="Q32" s="105"/>
      <c r="R32" s="105"/>
      <c r="S32" s="105"/>
      <c r="T32" s="105"/>
      <c r="U32" s="105"/>
      <c r="V32" s="105"/>
      <c r="W32" s="105"/>
      <c r="X32" s="106"/>
      <c r="Y32" s="471" t="s">
        <v>12</v>
      </c>
      <c r="Z32" s="531"/>
      <c r="AA32" s="532"/>
      <c r="AB32" s="461" t="s">
        <v>485</v>
      </c>
      <c r="AC32" s="461"/>
      <c r="AD32" s="461"/>
      <c r="AE32" s="218">
        <v>63</v>
      </c>
      <c r="AF32" s="219"/>
      <c r="AG32" s="219"/>
      <c r="AH32" s="219"/>
      <c r="AI32" s="218">
        <v>67</v>
      </c>
      <c r="AJ32" s="219"/>
      <c r="AK32" s="219"/>
      <c r="AL32" s="219"/>
      <c r="AM32" s="218">
        <v>72</v>
      </c>
      <c r="AN32" s="219"/>
      <c r="AO32" s="219"/>
      <c r="AP32" s="219"/>
      <c r="AQ32" s="340" t="s">
        <v>709</v>
      </c>
      <c r="AR32" s="207"/>
      <c r="AS32" s="207"/>
      <c r="AT32" s="341"/>
      <c r="AU32" s="219" t="s">
        <v>561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485</v>
      </c>
      <c r="AC33" s="523"/>
      <c r="AD33" s="523"/>
      <c r="AE33" s="218">
        <v>60</v>
      </c>
      <c r="AF33" s="219"/>
      <c r="AG33" s="219"/>
      <c r="AH33" s="219"/>
      <c r="AI33" s="218">
        <v>60</v>
      </c>
      <c r="AJ33" s="219"/>
      <c r="AK33" s="219"/>
      <c r="AL33" s="219"/>
      <c r="AM33" s="218">
        <v>60</v>
      </c>
      <c r="AN33" s="219"/>
      <c r="AO33" s="219"/>
      <c r="AP33" s="219"/>
      <c r="AQ33" s="340">
        <v>60</v>
      </c>
      <c r="AR33" s="207"/>
      <c r="AS33" s="207"/>
      <c r="AT33" s="341"/>
      <c r="AU33" s="219" t="s">
        <v>561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105</v>
      </c>
      <c r="AF34" s="219"/>
      <c r="AG34" s="219"/>
      <c r="AH34" s="219"/>
      <c r="AI34" s="218">
        <v>112</v>
      </c>
      <c r="AJ34" s="219"/>
      <c r="AK34" s="219"/>
      <c r="AL34" s="219"/>
      <c r="AM34" s="218">
        <v>120</v>
      </c>
      <c r="AN34" s="219"/>
      <c r="AO34" s="219"/>
      <c r="AP34" s="219"/>
      <c r="AQ34" s="340" t="s">
        <v>709</v>
      </c>
      <c r="AR34" s="207"/>
      <c r="AS34" s="207"/>
      <c r="AT34" s="341"/>
      <c r="AU34" s="219" t="s">
        <v>561</v>
      </c>
      <c r="AV34" s="219"/>
      <c r="AW34" s="219"/>
      <c r="AX34" s="221"/>
    </row>
    <row r="35" spans="1:50" ht="23.25" customHeight="1" x14ac:dyDescent="0.15">
      <c r="A35" s="226" t="s">
        <v>494</v>
      </c>
      <c r="B35" s="227"/>
      <c r="C35" s="227"/>
      <c r="D35" s="227"/>
      <c r="E35" s="227"/>
      <c r="F35" s="228"/>
      <c r="G35" s="232" t="s">
        <v>573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524</v>
      </c>
      <c r="AF37" s="245"/>
      <c r="AG37" s="245"/>
      <c r="AH37" s="246"/>
      <c r="AI37" s="244" t="s">
        <v>521</v>
      </c>
      <c r="AJ37" s="245"/>
      <c r="AK37" s="245"/>
      <c r="AL37" s="246"/>
      <c r="AM37" s="250" t="s">
        <v>516</v>
      </c>
      <c r="AN37" s="250"/>
      <c r="AO37" s="250"/>
      <c r="AP37" s="244"/>
      <c r="AQ37" s="151" t="s">
        <v>352</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353</v>
      </c>
      <c r="AT38" s="134"/>
      <c r="AU38" s="199" t="s">
        <v>709</v>
      </c>
      <c r="AV38" s="199"/>
      <c r="AW38" s="398" t="s">
        <v>300</v>
      </c>
      <c r="AX38" s="399"/>
    </row>
    <row r="39" spans="1:50" ht="23.25" customHeight="1" x14ac:dyDescent="0.15">
      <c r="A39" s="403"/>
      <c r="B39" s="401"/>
      <c r="C39" s="401"/>
      <c r="D39" s="401"/>
      <c r="E39" s="401"/>
      <c r="F39" s="402"/>
      <c r="G39" s="564" t="s">
        <v>708</v>
      </c>
      <c r="H39" s="565"/>
      <c r="I39" s="565"/>
      <c r="J39" s="565"/>
      <c r="K39" s="565"/>
      <c r="L39" s="565"/>
      <c r="M39" s="565"/>
      <c r="N39" s="565"/>
      <c r="O39" s="566"/>
      <c r="P39" s="105" t="s">
        <v>704</v>
      </c>
      <c r="Q39" s="105"/>
      <c r="R39" s="105"/>
      <c r="S39" s="105"/>
      <c r="T39" s="105"/>
      <c r="U39" s="105"/>
      <c r="V39" s="105"/>
      <c r="W39" s="105"/>
      <c r="X39" s="106"/>
      <c r="Y39" s="471" t="s">
        <v>12</v>
      </c>
      <c r="Z39" s="531"/>
      <c r="AA39" s="532"/>
      <c r="AB39" s="461" t="s">
        <v>703</v>
      </c>
      <c r="AC39" s="461"/>
      <c r="AD39" s="461"/>
      <c r="AE39" s="218">
        <v>59</v>
      </c>
      <c r="AF39" s="219"/>
      <c r="AG39" s="219"/>
      <c r="AH39" s="219"/>
      <c r="AI39" s="218">
        <v>73</v>
      </c>
      <c r="AJ39" s="219"/>
      <c r="AK39" s="219"/>
      <c r="AL39" s="219"/>
      <c r="AM39" s="218">
        <v>62</v>
      </c>
      <c r="AN39" s="219"/>
      <c r="AO39" s="219"/>
      <c r="AP39" s="219"/>
      <c r="AQ39" s="340" t="s">
        <v>709</v>
      </c>
      <c r="AR39" s="207"/>
      <c r="AS39" s="207"/>
      <c r="AT39" s="341"/>
      <c r="AU39" s="219" t="s">
        <v>709</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703</v>
      </c>
      <c r="AC40" s="523"/>
      <c r="AD40" s="523"/>
      <c r="AE40" s="218">
        <v>60</v>
      </c>
      <c r="AF40" s="219"/>
      <c r="AG40" s="219"/>
      <c r="AH40" s="219"/>
      <c r="AI40" s="218">
        <v>60</v>
      </c>
      <c r="AJ40" s="219"/>
      <c r="AK40" s="219"/>
      <c r="AL40" s="219"/>
      <c r="AM40" s="218">
        <v>60</v>
      </c>
      <c r="AN40" s="219"/>
      <c r="AO40" s="219"/>
      <c r="AP40" s="219"/>
      <c r="AQ40" s="340">
        <v>60</v>
      </c>
      <c r="AR40" s="207"/>
      <c r="AS40" s="207"/>
      <c r="AT40" s="341"/>
      <c r="AU40" s="219" t="s">
        <v>709</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98</v>
      </c>
      <c r="AF41" s="219"/>
      <c r="AG41" s="219"/>
      <c r="AH41" s="219"/>
      <c r="AI41" s="218">
        <v>121</v>
      </c>
      <c r="AJ41" s="219"/>
      <c r="AK41" s="219"/>
      <c r="AL41" s="219"/>
      <c r="AM41" s="218">
        <v>103</v>
      </c>
      <c r="AN41" s="219"/>
      <c r="AO41" s="219"/>
      <c r="AP41" s="219"/>
      <c r="AQ41" s="340" t="s">
        <v>709</v>
      </c>
      <c r="AR41" s="207"/>
      <c r="AS41" s="207"/>
      <c r="AT41" s="341"/>
      <c r="AU41" s="219" t="s">
        <v>709</v>
      </c>
      <c r="AV41" s="219"/>
      <c r="AW41" s="219"/>
      <c r="AX41" s="221"/>
    </row>
    <row r="42" spans="1:50" ht="23.25" customHeight="1" x14ac:dyDescent="0.15">
      <c r="A42" s="226" t="s">
        <v>494</v>
      </c>
      <c r="B42" s="227"/>
      <c r="C42" s="227"/>
      <c r="D42" s="227"/>
      <c r="E42" s="227"/>
      <c r="F42" s="228"/>
      <c r="G42" s="232" t="s">
        <v>705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524</v>
      </c>
      <c r="AF44" s="245"/>
      <c r="AG44" s="245"/>
      <c r="AH44" s="246"/>
      <c r="AI44" s="244" t="s">
        <v>521</v>
      </c>
      <c r="AJ44" s="245"/>
      <c r="AK44" s="245"/>
      <c r="AL44" s="246"/>
      <c r="AM44" s="250" t="s">
        <v>516</v>
      </c>
      <c r="AN44" s="250"/>
      <c r="AO44" s="250"/>
      <c r="AP44" s="244"/>
      <c r="AQ44" s="151" t="s">
        <v>352</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353</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524</v>
      </c>
      <c r="AF51" s="245"/>
      <c r="AG51" s="245"/>
      <c r="AH51" s="246"/>
      <c r="AI51" s="244" t="s">
        <v>521</v>
      </c>
      <c r="AJ51" s="245"/>
      <c r="AK51" s="245"/>
      <c r="AL51" s="246"/>
      <c r="AM51" s="250" t="s">
        <v>517</v>
      </c>
      <c r="AN51" s="250"/>
      <c r="AO51" s="250"/>
      <c r="AP51" s="244"/>
      <c r="AQ51" s="151" t="s">
        <v>352</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353</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525</v>
      </c>
      <c r="AF58" s="245"/>
      <c r="AG58" s="245"/>
      <c r="AH58" s="246"/>
      <c r="AI58" s="244" t="s">
        <v>521</v>
      </c>
      <c r="AJ58" s="245"/>
      <c r="AK58" s="245"/>
      <c r="AL58" s="246"/>
      <c r="AM58" s="250" t="s">
        <v>516</v>
      </c>
      <c r="AN58" s="250"/>
      <c r="AO58" s="250"/>
      <c r="AP58" s="244"/>
      <c r="AQ58" s="151" t="s">
        <v>352</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353</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524</v>
      </c>
      <c r="AF65" s="245"/>
      <c r="AG65" s="245"/>
      <c r="AH65" s="246"/>
      <c r="AI65" s="244" t="s">
        <v>521</v>
      </c>
      <c r="AJ65" s="245"/>
      <c r="AK65" s="245"/>
      <c r="AL65" s="246"/>
      <c r="AM65" s="250" t="s">
        <v>516</v>
      </c>
      <c r="AN65" s="250"/>
      <c r="AO65" s="250"/>
      <c r="AP65" s="244"/>
      <c r="AQ65" s="238" t="s">
        <v>352</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466</v>
      </c>
      <c r="AX66" s="254"/>
    </row>
    <row r="67" spans="1:50" ht="23.25" hidden="1" customHeight="1" x14ac:dyDescent="0.15">
      <c r="A67" s="475"/>
      <c r="B67" s="476"/>
      <c r="C67" s="476"/>
      <c r="D67" s="476"/>
      <c r="E67" s="476"/>
      <c r="F67" s="477"/>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484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355</v>
      </c>
      <c r="H70" s="307"/>
      <c r="I70" s="307"/>
      <c r="J70" s="307"/>
      <c r="K70" s="307"/>
      <c r="L70" s="307"/>
      <c r="M70" s="307"/>
      <c r="N70" s="307"/>
      <c r="O70" s="307"/>
      <c r="P70" s="307"/>
      <c r="Q70" s="307"/>
      <c r="R70" s="307"/>
      <c r="S70" s="307"/>
      <c r="T70" s="307"/>
      <c r="U70" s="307"/>
      <c r="V70" s="307"/>
      <c r="W70" s="310" t="s">
        <v>483</v>
      </c>
      <c r="X70" s="311"/>
      <c r="Y70" s="270" t="s">
        <v>12</v>
      </c>
      <c r="Z70" s="270"/>
      <c r="AA70" s="271"/>
      <c r="AB70" s="272" t="s">
        <v>484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524</v>
      </c>
      <c r="AF73" s="245"/>
      <c r="AG73" s="245"/>
      <c r="AH73" s="246"/>
      <c r="AI73" s="244" t="s">
        <v>521</v>
      </c>
      <c r="AJ73" s="245"/>
      <c r="AK73" s="245"/>
      <c r="AL73" s="246"/>
      <c r="AM73" s="250" t="s">
        <v>516</v>
      </c>
      <c r="AN73" s="250"/>
      <c r="AO73" s="250"/>
      <c r="AP73" s="244"/>
      <c r="AQ73" s="159" t="s">
        <v>352</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353</v>
      </c>
      <c r="AT74" s="134"/>
      <c r="AU74" s="590"/>
      <c r="AV74" s="200"/>
      <c r="AW74" s="133" t="s">
        <v>300</v>
      </c>
      <c r="AX74" s="195"/>
    </row>
    <row r="75" spans="1:50" ht="23.25" hidden="1" customHeight="1" x14ac:dyDescent="0.15">
      <c r="A75" s="509"/>
      <c r="B75" s="510"/>
      <c r="C75" s="510"/>
      <c r="D75" s="510"/>
      <c r="E75" s="510"/>
      <c r="F75" s="511"/>
      <c r="G75" s="609"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497</v>
      </c>
      <c r="B78" s="336"/>
      <c r="C78" s="336"/>
      <c r="D78" s="336"/>
      <c r="E78" s="333" t="s">
        <v>445</v>
      </c>
      <c r="F78" s="334"/>
      <c r="G78" s="57" t="s">
        <v>355</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47"/>
    </row>
    <row r="80" spans="1:50" ht="18.75" hidden="1" customHeight="1" x14ac:dyDescent="0.15">
      <c r="A80" s="864"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524</v>
      </c>
      <c r="AF85" s="245"/>
      <c r="AG85" s="245"/>
      <c r="AH85" s="246"/>
      <c r="AI85" s="244" t="s">
        <v>521</v>
      </c>
      <c r="AJ85" s="245"/>
      <c r="AK85" s="245"/>
      <c r="AL85" s="246"/>
      <c r="AM85" s="250" t="s">
        <v>516</v>
      </c>
      <c r="AN85" s="250"/>
      <c r="AO85" s="250"/>
      <c r="AP85" s="244"/>
      <c r="AQ85" s="159" t="s">
        <v>352</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524</v>
      </c>
      <c r="AF90" s="245"/>
      <c r="AG90" s="245"/>
      <c r="AH90" s="246"/>
      <c r="AI90" s="244" t="s">
        <v>521</v>
      </c>
      <c r="AJ90" s="245"/>
      <c r="AK90" s="245"/>
      <c r="AL90" s="246"/>
      <c r="AM90" s="250" t="s">
        <v>516</v>
      </c>
      <c r="AN90" s="250"/>
      <c r="AO90" s="250"/>
      <c r="AP90" s="244"/>
      <c r="AQ90" s="159" t="s">
        <v>352</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524</v>
      </c>
      <c r="AF95" s="245"/>
      <c r="AG95" s="245"/>
      <c r="AH95" s="246"/>
      <c r="AI95" s="244" t="s">
        <v>521</v>
      </c>
      <c r="AJ95" s="245"/>
      <c r="AK95" s="245"/>
      <c r="AL95" s="246"/>
      <c r="AM95" s="250" t="s">
        <v>516</v>
      </c>
      <c r="AN95" s="250"/>
      <c r="AO95" s="250"/>
      <c r="AP95" s="244"/>
      <c r="AQ95" s="159" t="s">
        <v>352</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524</v>
      </c>
      <c r="AF100" s="540"/>
      <c r="AG100" s="540"/>
      <c r="AH100" s="541"/>
      <c r="AI100" s="539" t="s">
        <v>521</v>
      </c>
      <c r="AJ100" s="540"/>
      <c r="AK100" s="540"/>
      <c r="AL100" s="541"/>
      <c r="AM100" s="539" t="s">
        <v>517</v>
      </c>
      <c r="AN100" s="540"/>
      <c r="AO100" s="540"/>
      <c r="AP100" s="541"/>
      <c r="AQ100" s="320" t="s">
        <v>510</v>
      </c>
      <c r="AR100" s="321"/>
      <c r="AS100" s="321"/>
      <c r="AT100" s="322"/>
      <c r="AU100" s="320" t="s">
        <v>507</v>
      </c>
      <c r="AV100" s="321"/>
      <c r="AW100" s="321"/>
      <c r="AX100" s="323"/>
    </row>
    <row r="101" spans="1:60" ht="23.25" customHeight="1" x14ac:dyDescent="0.15">
      <c r="A101" s="422"/>
      <c r="B101" s="423"/>
      <c r="C101" s="423"/>
      <c r="D101" s="423"/>
      <c r="E101" s="423"/>
      <c r="F101" s="424"/>
      <c r="G101" s="105" t="s">
        <v>574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575</v>
      </c>
      <c r="AC101" s="461"/>
      <c r="AD101" s="461"/>
      <c r="AE101" s="218">
        <v>1849</v>
      </c>
      <c r="AF101" s="219"/>
      <c r="AG101" s="219"/>
      <c r="AH101" s="220"/>
      <c r="AI101" s="218">
        <v>1818</v>
      </c>
      <c r="AJ101" s="219"/>
      <c r="AK101" s="219"/>
      <c r="AL101" s="220"/>
      <c r="AM101" s="218">
        <v>1925</v>
      </c>
      <c r="AN101" s="219"/>
      <c r="AO101" s="219"/>
      <c r="AP101" s="220"/>
      <c r="AQ101" s="218" t="s">
        <v>561</v>
      </c>
      <c r="AR101" s="219"/>
      <c r="AS101" s="219"/>
      <c r="AT101" s="220"/>
      <c r="AU101" s="218" t="s">
        <v>709</v>
      </c>
      <c r="AV101" s="219"/>
      <c r="AW101" s="219"/>
      <c r="AX101" s="220"/>
    </row>
    <row r="102" spans="1:60" ht="2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575</v>
      </c>
      <c r="AC102" s="461"/>
      <c r="AD102" s="461"/>
      <c r="AE102" s="418">
        <v>1700</v>
      </c>
      <c r="AF102" s="418"/>
      <c r="AG102" s="418"/>
      <c r="AH102" s="418"/>
      <c r="AI102" s="418">
        <v>1842</v>
      </c>
      <c r="AJ102" s="418"/>
      <c r="AK102" s="418"/>
      <c r="AL102" s="418"/>
      <c r="AM102" s="418">
        <v>1842</v>
      </c>
      <c r="AN102" s="418"/>
      <c r="AO102" s="418"/>
      <c r="AP102" s="418"/>
      <c r="AQ102" s="273">
        <v>1700</v>
      </c>
      <c r="AR102" s="274"/>
      <c r="AS102" s="274"/>
      <c r="AT102" s="319"/>
      <c r="AU102" s="273" t="s">
        <v>709</v>
      </c>
      <c r="AV102" s="274"/>
      <c r="AW102" s="274"/>
      <c r="AX102" s="319"/>
    </row>
    <row r="103" spans="1:60" ht="31.5" hidden="1"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524</v>
      </c>
      <c r="AF103" s="416"/>
      <c r="AG103" s="416"/>
      <c r="AH103" s="417"/>
      <c r="AI103" s="415" t="s">
        <v>521</v>
      </c>
      <c r="AJ103" s="416"/>
      <c r="AK103" s="416"/>
      <c r="AL103" s="417"/>
      <c r="AM103" s="415" t="s">
        <v>517</v>
      </c>
      <c r="AN103" s="416"/>
      <c r="AO103" s="416"/>
      <c r="AP103" s="417"/>
      <c r="AQ103" s="284" t="s">
        <v>510</v>
      </c>
      <c r="AR103" s="285"/>
      <c r="AS103" s="285"/>
      <c r="AT103" s="324"/>
      <c r="AU103" s="284" t="s">
        <v>507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524</v>
      </c>
      <c r="AF106" s="416"/>
      <c r="AG106" s="416"/>
      <c r="AH106" s="417"/>
      <c r="AI106" s="415" t="s">
        <v>521</v>
      </c>
      <c r="AJ106" s="416"/>
      <c r="AK106" s="416"/>
      <c r="AL106" s="417"/>
      <c r="AM106" s="415" t="s">
        <v>516</v>
      </c>
      <c r="AN106" s="416"/>
      <c r="AO106" s="416"/>
      <c r="AP106" s="417"/>
      <c r="AQ106" s="284" t="s">
        <v>510</v>
      </c>
      <c r="AR106" s="285"/>
      <c r="AS106" s="285"/>
      <c r="AT106" s="324"/>
      <c r="AU106" s="284" t="s">
        <v>507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524</v>
      </c>
      <c r="AF109" s="416"/>
      <c r="AG109" s="416"/>
      <c r="AH109" s="417"/>
      <c r="AI109" s="415" t="s">
        <v>521</v>
      </c>
      <c r="AJ109" s="416"/>
      <c r="AK109" s="416"/>
      <c r="AL109" s="417"/>
      <c r="AM109" s="415" t="s">
        <v>517</v>
      </c>
      <c r="AN109" s="416"/>
      <c r="AO109" s="416"/>
      <c r="AP109" s="417"/>
      <c r="AQ109" s="284" t="s">
        <v>510</v>
      </c>
      <c r="AR109" s="285"/>
      <c r="AS109" s="285"/>
      <c r="AT109" s="324"/>
      <c r="AU109" s="284" t="s">
        <v>507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524</v>
      </c>
      <c r="AF112" s="416"/>
      <c r="AG112" s="416"/>
      <c r="AH112" s="417"/>
      <c r="AI112" s="415" t="s">
        <v>521</v>
      </c>
      <c r="AJ112" s="416"/>
      <c r="AK112" s="416"/>
      <c r="AL112" s="417"/>
      <c r="AM112" s="415" t="s">
        <v>516</v>
      </c>
      <c r="AN112" s="416"/>
      <c r="AO112" s="416"/>
      <c r="AP112" s="417"/>
      <c r="AQ112" s="284" t="s">
        <v>510</v>
      </c>
      <c r="AR112" s="285"/>
      <c r="AS112" s="285"/>
      <c r="AT112" s="324"/>
      <c r="AU112" s="284" t="s">
        <v>507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524</v>
      </c>
      <c r="AF115" s="416"/>
      <c r="AG115" s="416"/>
      <c r="AH115" s="417"/>
      <c r="AI115" s="415" t="s">
        <v>521</v>
      </c>
      <c r="AJ115" s="416"/>
      <c r="AK115" s="416"/>
      <c r="AL115" s="417"/>
      <c r="AM115" s="415" t="s">
        <v>516</v>
      </c>
      <c r="AN115" s="416"/>
      <c r="AO115" s="416"/>
      <c r="AP115" s="417"/>
      <c r="AQ115" s="591" t="s">
        <v>511</v>
      </c>
      <c r="AR115" s="592"/>
      <c r="AS115" s="592"/>
      <c r="AT115" s="592"/>
      <c r="AU115" s="592"/>
      <c r="AV115" s="592"/>
      <c r="AW115" s="592"/>
      <c r="AX115" s="593"/>
    </row>
    <row r="116" spans="1:50" ht="23.25" customHeight="1" x14ac:dyDescent="0.15">
      <c r="A116" s="439"/>
      <c r="B116" s="440"/>
      <c r="C116" s="440"/>
      <c r="D116" s="440"/>
      <c r="E116" s="440"/>
      <c r="F116" s="441"/>
      <c r="G116" s="393" t="s">
        <v>576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577</v>
      </c>
      <c r="AC116" s="463"/>
      <c r="AD116" s="464"/>
      <c r="AE116" s="418">
        <v>1772</v>
      </c>
      <c r="AF116" s="418"/>
      <c r="AG116" s="418"/>
      <c r="AH116" s="418"/>
      <c r="AI116" s="418">
        <v>1747</v>
      </c>
      <c r="AJ116" s="418"/>
      <c r="AK116" s="418"/>
      <c r="AL116" s="418"/>
      <c r="AM116" s="418">
        <v>1664</v>
      </c>
      <c r="AN116" s="418"/>
      <c r="AO116" s="418"/>
      <c r="AP116" s="418"/>
      <c r="AQ116" s="218">
        <v>1887</v>
      </c>
      <c r="AR116" s="219"/>
      <c r="AS116" s="219"/>
      <c r="AT116" s="219"/>
      <c r="AU116" s="219"/>
      <c r="AV116" s="219"/>
      <c r="AW116" s="219"/>
      <c r="AX116" s="221"/>
    </row>
    <row r="117" spans="1:50" ht="44.2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578</v>
      </c>
      <c r="AC117" s="473"/>
      <c r="AD117" s="474"/>
      <c r="AE117" s="551" t="s">
        <v>579</v>
      </c>
      <c r="AF117" s="551"/>
      <c r="AG117" s="551"/>
      <c r="AH117" s="551"/>
      <c r="AI117" s="551" t="s">
        <v>580</v>
      </c>
      <c r="AJ117" s="551"/>
      <c r="AK117" s="551"/>
      <c r="AL117" s="551"/>
      <c r="AM117" s="551" t="s">
        <v>693</v>
      </c>
      <c r="AN117" s="551"/>
      <c r="AO117" s="551"/>
      <c r="AP117" s="551"/>
      <c r="AQ117" s="551" t="s">
        <v>710</v>
      </c>
      <c r="AR117" s="551"/>
      <c r="AS117" s="551"/>
      <c r="AT117" s="551"/>
      <c r="AU117" s="551"/>
      <c r="AV117" s="551"/>
      <c r="AW117" s="551"/>
      <c r="AX117" s="552"/>
    </row>
    <row r="118" spans="1:50" ht="23.25" hidden="1" customHeight="1" thickBo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524</v>
      </c>
      <c r="AF118" s="416"/>
      <c r="AG118" s="416"/>
      <c r="AH118" s="417"/>
      <c r="AI118" s="415" t="s">
        <v>521</v>
      </c>
      <c r="AJ118" s="416"/>
      <c r="AK118" s="416"/>
      <c r="AL118" s="417"/>
      <c r="AM118" s="415" t="s">
        <v>516</v>
      </c>
      <c r="AN118" s="416"/>
      <c r="AO118" s="416"/>
      <c r="AP118" s="417"/>
      <c r="AQ118" s="591" t="s">
        <v>511</v>
      </c>
      <c r="AR118" s="592"/>
      <c r="AS118" s="592"/>
      <c r="AT118" s="592"/>
      <c r="AU118" s="592"/>
      <c r="AV118" s="592"/>
      <c r="AW118" s="592"/>
      <c r="AX118" s="593"/>
    </row>
    <row r="119" spans="1:50" ht="23.25" hidden="1" customHeight="1" thickBot="1" x14ac:dyDescent="0.2">
      <c r="A119" s="439"/>
      <c r="B119" s="440"/>
      <c r="C119" s="440"/>
      <c r="D119" s="440"/>
      <c r="E119" s="440"/>
      <c r="F119" s="441"/>
      <c r="G119" s="393" t="s">
        <v>581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thickBo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524</v>
      </c>
      <c r="AF121" s="416"/>
      <c r="AG121" s="416"/>
      <c r="AH121" s="417"/>
      <c r="AI121" s="415" t="s">
        <v>521</v>
      </c>
      <c r="AJ121" s="416"/>
      <c r="AK121" s="416"/>
      <c r="AL121" s="417"/>
      <c r="AM121" s="415" t="s">
        <v>516</v>
      </c>
      <c r="AN121" s="416"/>
      <c r="AO121" s="416"/>
      <c r="AP121" s="417"/>
      <c r="AQ121" s="591" t="s">
        <v>511</v>
      </c>
      <c r="AR121" s="592"/>
      <c r="AS121" s="592"/>
      <c r="AT121" s="592"/>
      <c r="AU121" s="592"/>
      <c r="AV121" s="592"/>
      <c r="AW121" s="592"/>
      <c r="AX121" s="593"/>
    </row>
    <row r="122" spans="1:50" ht="23.25" hidden="1" customHeight="1" thickBot="1" x14ac:dyDescent="0.2">
      <c r="A122" s="439"/>
      <c r="B122" s="440"/>
      <c r="C122" s="440"/>
      <c r="D122" s="440"/>
      <c r="E122" s="440"/>
      <c r="F122" s="441"/>
      <c r="G122" s="393" t="s">
        <v>583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thickBo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525</v>
      </c>
      <c r="AF124" s="416"/>
      <c r="AG124" s="416"/>
      <c r="AH124" s="417"/>
      <c r="AI124" s="415" t="s">
        <v>521</v>
      </c>
      <c r="AJ124" s="416"/>
      <c r="AK124" s="416"/>
      <c r="AL124" s="417"/>
      <c r="AM124" s="415" t="s">
        <v>516</v>
      </c>
      <c r="AN124" s="416"/>
      <c r="AO124" s="416"/>
      <c r="AP124" s="417"/>
      <c r="AQ124" s="591" t="s">
        <v>511</v>
      </c>
      <c r="AR124" s="592"/>
      <c r="AS124" s="592"/>
      <c r="AT124" s="592"/>
      <c r="AU124" s="592"/>
      <c r="AV124" s="592"/>
      <c r="AW124" s="592"/>
      <c r="AX124" s="593"/>
    </row>
    <row r="125" spans="1:50" ht="23.25" hidden="1" customHeight="1" thickBot="1" x14ac:dyDescent="0.2">
      <c r="A125" s="439"/>
      <c r="B125" s="440"/>
      <c r="C125" s="440"/>
      <c r="D125" s="440"/>
      <c r="E125" s="440"/>
      <c r="F125" s="441"/>
      <c r="G125" s="393" t="s">
        <v>583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thickBo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thickBo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524</v>
      </c>
      <c r="AF127" s="416"/>
      <c r="AG127" s="416"/>
      <c r="AH127" s="417"/>
      <c r="AI127" s="415" t="s">
        <v>521</v>
      </c>
      <c r="AJ127" s="416"/>
      <c r="AK127" s="416"/>
      <c r="AL127" s="417"/>
      <c r="AM127" s="415" t="s">
        <v>516</v>
      </c>
      <c r="AN127" s="416"/>
      <c r="AO127" s="416"/>
      <c r="AP127" s="417"/>
      <c r="AQ127" s="591" t="s">
        <v>511</v>
      </c>
      <c r="AR127" s="592"/>
      <c r="AS127" s="592"/>
      <c r="AT127" s="592"/>
      <c r="AU127" s="592"/>
      <c r="AV127" s="592"/>
      <c r="AW127" s="592"/>
      <c r="AX127" s="593"/>
    </row>
    <row r="128" spans="1:50" ht="23.25" hidden="1" customHeight="1" thickBot="1" x14ac:dyDescent="0.2">
      <c r="A128" s="439"/>
      <c r="B128" s="440"/>
      <c r="C128" s="440"/>
      <c r="D128" s="440"/>
      <c r="E128" s="440"/>
      <c r="F128" s="441"/>
      <c r="G128" s="393" t="s">
        <v>583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554</v>
      </c>
      <c r="B130" s="185"/>
      <c r="C130" s="184" t="s">
        <v>356</v>
      </c>
      <c r="D130" s="185"/>
      <c r="E130" s="169" t="s">
        <v>385</v>
      </c>
      <c r="F130" s="170"/>
      <c r="G130" s="17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384</v>
      </c>
      <c r="F131" s="175"/>
      <c r="G131" s="110"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524</v>
      </c>
      <c r="AF132" s="155"/>
      <c r="AG132" s="155"/>
      <c r="AH132" s="155"/>
      <c r="AI132" s="155" t="s">
        <v>521</v>
      </c>
      <c r="AJ132" s="155"/>
      <c r="AK132" s="155"/>
      <c r="AL132" s="155"/>
      <c r="AM132" s="155" t="s">
        <v>516</v>
      </c>
      <c r="AN132" s="155"/>
      <c r="AO132" s="155"/>
      <c r="AP132" s="151"/>
      <c r="AQ132" s="151" t="s">
        <v>352</v>
      </c>
      <c r="AR132" s="152"/>
      <c r="AS132" s="152"/>
      <c r="AT132" s="153"/>
      <c r="AU132" s="196" t="s">
        <v>368</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353</v>
      </c>
      <c r="AT133" s="134"/>
      <c r="AU133" s="200" t="s">
        <v>561</v>
      </c>
      <c r="AV133" s="200"/>
      <c r="AW133" s="133" t="s">
        <v>300</v>
      </c>
      <c r="AX133" s="195"/>
    </row>
    <row r="134" spans="1:50" ht="39.75" customHeight="1" x14ac:dyDescent="0.15">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585</v>
      </c>
      <c r="AC134" s="205"/>
      <c r="AD134" s="205"/>
      <c r="AE134" s="206">
        <v>90</v>
      </c>
      <c r="AF134" s="207"/>
      <c r="AG134" s="207"/>
      <c r="AH134" s="207"/>
      <c r="AI134" s="206">
        <v>83</v>
      </c>
      <c r="AJ134" s="207"/>
      <c r="AK134" s="207"/>
      <c r="AL134" s="207"/>
      <c r="AM134" s="206">
        <v>86</v>
      </c>
      <c r="AN134" s="207"/>
      <c r="AO134" s="207"/>
      <c r="AP134" s="207"/>
      <c r="AQ134" s="206" t="s">
        <v>561</v>
      </c>
      <c r="AR134" s="207"/>
      <c r="AS134" s="207"/>
      <c r="AT134" s="207"/>
      <c r="AU134" s="206" t="s">
        <v>561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v>80</v>
      </c>
      <c r="AF135" s="207"/>
      <c r="AG135" s="207"/>
      <c r="AH135" s="207"/>
      <c r="AI135" s="206">
        <v>87</v>
      </c>
      <c r="AJ135" s="207"/>
      <c r="AK135" s="207"/>
      <c r="AL135" s="207"/>
      <c r="AM135" s="206">
        <v>80</v>
      </c>
      <c r="AN135" s="207"/>
      <c r="AO135" s="207"/>
      <c r="AP135" s="207"/>
      <c r="AQ135" s="206">
        <v>80</v>
      </c>
      <c r="AR135" s="207"/>
      <c r="AS135" s="207"/>
      <c r="AT135" s="207"/>
      <c r="AU135" s="206" t="s">
        <v>561</v>
      </c>
      <c r="AV135" s="207"/>
      <c r="AW135" s="207"/>
      <c r="AX135" s="208"/>
    </row>
    <row r="136" spans="1:50" ht="18.75" hidden="1" customHeight="1" x14ac:dyDescent="0.15">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524</v>
      </c>
      <c r="AF136" s="155"/>
      <c r="AG136" s="155"/>
      <c r="AH136" s="155"/>
      <c r="AI136" s="155" t="s">
        <v>521</v>
      </c>
      <c r="AJ136" s="155"/>
      <c r="AK136" s="155"/>
      <c r="AL136" s="155"/>
      <c r="AM136" s="155" t="s">
        <v>516</v>
      </c>
      <c r="AN136" s="155"/>
      <c r="AO136" s="155"/>
      <c r="AP136" s="151"/>
      <c r="AQ136" s="151" t="s">
        <v>352</v>
      </c>
      <c r="AR136" s="152"/>
      <c r="AS136" s="152"/>
      <c r="AT136" s="153"/>
      <c r="AU136" s="196" t="s">
        <v>368</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353</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524</v>
      </c>
      <c r="AF140" s="155"/>
      <c r="AG140" s="155"/>
      <c r="AH140" s="155"/>
      <c r="AI140" s="155" t="s">
        <v>521</v>
      </c>
      <c r="AJ140" s="155"/>
      <c r="AK140" s="155"/>
      <c r="AL140" s="155"/>
      <c r="AM140" s="155" t="s">
        <v>516</v>
      </c>
      <c r="AN140" s="155"/>
      <c r="AO140" s="155"/>
      <c r="AP140" s="151"/>
      <c r="AQ140" s="151" t="s">
        <v>352</v>
      </c>
      <c r="AR140" s="152"/>
      <c r="AS140" s="152"/>
      <c r="AT140" s="153"/>
      <c r="AU140" s="196" t="s">
        <v>368</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353</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524</v>
      </c>
      <c r="AF144" s="155"/>
      <c r="AG144" s="155"/>
      <c r="AH144" s="155"/>
      <c r="AI144" s="155" t="s">
        <v>521</v>
      </c>
      <c r="AJ144" s="155"/>
      <c r="AK144" s="155"/>
      <c r="AL144" s="155"/>
      <c r="AM144" s="155" t="s">
        <v>516</v>
      </c>
      <c r="AN144" s="155"/>
      <c r="AO144" s="155"/>
      <c r="AP144" s="151"/>
      <c r="AQ144" s="151" t="s">
        <v>352</v>
      </c>
      <c r="AR144" s="152"/>
      <c r="AS144" s="152"/>
      <c r="AT144" s="153"/>
      <c r="AU144" s="196" t="s">
        <v>368</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353</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524</v>
      </c>
      <c r="AF148" s="155"/>
      <c r="AG148" s="155"/>
      <c r="AH148" s="155"/>
      <c r="AI148" s="155" t="s">
        <v>521</v>
      </c>
      <c r="AJ148" s="155"/>
      <c r="AK148" s="155"/>
      <c r="AL148" s="155"/>
      <c r="AM148" s="155" t="s">
        <v>516</v>
      </c>
      <c r="AN148" s="155"/>
      <c r="AO148" s="155"/>
      <c r="AP148" s="151"/>
      <c r="AQ148" s="151" t="s">
        <v>352</v>
      </c>
      <c r="AR148" s="152"/>
      <c r="AS148" s="152"/>
      <c r="AT148" s="153"/>
      <c r="AU148" s="196" t="s">
        <v>368</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369</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369</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369</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369</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369</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34.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6" customHeight="1" x14ac:dyDescent="0.15">
      <c r="A188" s="189"/>
      <c r="B188" s="186"/>
      <c r="C188" s="180"/>
      <c r="D188" s="186"/>
      <c r="E188" s="125" t="s">
        <v>685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60"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524</v>
      </c>
      <c r="AF192" s="155"/>
      <c r="AG192" s="155"/>
      <c r="AH192" s="155"/>
      <c r="AI192" s="155" t="s">
        <v>521</v>
      </c>
      <c r="AJ192" s="155"/>
      <c r="AK192" s="155"/>
      <c r="AL192" s="155"/>
      <c r="AM192" s="155" t="s">
        <v>516</v>
      </c>
      <c r="AN192" s="155"/>
      <c r="AO192" s="155"/>
      <c r="AP192" s="151"/>
      <c r="AQ192" s="151" t="s">
        <v>352</v>
      </c>
      <c r="AR192" s="152"/>
      <c r="AS192" s="152"/>
      <c r="AT192" s="153"/>
      <c r="AU192" s="196" t="s">
        <v>368</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525</v>
      </c>
      <c r="AF196" s="155"/>
      <c r="AG196" s="155"/>
      <c r="AH196" s="155"/>
      <c r="AI196" s="155" t="s">
        <v>521</v>
      </c>
      <c r="AJ196" s="155"/>
      <c r="AK196" s="155"/>
      <c r="AL196" s="155"/>
      <c r="AM196" s="155" t="s">
        <v>516</v>
      </c>
      <c r="AN196" s="155"/>
      <c r="AO196" s="155"/>
      <c r="AP196" s="151"/>
      <c r="AQ196" s="151" t="s">
        <v>352</v>
      </c>
      <c r="AR196" s="152"/>
      <c r="AS196" s="152"/>
      <c r="AT196" s="153"/>
      <c r="AU196" s="196" t="s">
        <v>368</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524</v>
      </c>
      <c r="AF200" s="155"/>
      <c r="AG200" s="155"/>
      <c r="AH200" s="155"/>
      <c r="AI200" s="155" t="s">
        <v>521</v>
      </c>
      <c r="AJ200" s="155"/>
      <c r="AK200" s="155"/>
      <c r="AL200" s="155"/>
      <c r="AM200" s="155" t="s">
        <v>516</v>
      </c>
      <c r="AN200" s="155"/>
      <c r="AO200" s="155"/>
      <c r="AP200" s="151"/>
      <c r="AQ200" s="151" t="s">
        <v>352</v>
      </c>
      <c r="AR200" s="152"/>
      <c r="AS200" s="152"/>
      <c r="AT200" s="153"/>
      <c r="AU200" s="196" t="s">
        <v>368</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524</v>
      </c>
      <c r="AF204" s="155"/>
      <c r="AG204" s="155"/>
      <c r="AH204" s="155"/>
      <c r="AI204" s="155" t="s">
        <v>521</v>
      </c>
      <c r="AJ204" s="155"/>
      <c r="AK204" s="155"/>
      <c r="AL204" s="155"/>
      <c r="AM204" s="155" t="s">
        <v>516</v>
      </c>
      <c r="AN204" s="155"/>
      <c r="AO204" s="155"/>
      <c r="AP204" s="151"/>
      <c r="AQ204" s="151" t="s">
        <v>352</v>
      </c>
      <c r="AR204" s="152"/>
      <c r="AS204" s="152"/>
      <c r="AT204" s="153"/>
      <c r="AU204" s="196" t="s">
        <v>368</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524</v>
      </c>
      <c r="AF208" s="155"/>
      <c r="AG208" s="155"/>
      <c r="AH208" s="155"/>
      <c r="AI208" s="155" t="s">
        <v>521</v>
      </c>
      <c r="AJ208" s="155"/>
      <c r="AK208" s="155"/>
      <c r="AL208" s="155"/>
      <c r="AM208" s="155" t="s">
        <v>516</v>
      </c>
      <c r="AN208" s="155"/>
      <c r="AO208" s="155"/>
      <c r="AP208" s="151"/>
      <c r="AQ208" s="151" t="s">
        <v>352</v>
      </c>
      <c r="AR208" s="152"/>
      <c r="AS208" s="152"/>
      <c r="AT208" s="153"/>
      <c r="AU208" s="196" t="s">
        <v>368</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369</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369</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369</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369</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369</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524</v>
      </c>
      <c r="AF252" s="155"/>
      <c r="AG252" s="155"/>
      <c r="AH252" s="155"/>
      <c r="AI252" s="155" t="s">
        <v>521</v>
      </c>
      <c r="AJ252" s="155"/>
      <c r="AK252" s="155"/>
      <c r="AL252" s="155"/>
      <c r="AM252" s="155" t="s">
        <v>516</v>
      </c>
      <c r="AN252" s="155"/>
      <c r="AO252" s="155"/>
      <c r="AP252" s="151"/>
      <c r="AQ252" s="151" t="s">
        <v>352</v>
      </c>
      <c r="AR252" s="152"/>
      <c r="AS252" s="152"/>
      <c r="AT252" s="153"/>
      <c r="AU252" s="196" t="s">
        <v>368</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524</v>
      </c>
      <c r="AF256" s="155"/>
      <c r="AG256" s="155"/>
      <c r="AH256" s="155"/>
      <c r="AI256" s="155" t="s">
        <v>521</v>
      </c>
      <c r="AJ256" s="155"/>
      <c r="AK256" s="155"/>
      <c r="AL256" s="155"/>
      <c r="AM256" s="155" t="s">
        <v>517</v>
      </c>
      <c r="AN256" s="155"/>
      <c r="AO256" s="155"/>
      <c r="AP256" s="151"/>
      <c r="AQ256" s="151" t="s">
        <v>352</v>
      </c>
      <c r="AR256" s="152"/>
      <c r="AS256" s="152"/>
      <c r="AT256" s="153"/>
      <c r="AU256" s="196" t="s">
        <v>368</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524</v>
      </c>
      <c r="AF260" s="155"/>
      <c r="AG260" s="155"/>
      <c r="AH260" s="155"/>
      <c r="AI260" s="155" t="s">
        <v>521</v>
      </c>
      <c r="AJ260" s="155"/>
      <c r="AK260" s="155"/>
      <c r="AL260" s="155"/>
      <c r="AM260" s="155" t="s">
        <v>517</v>
      </c>
      <c r="AN260" s="155"/>
      <c r="AO260" s="155"/>
      <c r="AP260" s="151"/>
      <c r="AQ260" s="151" t="s">
        <v>352</v>
      </c>
      <c r="AR260" s="152"/>
      <c r="AS260" s="152"/>
      <c r="AT260" s="153"/>
      <c r="AU260" s="196" t="s">
        <v>368</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524</v>
      </c>
      <c r="AF264" s="217"/>
      <c r="AG264" s="217"/>
      <c r="AH264" s="217"/>
      <c r="AI264" s="217" t="s">
        <v>521</v>
      </c>
      <c r="AJ264" s="217"/>
      <c r="AK264" s="217"/>
      <c r="AL264" s="217"/>
      <c r="AM264" s="217" t="s">
        <v>516</v>
      </c>
      <c r="AN264" s="217"/>
      <c r="AO264" s="217"/>
      <c r="AP264" s="159"/>
      <c r="AQ264" s="159" t="s">
        <v>352</v>
      </c>
      <c r="AR264" s="130"/>
      <c r="AS264" s="130"/>
      <c r="AT264" s="131"/>
      <c r="AU264" s="136" t="s">
        <v>368</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525</v>
      </c>
      <c r="AF268" s="155"/>
      <c r="AG268" s="155"/>
      <c r="AH268" s="155"/>
      <c r="AI268" s="155" t="s">
        <v>521</v>
      </c>
      <c r="AJ268" s="155"/>
      <c r="AK268" s="155"/>
      <c r="AL268" s="155"/>
      <c r="AM268" s="155" t="s">
        <v>516</v>
      </c>
      <c r="AN268" s="155"/>
      <c r="AO268" s="155"/>
      <c r="AP268" s="151"/>
      <c r="AQ268" s="151" t="s">
        <v>352</v>
      </c>
      <c r="AR268" s="152"/>
      <c r="AS268" s="152"/>
      <c r="AT268" s="153"/>
      <c r="AU268" s="196" t="s">
        <v>368</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369</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369</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369</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369</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369</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524</v>
      </c>
      <c r="AF312" s="155"/>
      <c r="AG312" s="155"/>
      <c r="AH312" s="155"/>
      <c r="AI312" s="155" t="s">
        <v>521</v>
      </c>
      <c r="AJ312" s="155"/>
      <c r="AK312" s="155"/>
      <c r="AL312" s="155"/>
      <c r="AM312" s="155" t="s">
        <v>516</v>
      </c>
      <c r="AN312" s="155"/>
      <c r="AO312" s="155"/>
      <c r="AP312" s="151"/>
      <c r="AQ312" s="151" t="s">
        <v>352</v>
      </c>
      <c r="AR312" s="152"/>
      <c r="AS312" s="152"/>
      <c r="AT312" s="153"/>
      <c r="AU312" s="196" t="s">
        <v>368</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524</v>
      </c>
      <c r="AF316" s="155"/>
      <c r="AG316" s="155"/>
      <c r="AH316" s="155"/>
      <c r="AI316" s="155" t="s">
        <v>521</v>
      </c>
      <c r="AJ316" s="155"/>
      <c r="AK316" s="155"/>
      <c r="AL316" s="155"/>
      <c r="AM316" s="155" t="s">
        <v>516</v>
      </c>
      <c r="AN316" s="155"/>
      <c r="AO316" s="155"/>
      <c r="AP316" s="151"/>
      <c r="AQ316" s="151" t="s">
        <v>352</v>
      </c>
      <c r="AR316" s="152"/>
      <c r="AS316" s="152"/>
      <c r="AT316" s="153"/>
      <c r="AU316" s="196" t="s">
        <v>368</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524</v>
      </c>
      <c r="AF320" s="155"/>
      <c r="AG320" s="155"/>
      <c r="AH320" s="155"/>
      <c r="AI320" s="155" t="s">
        <v>521</v>
      </c>
      <c r="AJ320" s="155"/>
      <c r="AK320" s="155"/>
      <c r="AL320" s="155"/>
      <c r="AM320" s="155" t="s">
        <v>517</v>
      </c>
      <c r="AN320" s="155"/>
      <c r="AO320" s="155"/>
      <c r="AP320" s="151"/>
      <c r="AQ320" s="151" t="s">
        <v>352</v>
      </c>
      <c r="AR320" s="152"/>
      <c r="AS320" s="152"/>
      <c r="AT320" s="153"/>
      <c r="AU320" s="196" t="s">
        <v>368</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524</v>
      </c>
      <c r="AF324" s="155"/>
      <c r="AG324" s="155"/>
      <c r="AH324" s="155"/>
      <c r="AI324" s="155" t="s">
        <v>521</v>
      </c>
      <c r="AJ324" s="155"/>
      <c r="AK324" s="155"/>
      <c r="AL324" s="155"/>
      <c r="AM324" s="155" t="s">
        <v>516</v>
      </c>
      <c r="AN324" s="155"/>
      <c r="AO324" s="155"/>
      <c r="AP324" s="151"/>
      <c r="AQ324" s="151" t="s">
        <v>352</v>
      </c>
      <c r="AR324" s="152"/>
      <c r="AS324" s="152"/>
      <c r="AT324" s="153"/>
      <c r="AU324" s="196" t="s">
        <v>368</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525</v>
      </c>
      <c r="AF328" s="155"/>
      <c r="AG328" s="155"/>
      <c r="AH328" s="155"/>
      <c r="AI328" s="155" t="s">
        <v>521</v>
      </c>
      <c r="AJ328" s="155"/>
      <c r="AK328" s="155"/>
      <c r="AL328" s="155"/>
      <c r="AM328" s="155" t="s">
        <v>517</v>
      </c>
      <c r="AN328" s="155"/>
      <c r="AO328" s="155"/>
      <c r="AP328" s="151"/>
      <c r="AQ328" s="151" t="s">
        <v>352</v>
      </c>
      <c r="AR328" s="152"/>
      <c r="AS328" s="152"/>
      <c r="AT328" s="153"/>
      <c r="AU328" s="196" t="s">
        <v>368</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369</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369</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369</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369</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369</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524</v>
      </c>
      <c r="AF372" s="155"/>
      <c r="AG372" s="155"/>
      <c r="AH372" s="155"/>
      <c r="AI372" s="155" t="s">
        <v>521</v>
      </c>
      <c r="AJ372" s="155"/>
      <c r="AK372" s="155"/>
      <c r="AL372" s="155"/>
      <c r="AM372" s="155" t="s">
        <v>516</v>
      </c>
      <c r="AN372" s="155"/>
      <c r="AO372" s="155"/>
      <c r="AP372" s="151"/>
      <c r="AQ372" s="151" t="s">
        <v>352</v>
      </c>
      <c r="AR372" s="152"/>
      <c r="AS372" s="152"/>
      <c r="AT372" s="153"/>
      <c r="AU372" s="196" t="s">
        <v>368</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524</v>
      </c>
      <c r="AF376" s="155"/>
      <c r="AG376" s="155"/>
      <c r="AH376" s="155"/>
      <c r="AI376" s="155" t="s">
        <v>521</v>
      </c>
      <c r="AJ376" s="155"/>
      <c r="AK376" s="155"/>
      <c r="AL376" s="155"/>
      <c r="AM376" s="155" t="s">
        <v>516</v>
      </c>
      <c r="AN376" s="155"/>
      <c r="AO376" s="155"/>
      <c r="AP376" s="151"/>
      <c r="AQ376" s="151" t="s">
        <v>352</v>
      </c>
      <c r="AR376" s="152"/>
      <c r="AS376" s="152"/>
      <c r="AT376" s="153"/>
      <c r="AU376" s="196" t="s">
        <v>368</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524</v>
      </c>
      <c r="AF380" s="155"/>
      <c r="AG380" s="155"/>
      <c r="AH380" s="155"/>
      <c r="AI380" s="155" t="s">
        <v>521</v>
      </c>
      <c r="AJ380" s="155"/>
      <c r="AK380" s="155"/>
      <c r="AL380" s="155"/>
      <c r="AM380" s="155" t="s">
        <v>516</v>
      </c>
      <c r="AN380" s="155"/>
      <c r="AO380" s="155"/>
      <c r="AP380" s="151"/>
      <c r="AQ380" s="151" t="s">
        <v>352</v>
      </c>
      <c r="AR380" s="152"/>
      <c r="AS380" s="152"/>
      <c r="AT380" s="153"/>
      <c r="AU380" s="196" t="s">
        <v>368</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524</v>
      </c>
      <c r="AF384" s="155"/>
      <c r="AG384" s="155"/>
      <c r="AH384" s="155"/>
      <c r="AI384" s="155" t="s">
        <v>521</v>
      </c>
      <c r="AJ384" s="155"/>
      <c r="AK384" s="155"/>
      <c r="AL384" s="155"/>
      <c r="AM384" s="155" t="s">
        <v>516</v>
      </c>
      <c r="AN384" s="155"/>
      <c r="AO384" s="155"/>
      <c r="AP384" s="151"/>
      <c r="AQ384" s="151" t="s">
        <v>352</v>
      </c>
      <c r="AR384" s="152"/>
      <c r="AS384" s="152"/>
      <c r="AT384" s="153"/>
      <c r="AU384" s="196" t="s">
        <v>368</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524</v>
      </c>
      <c r="AF388" s="155"/>
      <c r="AG388" s="155"/>
      <c r="AH388" s="155"/>
      <c r="AI388" s="155" t="s">
        <v>521</v>
      </c>
      <c r="AJ388" s="155"/>
      <c r="AK388" s="155"/>
      <c r="AL388" s="155"/>
      <c r="AM388" s="155" t="s">
        <v>516</v>
      </c>
      <c r="AN388" s="155"/>
      <c r="AO388" s="155"/>
      <c r="AP388" s="151"/>
      <c r="AQ388" s="151" t="s">
        <v>352</v>
      </c>
      <c r="AR388" s="152"/>
      <c r="AS388" s="152"/>
      <c r="AT388" s="153"/>
      <c r="AU388" s="196" t="s">
        <v>368</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369</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369</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369</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369</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369</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550</v>
      </c>
      <c r="D430" s="931"/>
      <c r="E430" s="174" t="s">
        <v>534</v>
      </c>
      <c r="F430" s="898"/>
      <c r="G430" s="899" t="s">
        <v>372</v>
      </c>
      <c r="H430" s="123"/>
      <c r="I430" s="123"/>
      <c r="J430" s="900" t="s">
        <v>586</v>
      </c>
      <c r="K430" s="901"/>
      <c r="L430" s="901"/>
      <c r="M430" s="901"/>
      <c r="N430" s="901"/>
      <c r="O430" s="901"/>
      <c r="P430" s="901"/>
      <c r="Q430" s="901"/>
      <c r="R430" s="901"/>
      <c r="S430" s="901"/>
      <c r="T430" s="902"/>
      <c r="U430" s="588" t="s">
        <v>555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517</v>
      </c>
      <c r="AJ431" s="217"/>
      <c r="AK431" s="217"/>
      <c r="AL431" s="159"/>
      <c r="AM431" s="217" t="s">
        <v>512</v>
      </c>
      <c r="AN431" s="217"/>
      <c r="AO431" s="217"/>
      <c r="AP431" s="159"/>
      <c r="AQ431" s="159" t="s">
        <v>352</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555</v>
      </c>
      <c r="AF432" s="200"/>
      <c r="AG432" s="133" t="s">
        <v>353</v>
      </c>
      <c r="AH432" s="134"/>
      <c r="AI432" s="156"/>
      <c r="AJ432" s="156"/>
      <c r="AK432" s="156"/>
      <c r="AL432" s="154"/>
      <c r="AM432" s="156"/>
      <c r="AN432" s="156"/>
      <c r="AO432" s="156"/>
      <c r="AP432" s="154"/>
      <c r="AQ432" s="590" t="s">
        <v>555</v>
      </c>
      <c r="AR432" s="200"/>
      <c r="AS432" s="133" t="s">
        <v>353</v>
      </c>
      <c r="AT432" s="134"/>
      <c r="AU432" s="200" t="s">
        <v>555</v>
      </c>
      <c r="AV432" s="200"/>
      <c r="AW432" s="133" t="s">
        <v>300</v>
      </c>
      <c r="AX432" s="195"/>
    </row>
    <row r="433" spans="1:50" ht="23.25" customHeight="1" x14ac:dyDescent="0.15">
      <c r="A433" s="189"/>
      <c r="B433" s="186"/>
      <c r="C433" s="180"/>
      <c r="D433" s="186"/>
      <c r="E433" s="342"/>
      <c r="F433" s="343"/>
      <c r="G433" s="104" t="s">
        <v>555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555</v>
      </c>
      <c r="AC433" s="213"/>
      <c r="AD433" s="213"/>
      <c r="AE433" s="340" t="s">
        <v>586</v>
      </c>
      <c r="AF433" s="207"/>
      <c r="AG433" s="207"/>
      <c r="AH433" s="341"/>
      <c r="AI433" s="340" t="s">
        <v>586</v>
      </c>
      <c r="AJ433" s="207"/>
      <c r="AK433" s="207"/>
      <c r="AL433" s="207"/>
      <c r="AM433" s="340" t="s">
        <v>561</v>
      </c>
      <c r="AN433" s="207"/>
      <c r="AO433" s="207"/>
      <c r="AP433" s="341"/>
      <c r="AQ433" s="340" t="s">
        <v>586</v>
      </c>
      <c r="AR433" s="207"/>
      <c r="AS433" s="207"/>
      <c r="AT433" s="341"/>
      <c r="AU433" s="207" t="s">
        <v>586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555</v>
      </c>
      <c r="AC434" s="205"/>
      <c r="AD434" s="205"/>
      <c r="AE434" s="340" t="s">
        <v>587</v>
      </c>
      <c r="AF434" s="207"/>
      <c r="AG434" s="207"/>
      <c r="AH434" s="341"/>
      <c r="AI434" s="340" t="s">
        <v>586</v>
      </c>
      <c r="AJ434" s="207"/>
      <c r="AK434" s="207"/>
      <c r="AL434" s="207"/>
      <c r="AM434" s="340" t="s">
        <v>561</v>
      </c>
      <c r="AN434" s="207"/>
      <c r="AO434" s="207"/>
      <c r="AP434" s="341"/>
      <c r="AQ434" s="340" t="s">
        <v>586</v>
      </c>
      <c r="AR434" s="207"/>
      <c r="AS434" s="207"/>
      <c r="AT434" s="341"/>
      <c r="AU434" s="207" t="s">
        <v>586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586</v>
      </c>
      <c r="AF435" s="207"/>
      <c r="AG435" s="207"/>
      <c r="AH435" s="341"/>
      <c r="AI435" s="340" t="s">
        <v>586</v>
      </c>
      <c r="AJ435" s="207"/>
      <c r="AK435" s="207"/>
      <c r="AL435" s="207"/>
      <c r="AM435" s="340" t="s">
        <v>561</v>
      </c>
      <c r="AN435" s="207"/>
      <c r="AO435" s="207"/>
      <c r="AP435" s="341"/>
      <c r="AQ435" s="340" t="s">
        <v>586</v>
      </c>
      <c r="AR435" s="207"/>
      <c r="AS435" s="207"/>
      <c r="AT435" s="341"/>
      <c r="AU435" s="207" t="s">
        <v>586</v>
      </c>
      <c r="AV435" s="207"/>
      <c r="AW435" s="207"/>
      <c r="AX435" s="208"/>
    </row>
    <row r="436" spans="1:50" ht="18.75" hidden="1" customHeight="1" x14ac:dyDescent="0.15">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516</v>
      </c>
      <c r="AJ436" s="217"/>
      <c r="AK436" s="217"/>
      <c r="AL436" s="159"/>
      <c r="AM436" s="217" t="s">
        <v>512</v>
      </c>
      <c r="AN436" s="217"/>
      <c r="AO436" s="217"/>
      <c r="AP436" s="159"/>
      <c r="AQ436" s="159" t="s">
        <v>352</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353</v>
      </c>
      <c r="AH437" s="134"/>
      <c r="AI437" s="156"/>
      <c r="AJ437" s="156"/>
      <c r="AK437" s="156"/>
      <c r="AL437" s="154"/>
      <c r="AM437" s="156"/>
      <c r="AN437" s="156"/>
      <c r="AO437" s="156"/>
      <c r="AP437" s="154"/>
      <c r="AQ437" s="590"/>
      <c r="AR437" s="200"/>
      <c r="AS437" s="133" t="s">
        <v>353</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516</v>
      </c>
      <c r="AJ441" s="217"/>
      <c r="AK441" s="217"/>
      <c r="AL441" s="159"/>
      <c r="AM441" s="217" t="s">
        <v>508</v>
      </c>
      <c r="AN441" s="217"/>
      <c r="AO441" s="217"/>
      <c r="AP441" s="159"/>
      <c r="AQ441" s="159" t="s">
        <v>352</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0"/>
      <c r="AR442" s="200"/>
      <c r="AS442" s="133" t="s">
        <v>353</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516</v>
      </c>
      <c r="AJ446" s="217"/>
      <c r="AK446" s="217"/>
      <c r="AL446" s="159"/>
      <c r="AM446" s="217" t="s">
        <v>513</v>
      </c>
      <c r="AN446" s="217"/>
      <c r="AO446" s="217"/>
      <c r="AP446" s="159"/>
      <c r="AQ446" s="159" t="s">
        <v>352</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0"/>
      <c r="AR447" s="200"/>
      <c r="AS447" s="133" t="s">
        <v>353</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516</v>
      </c>
      <c r="AJ451" s="217"/>
      <c r="AK451" s="217"/>
      <c r="AL451" s="159"/>
      <c r="AM451" s="217" t="s">
        <v>512</v>
      </c>
      <c r="AN451" s="217"/>
      <c r="AO451" s="217"/>
      <c r="AP451" s="159"/>
      <c r="AQ451" s="159" t="s">
        <v>352</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0"/>
      <c r="AR452" s="200"/>
      <c r="AS452" s="133" t="s">
        <v>353</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185.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0.75"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516</v>
      </c>
      <c r="AJ456" s="217"/>
      <c r="AK456" s="217"/>
      <c r="AL456" s="159"/>
      <c r="AM456" s="217" t="s">
        <v>512</v>
      </c>
      <c r="AN456" s="217"/>
      <c r="AO456" s="217"/>
      <c r="AP456" s="159"/>
      <c r="AQ456" s="159" t="s">
        <v>352</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555</v>
      </c>
      <c r="AF457" s="200"/>
      <c r="AG457" s="133" t="s">
        <v>353</v>
      </c>
      <c r="AH457" s="134"/>
      <c r="AI457" s="156"/>
      <c r="AJ457" s="156"/>
      <c r="AK457" s="156"/>
      <c r="AL457" s="154"/>
      <c r="AM457" s="156"/>
      <c r="AN457" s="156"/>
      <c r="AO457" s="156"/>
      <c r="AP457" s="154"/>
      <c r="AQ457" s="590" t="s">
        <v>555</v>
      </c>
      <c r="AR457" s="200"/>
      <c r="AS457" s="133" t="s">
        <v>353</v>
      </c>
      <c r="AT457" s="134"/>
      <c r="AU457" s="200" t="s">
        <v>555</v>
      </c>
      <c r="AV457" s="200"/>
      <c r="AW457" s="133" t="s">
        <v>300</v>
      </c>
      <c r="AX457" s="195"/>
    </row>
    <row r="458" spans="1:50" ht="23.25" customHeight="1" x14ac:dyDescent="0.15">
      <c r="A458" s="189"/>
      <c r="B458" s="186"/>
      <c r="C458" s="180"/>
      <c r="D458" s="186"/>
      <c r="E458" s="342"/>
      <c r="F458" s="343"/>
      <c r="G458" s="104" t="s">
        <v>555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555</v>
      </c>
      <c r="AC458" s="213"/>
      <c r="AD458" s="213"/>
      <c r="AE458" s="340" t="s">
        <v>586</v>
      </c>
      <c r="AF458" s="207"/>
      <c r="AG458" s="207"/>
      <c r="AH458" s="207"/>
      <c r="AI458" s="340" t="s">
        <v>586</v>
      </c>
      <c r="AJ458" s="207"/>
      <c r="AK458" s="207"/>
      <c r="AL458" s="207"/>
      <c r="AM458" s="340" t="s">
        <v>561</v>
      </c>
      <c r="AN458" s="207"/>
      <c r="AO458" s="207"/>
      <c r="AP458" s="341"/>
      <c r="AQ458" s="340" t="s">
        <v>586</v>
      </c>
      <c r="AR458" s="207"/>
      <c r="AS458" s="207"/>
      <c r="AT458" s="341"/>
      <c r="AU458" s="207" t="s">
        <v>586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555</v>
      </c>
      <c r="AC459" s="205"/>
      <c r="AD459" s="205"/>
      <c r="AE459" s="340" t="s">
        <v>586</v>
      </c>
      <c r="AF459" s="207"/>
      <c r="AG459" s="207"/>
      <c r="AH459" s="341"/>
      <c r="AI459" s="340" t="s">
        <v>586</v>
      </c>
      <c r="AJ459" s="207"/>
      <c r="AK459" s="207"/>
      <c r="AL459" s="207"/>
      <c r="AM459" s="340" t="s">
        <v>561</v>
      </c>
      <c r="AN459" s="207"/>
      <c r="AO459" s="207"/>
      <c r="AP459" s="341"/>
      <c r="AQ459" s="340" t="s">
        <v>586</v>
      </c>
      <c r="AR459" s="207"/>
      <c r="AS459" s="207"/>
      <c r="AT459" s="341"/>
      <c r="AU459" s="207" t="s">
        <v>586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586</v>
      </c>
      <c r="AF460" s="207"/>
      <c r="AG460" s="207"/>
      <c r="AH460" s="341"/>
      <c r="AI460" s="340" t="s">
        <v>586</v>
      </c>
      <c r="AJ460" s="207"/>
      <c r="AK460" s="207"/>
      <c r="AL460" s="207"/>
      <c r="AM460" s="340" t="s">
        <v>561</v>
      </c>
      <c r="AN460" s="207"/>
      <c r="AO460" s="207"/>
      <c r="AP460" s="341"/>
      <c r="AQ460" s="340" t="s">
        <v>586</v>
      </c>
      <c r="AR460" s="207"/>
      <c r="AS460" s="207"/>
      <c r="AT460" s="341"/>
      <c r="AU460" s="207" t="s">
        <v>586</v>
      </c>
      <c r="AV460" s="207"/>
      <c r="AW460" s="207"/>
      <c r="AX460" s="208"/>
    </row>
    <row r="461" spans="1:50" ht="18.75" hidden="1" customHeight="1" x14ac:dyDescent="0.15">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516</v>
      </c>
      <c r="AJ461" s="217"/>
      <c r="AK461" s="217"/>
      <c r="AL461" s="159"/>
      <c r="AM461" s="217" t="s">
        <v>514</v>
      </c>
      <c r="AN461" s="217"/>
      <c r="AO461" s="217"/>
      <c r="AP461" s="159"/>
      <c r="AQ461" s="159" t="s">
        <v>352</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0"/>
      <c r="AR462" s="200"/>
      <c r="AS462" s="133" t="s">
        <v>353</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516</v>
      </c>
      <c r="AJ466" s="217"/>
      <c r="AK466" s="217"/>
      <c r="AL466" s="159"/>
      <c r="AM466" s="217" t="s">
        <v>512</v>
      </c>
      <c r="AN466" s="217"/>
      <c r="AO466" s="217"/>
      <c r="AP466" s="159"/>
      <c r="AQ466" s="159" t="s">
        <v>352</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0"/>
      <c r="AR467" s="200"/>
      <c r="AS467" s="133" t="s">
        <v>353</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516</v>
      </c>
      <c r="AJ471" s="217"/>
      <c r="AK471" s="217"/>
      <c r="AL471" s="159"/>
      <c r="AM471" s="217" t="s">
        <v>508</v>
      </c>
      <c r="AN471" s="217"/>
      <c r="AO471" s="217"/>
      <c r="AP471" s="159"/>
      <c r="AQ471" s="159" t="s">
        <v>352</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0"/>
      <c r="AR472" s="200"/>
      <c r="AS472" s="133" t="s">
        <v>353</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516</v>
      </c>
      <c r="AJ476" s="217"/>
      <c r="AK476" s="217"/>
      <c r="AL476" s="159"/>
      <c r="AM476" s="217" t="s">
        <v>512</v>
      </c>
      <c r="AN476" s="217"/>
      <c r="AO476" s="217"/>
      <c r="AP476" s="159"/>
      <c r="AQ476" s="159" t="s">
        <v>352</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0"/>
      <c r="AR477" s="200"/>
      <c r="AS477" s="133" t="s">
        <v>353</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555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551</v>
      </c>
      <c r="F484" s="175"/>
      <c r="G484" s="899" t="s">
        <v>372</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517</v>
      </c>
      <c r="AJ485" s="217"/>
      <c r="AK485" s="217"/>
      <c r="AL485" s="159"/>
      <c r="AM485" s="217" t="s">
        <v>514</v>
      </c>
      <c r="AN485" s="217"/>
      <c r="AO485" s="217"/>
      <c r="AP485" s="159"/>
      <c r="AQ485" s="159" t="s">
        <v>352</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0"/>
      <c r="AR486" s="200"/>
      <c r="AS486" s="133" t="s">
        <v>353</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516</v>
      </c>
      <c r="AJ490" s="217"/>
      <c r="AK490" s="217"/>
      <c r="AL490" s="159"/>
      <c r="AM490" s="217" t="s">
        <v>514</v>
      </c>
      <c r="AN490" s="217"/>
      <c r="AO490" s="217"/>
      <c r="AP490" s="159"/>
      <c r="AQ490" s="159" t="s">
        <v>352</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0"/>
      <c r="AR491" s="200"/>
      <c r="AS491" s="133" t="s">
        <v>353</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516</v>
      </c>
      <c r="AJ495" s="217"/>
      <c r="AK495" s="217"/>
      <c r="AL495" s="159"/>
      <c r="AM495" s="217" t="s">
        <v>512</v>
      </c>
      <c r="AN495" s="217"/>
      <c r="AO495" s="217"/>
      <c r="AP495" s="159"/>
      <c r="AQ495" s="159" t="s">
        <v>352</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0"/>
      <c r="AR496" s="200"/>
      <c r="AS496" s="133" t="s">
        <v>353</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516</v>
      </c>
      <c r="AJ500" s="217"/>
      <c r="AK500" s="217"/>
      <c r="AL500" s="159"/>
      <c r="AM500" s="217" t="s">
        <v>513</v>
      </c>
      <c r="AN500" s="217"/>
      <c r="AO500" s="217"/>
      <c r="AP500" s="159"/>
      <c r="AQ500" s="159" t="s">
        <v>352</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0"/>
      <c r="AR501" s="200"/>
      <c r="AS501" s="133" t="s">
        <v>353</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516</v>
      </c>
      <c r="AJ505" s="217"/>
      <c r="AK505" s="217"/>
      <c r="AL505" s="159"/>
      <c r="AM505" s="217" t="s">
        <v>514</v>
      </c>
      <c r="AN505" s="217"/>
      <c r="AO505" s="217"/>
      <c r="AP505" s="159"/>
      <c r="AQ505" s="159" t="s">
        <v>352</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0"/>
      <c r="AR506" s="200"/>
      <c r="AS506" s="133" t="s">
        <v>353</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516</v>
      </c>
      <c r="AJ510" s="217"/>
      <c r="AK510" s="217"/>
      <c r="AL510" s="159"/>
      <c r="AM510" s="217" t="s">
        <v>512</v>
      </c>
      <c r="AN510" s="217"/>
      <c r="AO510" s="217"/>
      <c r="AP510" s="159"/>
      <c r="AQ510" s="159" t="s">
        <v>352</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0"/>
      <c r="AR511" s="200"/>
      <c r="AS511" s="133" t="s">
        <v>353</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517</v>
      </c>
      <c r="AJ515" s="217"/>
      <c r="AK515" s="217"/>
      <c r="AL515" s="159"/>
      <c r="AM515" s="217" t="s">
        <v>512</v>
      </c>
      <c r="AN515" s="217"/>
      <c r="AO515" s="217"/>
      <c r="AP515" s="159"/>
      <c r="AQ515" s="159" t="s">
        <v>352</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0"/>
      <c r="AR516" s="200"/>
      <c r="AS516" s="133" t="s">
        <v>353</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517</v>
      </c>
      <c r="AJ520" s="217"/>
      <c r="AK520" s="217"/>
      <c r="AL520" s="159"/>
      <c r="AM520" s="217" t="s">
        <v>512</v>
      </c>
      <c r="AN520" s="217"/>
      <c r="AO520" s="217"/>
      <c r="AP520" s="159"/>
      <c r="AQ520" s="159" t="s">
        <v>352</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0"/>
      <c r="AR521" s="200"/>
      <c r="AS521" s="133" t="s">
        <v>353</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516</v>
      </c>
      <c r="AJ525" s="217"/>
      <c r="AK525" s="217"/>
      <c r="AL525" s="159"/>
      <c r="AM525" s="217" t="s">
        <v>508</v>
      </c>
      <c r="AN525" s="217"/>
      <c r="AO525" s="217"/>
      <c r="AP525" s="159"/>
      <c r="AQ525" s="159" t="s">
        <v>352</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0"/>
      <c r="AR526" s="200"/>
      <c r="AS526" s="133" t="s">
        <v>353</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516</v>
      </c>
      <c r="AJ530" s="217"/>
      <c r="AK530" s="217"/>
      <c r="AL530" s="159"/>
      <c r="AM530" s="217" t="s">
        <v>512</v>
      </c>
      <c r="AN530" s="217"/>
      <c r="AO530" s="217"/>
      <c r="AP530" s="159"/>
      <c r="AQ530" s="159" t="s">
        <v>352</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0"/>
      <c r="AR531" s="200"/>
      <c r="AS531" s="133" t="s">
        <v>353</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552</v>
      </c>
      <c r="F538" s="175"/>
      <c r="G538" s="899" t="s">
        <v>372</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517</v>
      </c>
      <c r="AJ539" s="217"/>
      <c r="AK539" s="217"/>
      <c r="AL539" s="159"/>
      <c r="AM539" s="217" t="s">
        <v>512</v>
      </c>
      <c r="AN539" s="217"/>
      <c r="AO539" s="217"/>
      <c r="AP539" s="159"/>
      <c r="AQ539" s="159" t="s">
        <v>352</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0"/>
      <c r="AR540" s="200"/>
      <c r="AS540" s="133" t="s">
        <v>353</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516</v>
      </c>
      <c r="AJ544" s="217"/>
      <c r="AK544" s="217"/>
      <c r="AL544" s="159"/>
      <c r="AM544" s="217" t="s">
        <v>514</v>
      </c>
      <c r="AN544" s="217"/>
      <c r="AO544" s="217"/>
      <c r="AP544" s="159"/>
      <c r="AQ544" s="159" t="s">
        <v>352</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0"/>
      <c r="AR545" s="200"/>
      <c r="AS545" s="133" t="s">
        <v>353</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516</v>
      </c>
      <c r="AJ549" s="217"/>
      <c r="AK549" s="217"/>
      <c r="AL549" s="159"/>
      <c r="AM549" s="217" t="s">
        <v>508</v>
      </c>
      <c r="AN549" s="217"/>
      <c r="AO549" s="217"/>
      <c r="AP549" s="159"/>
      <c r="AQ549" s="159" t="s">
        <v>352</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0"/>
      <c r="AR550" s="200"/>
      <c r="AS550" s="133" t="s">
        <v>353</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516</v>
      </c>
      <c r="AJ554" s="217"/>
      <c r="AK554" s="217"/>
      <c r="AL554" s="159"/>
      <c r="AM554" s="217" t="s">
        <v>508</v>
      </c>
      <c r="AN554" s="217"/>
      <c r="AO554" s="217"/>
      <c r="AP554" s="159"/>
      <c r="AQ554" s="159" t="s">
        <v>352</v>
      </c>
      <c r="AR554" s="130"/>
      <c r="AS554" s="130"/>
      <c r="AT554" s="131"/>
      <c r="AU554" s="136" t="s">
        <v>253</v>
      </c>
      <c r="AV554" s="136"/>
      <c r="AW554" s="136"/>
      <c r="AX554" s="137"/>
    </row>
    <row r="555" spans="1:50" ht="18.75" hidden="1" customHeight="1" thickBo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0"/>
      <c r="AR555" s="200"/>
      <c r="AS555" s="133" t="s">
        <v>353</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516</v>
      </c>
      <c r="AJ559" s="217"/>
      <c r="AK559" s="217"/>
      <c r="AL559" s="159"/>
      <c r="AM559" s="217" t="s">
        <v>512</v>
      </c>
      <c r="AN559" s="217"/>
      <c r="AO559" s="217"/>
      <c r="AP559" s="159"/>
      <c r="AQ559" s="159" t="s">
        <v>352</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0"/>
      <c r="AR560" s="200"/>
      <c r="AS560" s="133" t="s">
        <v>353</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516</v>
      </c>
      <c r="AJ564" s="217"/>
      <c r="AK564" s="217"/>
      <c r="AL564" s="159"/>
      <c r="AM564" s="217" t="s">
        <v>508</v>
      </c>
      <c r="AN564" s="217"/>
      <c r="AO564" s="217"/>
      <c r="AP564" s="159"/>
      <c r="AQ564" s="159" t="s">
        <v>352</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0"/>
      <c r="AR565" s="200"/>
      <c r="AS565" s="133" t="s">
        <v>353</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517</v>
      </c>
      <c r="AJ569" s="217"/>
      <c r="AK569" s="217"/>
      <c r="AL569" s="159"/>
      <c r="AM569" s="217" t="s">
        <v>508</v>
      </c>
      <c r="AN569" s="217"/>
      <c r="AO569" s="217"/>
      <c r="AP569" s="159"/>
      <c r="AQ569" s="159" t="s">
        <v>352</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0"/>
      <c r="AR570" s="200"/>
      <c r="AS570" s="133" t="s">
        <v>353</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516</v>
      </c>
      <c r="AJ574" s="217"/>
      <c r="AK574" s="217"/>
      <c r="AL574" s="159"/>
      <c r="AM574" s="217" t="s">
        <v>508</v>
      </c>
      <c r="AN574" s="217"/>
      <c r="AO574" s="217"/>
      <c r="AP574" s="159"/>
      <c r="AQ574" s="159" t="s">
        <v>352</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0"/>
      <c r="AR575" s="200"/>
      <c r="AS575" s="133" t="s">
        <v>353</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516</v>
      </c>
      <c r="AJ579" s="217"/>
      <c r="AK579" s="217"/>
      <c r="AL579" s="159"/>
      <c r="AM579" s="217" t="s">
        <v>508</v>
      </c>
      <c r="AN579" s="217"/>
      <c r="AO579" s="217"/>
      <c r="AP579" s="159"/>
      <c r="AQ579" s="159" t="s">
        <v>352</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0"/>
      <c r="AR580" s="200"/>
      <c r="AS580" s="133" t="s">
        <v>353</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516</v>
      </c>
      <c r="AJ584" s="217"/>
      <c r="AK584" s="217"/>
      <c r="AL584" s="159"/>
      <c r="AM584" s="217" t="s">
        <v>512</v>
      </c>
      <c r="AN584" s="217"/>
      <c r="AO584" s="217"/>
      <c r="AP584" s="159"/>
      <c r="AQ584" s="159" t="s">
        <v>352</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0"/>
      <c r="AR585" s="200"/>
      <c r="AS585" s="133" t="s">
        <v>353</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551</v>
      </c>
      <c r="F592" s="175"/>
      <c r="G592" s="899" t="s">
        <v>372</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516</v>
      </c>
      <c r="AJ593" s="217"/>
      <c r="AK593" s="217"/>
      <c r="AL593" s="159"/>
      <c r="AM593" s="217" t="s">
        <v>508</v>
      </c>
      <c r="AN593" s="217"/>
      <c r="AO593" s="217"/>
      <c r="AP593" s="159"/>
      <c r="AQ593" s="159" t="s">
        <v>352</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0"/>
      <c r="AR594" s="200"/>
      <c r="AS594" s="133" t="s">
        <v>353</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517</v>
      </c>
      <c r="AJ598" s="217"/>
      <c r="AK598" s="217"/>
      <c r="AL598" s="159"/>
      <c r="AM598" s="217" t="s">
        <v>513</v>
      </c>
      <c r="AN598" s="217"/>
      <c r="AO598" s="217"/>
      <c r="AP598" s="159"/>
      <c r="AQ598" s="159" t="s">
        <v>352</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0"/>
      <c r="AR599" s="200"/>
      <c r="AS599" s="133" t="s">
        <v>353</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516</v>
      </c>
      <c r="AJ603" s="217"/>
      <c r="AK603" s="217"/>
      <c r="AL603" s="159"/>
      <c r="AM603" s="217" t="s">
        <v>508</v>
      </c>
      <c r="AN603" s="217"/>
      <c r="AO603" s="217"/>
      <c r="AP603" s="159"/>
      <c r="AQ603" s="159" t="s">
        <v>352</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0"/>
      <c r="AR604" s="200"/>
      <c r="AS604" s="133" t="s">
        <v>353</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516</v>
      </c>
      <c r="AJ608" s="217"/>
      <c r="AK608" s="217"/>
      <c r="AL608" s="159"/>
      <c r="AM608" s="217" t="s">
        <v>508</v>
      </c>
      <c r="AN608" s="217"/>
      <c r="AO608" s="217"/>
      <c r="AP608" s="159"/>
      <c r="AQ608" s="159" t="s">
        <v>352</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0"/>
      <c r="AR609" s="200"/>
      <c r="AS609" s="133" t="s">
        <v>353</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516</v>
      </c>
      <c r="AJ613" s="217"/>
      <c r="AK613" s="217"/>
      <c r="AL613" s="159"/>
      <c r="AM613" s="217" t="s">
        <v>512</v>
      </c>
      <c r="AN613" s="217"/>
      <c r="AO613" s="217"/>
      <c r="AP613" s="159"/>
      <c r="AQ613" s="159" t="s">
        <v>352</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0"/>
      <c r="AR614" s="200"/>
      <c r="AS614" s="133" t="s">
        <v>353</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516</v>
      </c>
      <c r="AJ618" s="217"/>
      <c r="AK618" s="217"/>
      <c r="AL618" s="159"/>
      <c r="AM618" s="217" t="s">
        <v>512</v>
      </c>
      <c r="AN618" s="217"/>
      <c r="AO618" s="217"/>
      <c r="AP618" s="159"/>
      <c r="AQ618" s="159" t="s">
        <v>352</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0"/>
      <c r="AR619" s="200"/>
      <c r="AS619" s="133" t="s">
        <v>353</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516</v>
      </c>
      <c r="AJ623" s="217"/>
      <c r="AK623" s="217"/>
      <c r="AL623" s="159"/>
      <c r="AM623" s="217" t="s">
        <v>513</v>
      </c>
      <c r="AN623" s="217"/>
      <c r="AO623" s="217"/>
      <c r="AP623" s="159"/>
      <c r="AQ623" s="159" t="s">
        <v>352</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0"/>
      <c r="AR624" s="200"/>
      <c r="AS624" s="133" t="s">
        <v>353</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516</v>
      </c>
      <c r="AJ628" s="217"/>
      <c r="AK628" s="217"/>
      <c r="AL628" s="159"/>
      <c r="AM628" s="217" t="s">
        <v>512</v>
      </c>
      <c r="AN628" s="217"/>
      <c r="AO628" s="217"/>
      <c r="AP628" s="159"/>
      <c r="AQ628" s="159" t="s">
        <v>352</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0"/>
      <c r="AR629" s="200"/>
      <c r="AS629" s="133" t="s">
        <v>353</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516</v>
      </c>
      <c r="AJ633" s="217"/>
      <c r="AK633" s="217"/>
      <c r="AL633" s="159"/>
      <c r="AM633" s="217" t="s">
        <v>508</v>
      </c>
      <c r="AN633" s="217"/>
      <c r="AO633" s="217"/>
      <c r="AP633" s="159"/>
      <c r="AQ633" s="159" t="s">
        <v>352</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0"/>
      <c r="AR634" s="200"/>
      <c r="AS634" s="133" t="s">
        <v>353</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516</v>
      </c>
      <c r="AJ638" s="217"/>
      <c r="AK638" s="217"/>
      <c r="AL638" s="159"/>
      <c r="AM638" s="217" t="s">
        <v>512</v>
      </c>
      <c r="AN638" s="217"/>
      <c r="AO638" s="217"/>
      <c r="AP638" s="159"/>
      <c r="AQ638" s="159" t="s">
        <v>352</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0"/>
      <c r="AR639" s="200"/>
      <c r="AS639" s="133" t="s">
        <v>353</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552</v>
      </c>
      <c r="F646" s="175"/>
      <c r="G646" s="899" t="s">
        <v>372</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517</v>
      </c>
      <c r="AJ647" s="217"/>
      <c r="AK647" s="217"/>
      <c r="AL647" s="159"/>
      <c r="AM647" s="217" t="s">
        <v>508</v>
      </c>
      <c r="AN647" s="217"/>
      <c r="AO647" s="217"/>
      <c r="AP647" s="159"/>
      <c r="AQ647" s="159" t="s">
        <v>352</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0"/>
      <c r="AR648" s="200"/>
      <c r="AS648" s="133" t="s">
        <v>353</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516</v>
      </c>
      <c r="AJ652" s="217"/>
      <c r="AK652" s="217"/>
      <c r="AL652" s="159"/>
      <c r="AM652" s="217" t="s">
        <v>508</v>
      </c>
      <c r="AN652" s="217"/>
      <c r="AO652" s="217"/>
      <c r="AP652" s="159"/>
      <c r="AQ652" s="159" t="s">
        <v>352</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0"/>
      <c r="AR653" s="200"/>
      <c r="AS653" s="133" t="s">
        <v>353</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516</v>
      </c>
      <c r="AJ657" s="217"/>
      <c r="AK657" s="217"/>
      <c r="AL657" s="159"/>
      <c r="AM657" s="217" t="s">
        <v>512</v>
      </c>
      <c r="AN657" s="217"/>
      <c r="AO657" s="217"/>
      <c r="AP657" s="159"/>
      <c r="AQ657" s="159" t="s">
        <v>352</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0"/>
      <c r="AR658" s="200"/>
      <c r="AS658" s="133" t="s">
        <v>353</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516</v>
      </c>
      <c r="AJ662" s="217"/>
      <c r="AK662" s="217"/>
      <c r="AL662" s="159"/>
      <c r="AM662" s="217" t="s">
        <v>508</v>
      </c>
      <c r="AN662" s="217"/>
      <c r="AO662" s="217"/>
      <c r="AP662" s="159"/>
      <c r="AQ662" s="159" t="s">
        <v>352</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0"/>
      <c r="AR663" s="200"/>
      <c r="AS663" s="133" t="s">
        <v>353</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516</v>
      </c>
      <c r="AJ667" s="217"/>
      <c r="AK667" s="217"/>
      <c r="AL667" s="159"/>
      <c r="AM667" s="217" t="s">
        <v>508</v>
      </c>
      <c r="AN667" s="217"/>
      <c r="AO667" s="217"/>
      <c r="AP667" s="159"/>
      <c r="AQ667" s="159" t="s">
        <v>352</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0"/>
      <c r="AR668" s="200"/>
      <c r="AS668" s="133" t="s">
        <v>353</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517</v>
      </c>
      <c r="AJ672" s="217"/>
      <c r="AK672" s="217"/>
      <c r="AL672" s="159"/>
      <c r="AM672" s="217" t="s">
        <v>508</v>
      </c>
      <c r="AN672" s="217"/>
      <c r="AO672" s="217"/>
      <c r="AP672" s="159"/>
      <c r="AQ672" s="159" t="s">
        <v>352</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0"/>
      <c r="AR673" s="200"/>
      <c r="AS673" s="133" t="s">
        <v>353</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516</v>
      </c>
      <c r="AJ677" s="217"/>
      <c r="AK677" s="217"/>
      <c r="AL677" s="159"/>
      <c r="AM677" s="217" t="s">
        <v>514</v>
      </c>
      <c r="AN677" s="217"/>
      <c r="AO677" s="217"/>
      <c r="AP677" s="159"/>
      <c r="AQ677" s="159" t="s">
        <v>352</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0"/>
      <c r="AR678" s="200"/>
      <c r="AS678" s="133" t="s">
        <v>353</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517</v>
      </c>
      <c r="AJ682" s="217"/>
      <c r="AK682" s="217"/>
      <c r="AL682" s="159"/>
      <c r="AM682" s="217" t="s">
        <v>512</v>
      </c>
      <c r="AN682" s="217"/>
      <c r="AO682" s="217"/>
      <c r="AP682" s="159"/>
      <c r="AQ682" s="159" t="s">
        <v>352</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0"/>
      <c r="AR683" s="200"/>
      <c r="AS683" s="133" t="s">
        <v>353</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516</v>
      </c>
      <c r="AJ687" s="217"/>
      <c r="AK687" s="217"/>
      <c r="AL687" s="159"/>
      <c r="AM687" s="217" t="s">
        <v>508</v>
      </c>
      <c r="AN687" s="217"/>
      <c r="AO687" s="217"/>
      <c r="AP687" s="159"/>
      <c r="AQ687" s="159" t="s">
        <v>352</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0"/>
      <c r="AR688" s="200"/>
      <c r="AS688" s="133" t="s">
        <v>353</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516</v>
      </c>
      <c r="AJ692" s="217"/>
      <c r="AK692" s="217"/>
      <c r="AL692" s="159"/>
      <c r="AM692" s="217" t="s">
        <v>513</v>
      </c>
      <c r="AN692" s="217"/>
      <c r="AO692" s="217"/>
      <c r="AP692" s="159"/>
      <c r="AQ692" s="159" t="s">
        <v>352</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0"/>
      <c r="AR693" s="200"/>
      <c r="AS693" s="133" t="s">
        <v>353</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604</v>
      </c>
      <c r="AE702" s="346"/>
      <c r="AF702" s="346"/>
      <c r="AG702" s="385" t="s">
        <v>588</v>
      </c>
      <c r="AH702" s="386"/>
      <c r="AI702" s="386"/>
      <c r="AJ702" s="386"/>
      <c r="AK702" s="386"/>
      <c r="AL702" s="386"/>
      <c r="AM702" s="386"/>
      <c r="AN702" s="386"/>
      <c r="AO702" s="386"/>
      <c r="AP702" s="386"/>
      <c r="AQ702" s="386"/>
      <c r="AR702" s="386"/>
      <c r="AS702" s="386"/>
      <c r="AT702" s="386"/>
      <c r="AU702" s="386"/>
      <c r="AV702" s="386"/>
      <c r="AW702" s="386"/>
      <c r="AX702" s="387"/>
    </row>
    <row r="703" spans="1:50" ht="54.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604</v>
      </c>
      <c r="AE703" s="329"/>
      <c r="AF703" s="329"/>
      <c r="AG703" s="101" t="s">
        <v>687</v>
      </c>
      <c r="AH703" s="102"/>
      <c r="AI703" s="102"/>
      <c r="AJ703" s="102"/>
      <c r="AK703" s="102"/>
      <c r="AL703" s="102"/>
      <c r="AM703" s="102"/>
      <c r="AN703" s="102"/>
      <c r="AO703" s="102"/>
      <c r="AP703" s="102"/>
      <c r="AQ703" s="102"/>
      <c r="AR703" s="102"/>
      <c r="AS703" s="102"/>
      <c r="AT703" s="102"/>
      <c r="AU703" s="102"/>
      <c r="AV703" s="102"/>
      <c r="AW703" s="102"/>
      <c r="AX703" s="103"/>
    </row>
    <row r="704" spans="1:50" ht="62.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604</v>
      </c>
      <c r="AE704" s="783"/>
      <c r="AF704" s="783"/>
      <c r="AG704" s="167" t="s">
        <v>589</v>
      </c>
      <c r="AH704" s="108"/>
      <c r="AI704" s="108"/>
      <c r="AJ704" s="108"/>
      <c r="AK704" s="108"/>
      <c r="AL704" s="108"/>
      <c r="AM704" s="108"/>
      <c r="AN704" s="108"/>
      <c r="AO704" s="108"/>
      <c r="AP704" s="108"/>
      <c r="AQ704" s="108"/>
      <c r="AR704" s="108"/>
      <c r="AS704" s="108"/>
      <c r="AT704" s="108"/>
      <c r="AU704" s="108"/>
      <c r="AV704" s="108"/>
      <c r="AW704" s="108"/>
      <c r="AX704" s="168"/>
    </row>
    <row r="705" spans="1:50" ht="33.7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604</v>
      </c>
      <c r="AE705" s="715"/>
      <c r="AF705" s="715"/>
      <c r="AG705" s="125" t="s">
        <v>711</v>
      </c>
      <c r="AH705" s="105"/>
      <c r="AI705" s="105"/>
      <c r="AJ705" s="105"/>
      <c r="AK705" s="105"/>
      <c r="AL705" s="105"/>
      <c r="AM705" s="105"/>
      <c r="AN705" s="105"/>
      <c r="AO705" s="105"/>
      <c r="AP705" s="105"/>
      <c r="AQ705" s="105"/>
      <c r="AR705" s="105"/>
      <c r="AS705" s="105"/>
      <c r="AT705" s="105"/>
      <c r="AU705" s="105"/>
      <c r="AV705" s="105"/>
      <c r="AW705" s="105"/>
      <c r="AX705" s="126"/>
    </row>
    <row r="706" spans="1:50" ht="33.75" customHeight="1" x14ac:dyDescent="0.15">
      <c r="A706" s="642"/>
      <c r="B706" s="643"/>
      <c r="C706" s="794"/>
      <c r="D706" s="795"/>
      <c r="E706" s="730" t="s">
        <v>495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656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3.75" customHeight="1" x14ac:dyDescent="0.15">
      <c r="A707" s="642"/>
      <c r="B707" s="643"/>
      <c r="C707" s="796"/>
      <c r="D707" s="797"/>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657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9"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2" t="s">
        <v>590</v>
      </c>
      <c r="AH708" s="743"/>
      <c r="AI708" s="743"/>
      <c r="AJ708" s="743"/>
      <c r="AK708" s="743"/>
      <c r="AL708" s="743"/>
      <c r="AM708" s="743"/>
      <c r="AN708" s="743"/>
      <c r="AO708" s="743"/>
      <c r="AP708" s="743"/>
      <c r="AQ708" s="743"/>
      <c r="AR708" s="743"/>
      <c r="AS708" s="743"/>
      <c r="AT708" s="743"/>
      <c r="AU708" s="743"/>
      <c r="AV708" s="743"/>
      <c r="AW708" s="743"/>
      <c r="AX708" s="744"/>
    </row>
    <row r="709" spans="1:50" ht="45.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604</v>
      </c>
      <c r="AE709" s="329"/>
      <c r="AF709" s="329"/>
      <c r="AG709" s="101" t="s">
        <v>591</v>
      </c>
      <c r="AH709" s="102"/>
      <c r="AI709" s="102"/>
      <c r="AJ709" s="102"/>
      <c r="AK709" s="102"/>
      <c r="AL709" s="102"/>
      <c r="AM709" s="102"/>
      <c r="AN709" s="102"/>
      <c r="AO709" s="102"/>
      <c r="AP709" s="102"/>
      <c r="AQ709" s="102"/>
      <c r="AR709" s="102"/>
      <c r="AS709" s="102"/>
      <c r="AT709" s="102"/>
      <c r="AU709" s="102"/>
      <c r="AV709" s="102"/>
      <c r="AW709" s="102"/>
      <c r="AX709" s="103"/>
    </row>
    <row r="710" spans="1:50" ht="51.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t="s">
        <v>592</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604</v>
      </c>
      <c r="AE711" s="329"/>
      <c r="AF711" s="329"/>
      <c r="AG711" s="101" t="s">
        <v>593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658</v>
      </c>
      <c r="AE712" s="783"/>
      <c r="AF712" s="783"/>
      <c r="AG712" s="810" t="s">
        <v>561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658</v>
      </c>
      <c r="AE713" s="329"/>
      <c r="AF713" s="663"/>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44.25" customHeight="1" x14ac:dyDescent="0.15">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604</v>
      </c>
      <c r="AE714" s="808"/>
      <c r="AF714" s="809"/>
      <c r="AG714" s="736" t="s">
        <v>594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604</v>
      </c>
      <c r="AE715" s="605"/>
      <c r="AF715" s="656"/>
      <c r="AG715" s="742" t="s">
        <v>595</v>
      </c>
      <c r="AH715" s="743"/>
      <c r="AI715" s="743"/>
      <c r="AJ715" s="743"/>
      <c r="AK715" s="743"/>
      <c r="AL715" s="743"/>
      <c r="AM715" s="743"/>
      <c r="AN715" s="743"/>
      <c r="AO715" s="743"/>
      <c r="AP715" s="743"/>
      <c r="AQ715" s="743"/>
      <c r="AR715" s="743"/>
      <c r="AS715" s="743"/>
      <c r="AT715" s="743"/>
      <c r="AU715" s="743"/>
      <c r="AV715" s="743"/>
      <c r="AW715" s="743"/>
      <c r="AX715" s="744"/>
    </row>
    <row r="716" spans="1:50" ht="44.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658</v>
      </c>
      <c r="AE716" s="627"/>
      <c r="AF716" s="627"/>
      <c r="AG716" s="101" t="s">
        <v>709</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604</v>
      </c>
      <c r="AE717" s="329"/>
      <c r="AF717" s="329"/>
      <c r="AG717" s="101" t="s">
        <v>596</v>
      </c>
      <c r="AH717" s="102"/>
      <c r="AI717" s="102"/>
      <c r="AJ717" s="102"/>
      <c r="AK717" s="102"/>
      <c r="AL717" s="102"/>
      <c r="AM717" s="102"/>
      <c r="AN717" s="102"/>
      <c r="AO717" s="102"/>
      <c r="AP717" s="102"/>
      <c r="AQ717" s="102"/>
      <c r="AR717" s="102"/>
      <c r="AS717" s="102"/>
      <c r="AT717" s="102"/>
      <c r="AU717" s="102"/>
      <c r="AV717" s="102"/>
      <c r="AW717" s="102"/>
      <c r="AX717" s="103"/>
    </row>
    <row r="718" spans="1:50" ht="39"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604</v>
      </c>
      <c r="AE718" s="329"/>
      <c r="AF718" s="329"/>
      <c r="AG718" s="127" t="s">
        <v>597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658</v>
      </c>
      <c r="AE719" s="605"/>
      <c r="AF719" s="605"/>
      <c r="AG719" s="125" t="s">
        <v>561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696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690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699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01.25" customHeight="1" thickBot="1" x14ac:dyDescent="0.2">
      <c r="A731" s="799" t="s">
        <v>256</v>
      </c>
      <c r="B731" s="800"/>
      <c r="C731" s="800"/>
      <c r="D731" s="800"/>
      <c r="E731" s="801"/>
      <c r="F731" s="729" t="s">
        <v>700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4.75" customHeight="1" thickBot="1" x14ac:dyDescent="0.2">
      <c r="A733" s="673" t="s">
        <v>701</v>
      </c>
      <c r="B733" s="674"/>
      <c r="C733" s="674"/>
      <c r="D733" s="674"/>
      <c r="E733" s="675"/>
      <c r="F733" s="637" t="s">
        <v>702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538</v>
      </c>
      <c r="B737" s="210"/>
      <c r="C737" s="210"/>
      <c r="D737" s="211"/>
      <c r="E737" s="990" t="s">
        <v>598</v>
      </c>
      <c r="F737" s="990"/>
      <c r="G737" s="990"/>
      <c r="H737" s="990"/>
      <c r="I737" s="990"/>
      <c r="J737" s="990"/>
      <c r="K737" s="990"/>
      <c r="L737" s="990"/>
      <c r="M737" s="990"/>
      <c r="N737" s="365" t="s">
        <v>531</v>
      </c>
      <c r="O737" s="365"/>
      <c r="P737" s="365"/>
      <c r="Q737" s="365"/>
      <c r="R737" s="990" t="s">
        <v>599</v>
      </c>
      <c r="S737" s="990"/>
      <c r="T737" s="990"/>
      <c r="U737" s="990"/>
      <c r="V737" s="990"/>
      <c r="W737" s="990"/>
      <c r="X737" s="990"/>
      <c r="Y737" s="990"/>
      <c r="Z737" s="990"/>
      <c r="AA737" s="365" t="s">
        <v>530</v>
      </c>
      <c r="AB737" s="365"/>
      <c r="AC737" s="365"/>
      <c r="AD737" s="365"/>
      <c r="AE737" s="990" t="s">
        <v>600</v>
      </c>
      <c r="AF737" s="990"/>
      <c r="AG737" s="990"/>
      <c r="AH737" s="990"/>
      <c r="AI737" s="990"/>
      <c r="AJ737" s="990"/>
      <c r="AK737" s="990"/>
      <c r="AL737" s="990"/>
      <c r="AM737" s="990"/>
      <c r="AN737" s="365" t="s">
        <v>529</v>
      </c>
      <c r="AO737" s="365"/>
      <c r="AP737" s="365"/>
      <c r="AQ737" s="365"/>
      <c r="AR737" s="991" t="s">
        <v>601</v>
      </c>
      <c r="AS737" s="983"/>
      <c r="AT737" s="983"/>
      <c r="AU737" s="983"/>
      <c r="AV737" s="983"/>
      <c r="AW737" s="983"/>
      <c r="AX737" s="984"/>
      <c r="AY737" s="89"/>
      <c r="AZ737" s="89"/>
    </row>
    <row r="738" spans="1:52" ht="24.75" customHeight="1" x14ac:dyDescent="0.15">
      <c r="A738" s="992" t="s">
        <v>528</v>
      </c>
      <c r="B738" s="210"/>
      <c r="C738" s="210"/>
      <c r="D738" s="211"/>
      <c r="E738" s="990" t="s">
        <v>602</v>
      </c>
      <c r="F738" s="990"/>
      <c r="G738" s="990"/>
      <c r="H738" s="990"/>
      <c r="I738" s="990"/>
      <c r="J738" s="990"/>
      <c r="K738" s="990"/>
      <c r="L738" s="990"/>
      <c r="M738" s="990"/>
      <c r="N738" s="365" t="s">
        <v>527</v>
      </c>
      <c r="O738" s="365"/>
      <c r="P738" s="365"/>
      <c r="Q738" s="365"/>
      <c r="R738" s="990" t="s">
        <v>603</v>
      </c>
      <c r="S738" s="990"/>
      <c r="T738" s="990"/>
      <c r="U738" s="990"/>
      <c r="V738" s="990"/>
      <c r="W738" s="990"/>
      <c r="X738" s="990"/>
      <c r="Y738" s="990"/>
      <c r="Z738" s="990"/>
      <c r="AA738" s="365" t="s">
        <v>526</v>
      </c>
      <c r="AB738" s="365"/>
      <c r="AC738" s="365"/>
      <c r="AD738" s="365"/>
      <c r="AE738" s="990" t="s">
        <v>603</v>
      </c>
      <c r="AF738" s="990"/>
      <c r="AG738" s="990"/>
      <c r="AH738" s="990"/>
      <c r="AI738" s="990"/>
      <c r="AJ738" s="990"/>
      <c r="AK738" s="990"/>
      <c r="AL738" s="990"/>
      <c r="AM738" s="990"/>
      <c r="AN738" s="365" t="s">
        <v>522</v>
      </c>
      <c r="AO738" s="365"/>
      <c r="AP738" s="365"/>
      <c r="AQ738" s="365"/>
      <c r="AR738" s="982" t="s">
        <v>686</v>
      </c>
      <c r="AS738" s="983"/>
      <c r="AT738" s="983"/>
      <c r="AU738" s="983"/>
      <c r="AV738" s="983"/>
      <c r="AW738" s="983"/>
      <c r="AX738" s="984"/>
    </row>
    <row r="739" spans="1:52" ht="24.75" customHeight="1" thickBot="1" x14ac:dyDescent="0.2">
      <c r="A739" s="993" t="s">
        <v>518</v>
      </c>
      <c r="B739" s="994"/>
      <c r="C739" s="994"/>
      <c r="D739" s="995"/>
      <c r="E739" s="996" t="s">
        <v>558</v>
      </c>
      <c r="F739" s="985"/>
      <c r="G739" s="985"/>
      <c r="H739" s="93" t="str">
        <f>IF(E739="", "", "(")</f>
        <v>(</v>
      </c>
      <c r="I739" s="985"/>
      <c r="J739" s="985"/>
      <c r="K739" s="93" t="str">
        <f>IF(OR(I739="　", I739=""), "", "-")</f>
        <v/>
      </c>
      <c r="L739" s="986">
        <v>28</v>
      </c>
      <c r="M739" s="986"/>
      <c r="N739" s="94" t="str">
        <f>IF(O739="", "", "-")</f>
        <v/>
      </c>
      <c r="O739" s="95"/>
      <c r="P739" s="94" t="str">
        <f>IF(E739="", "", ")")</f>
        <v>)</v>
      </c>
      <c r="Q739" s="996"/>
      <c r="R739" s="985"/>
      <c r="S739" s="985"/>
      <c r="T739" s="93" t="str">
        <f>IF(Q739="", "", "(")</f>
        <v/>
      </c>
      <c r="U739" s="985"/>
      <c r="V739" s="985"/>
      <c r="W739" s="93" t="str">
        <f>IF(OR(U739="　", U739=""), "", "-")</f>
        <v/>
      </c>
      <c r="X739" s="986"/>
      <c r="Y739" s="986"/>
      <c r="Z739" s="94" t="str">
        <f>IF(AA739="", "", "-")</f>
        <v/>
      </c>
      <c r="AA739" s="95"/>
      <c r="AB739" s="94" t="str">
        <f>IF(Q739="", "", ")")</f>
        <v/>
      </c>
      <c r="AC739" s="996"/>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498</v>
      </c>
      <c r="B740" s="615"/>
      <c r="C740" s="615"/>
      <c r="D740" s="615"/>
      <c r="E740" s="615"/>
      <c r="F740" s="616"/>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500</v>
      </c>
      <c r="B779" s="629"/>
      <c r="C779" s="629"/>
      <c r="D779" s="629"/>
      <c r="E779" s="629"/>
      <c r="F779" s="630"/>
      <c r="G779" s="595" t="s">
        <v>644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659</v>
      </c>
      <c r="H781" s="671"/>
      <c r="I781" s="671"/>
      <c r="J781" s="671"/>
      <c r="K781" s="672"/>
      <c r="L781" s="664" t="s">
        <v>665</v>
      </c>
      <c r="M781" s="665"/>
      <c r="N781" s="665"/>
      <c r="O781" s="665"/>
      <c r="P781" s="665"/>
      <c r="Q781" s="665"/>
      <c r="R781" s="665"/>
      <c r="S781" s="665"/>
      <c r="T781" s="665"/>
      <c r="U781" s="665"/>
      <c r="V781" s="665"/>
      <c r="W781" s="665"/>
      <c r="X781" s="666"/>
      <c r="Y781" s="388">
        <v>1.6</v>
      </c>
      <c r="Z781" s="389"/>
      <c r="AA781" s="389"/>
      <c r="AB781" s="805"/>
      <c r="AC781" s="670" t="s">
        <v>663</v>
      </c>
      <c r="AD781" s="671"/>
      <c r="AE781" s="671"/>
      <c r="AF781" s="671"/>
      <c r="AG781" s="672"/>
      <c r="AH781" s="664" t="s">
        <v>669</v>
      </c>
      <c r="AI781" s="665"/>
      <c r="AJ781" s="665"/>
      <c r="AK781" s="665"/>
      <c r="AL781" s="665"/>
      <c r="AM781" s="665"/>
      <c r="AN781" s="665"/>
      <c r="AO781" s="665"/>
      <c r="AP781" s="665"/>
      <c r="AQ781" s="665"/>
      <c r="AR781" s="665"/>
      <c r="AS781" s="665"/>
      <c r="AT781" s="666"/>
      <c r="AU781" s="388">
        <v>1</v>
      </c>
      <c r="AV781" s="389"/>
      <c r="AW781" s="389"/>
      <c r="AX781" s="390"/>
    </row>
    <row r="782" spans="1:50" ht="24.75" customHeight="1" x14ac:dyDescent="0.15">
      <c r="A782" s="631"/>
      <c r="B782" s="632"/>
      <c r="C782" s="632"/>
      <c r="D782" s="632"/>
      <c r="E782" s="632"/>
      <c r="F782" s="633"/>
      <c r="G782" s="606" t="s">
        <v>660</v>
      </c>
      <c r="H782" s="607"/>
      <c r="I782" s="607"/>
      <c r="J782" s="607"/>
      <c r="K782" s="608"/>
      <c r="L782" s="598" t="s">
        <v>666</v>
      </c>
      <c r="M782" s="599"/>
      <c r="N782" s="599"/>
      <c r="O782" s="599"/>
      <c r="P782" s="599"/>
      <c r="Q782" s="599"/>
      <c r="R782" s="599"/>
      <c r="S782" s="599"/>
      <c r="T782" s="599"/>
      <c r="U782" s="599"/>
      <c r="V782" s="599"/>
      <c r="W782" s="599"/>
      <c r="X782" s="600"/>
      <c r="Y782" s="601">
        <v>0.5</v>
      </c>
      <c r="Z782" s="602"/>
      <c r="AA782" s="602"/>
      <c r="AB782" s="612"/>
      <c r="AC782" s="606" t="s">
        <v>660</v>
      </c>
      <c r="AD782" s="607"/>
      <c r="AE782" s="607"/>
      <c r="AF782" s="607"/>
      <c r="AG782" s="608"/>
      <c r="AH782" s="598" t="s">
        <v>666</v>
      </c>
      <c r="AI782" s="599"/>
      <c r="AJ782" s="599"/>
      <c r="AK782" s="599"/>
      <c r="AL782" s="599"/>
      <c r="AM782" s="599"/>
      <c r="AN782" s="599"/>
      <c r="AO782" s="599"/>
      <c r="AP782" s="599"/>
      <c r="AQ782" s="599"/>
      <c r="AR782" s="599"/>
      <c r="AS782" s="599"/>
      <c r="AT782" s="600"/>
      <c r="AU782" s="601">
        <v>0.6</v>
      </c>
      <c r="AV782" s="602"/>
      <c r="AW782" s="602"/>
      <c r="AX782" s="603"/>
    </row>
    <row r="783" spans="1:50" ht="24.75" customHeight="1" x14ac:dyDescent="0.15">
      <c r="A783" s="631"/>
      <c r="B783" s="632"/>
      <c r="C783" s="632"/>
      <c r="D783" s="632"/>
      <c r="E783" s="632"/>
      <c r="F783" s="633"/>
      <c r="G783" s="606" t="s">
        <v>661</v>
      </c>
      <c r="H783" s="607"/>
      <c r="I783" s="607"/>
      <c r="J783" s="607"/>
      <c r="K783" s="608"/>
      <c r="L783" s="598" t="s">
        <v>667</v>
      </c>
      <c r="M783" s="599"/>
      <c r="N783" s="599"/>
      <c r="O783" s="599"/>
      <c r="P783" s="599"/>
      <c r="Q783" s="599"/>
      <c r="R783" s="599"/>
      <c r="S783" s="599"/>
      <c r="T783" s="599"/>
      <c r="U783" s="599"/>
      <c r="V783" s="599"/>
      <c r="W783" s="599"/>
      <c r="X783" s="600"/>
      <c r="Y783" s="601">
        <v>0.3</v>
      </c>
      <c r="Z783" s="602"/>
      <c r="AA783" s="602"/>
      <c r="AB783" s="612"/>
      <c r="AC783" s="606" t="s">
        <v>662</v>
      </c>
      <c r="AD783" s="607"/>
      <c r="AE783" s="607"/>
      <c r="AF783" s="607"/>
      <c r="AG783" s="608"/>
      <c r="AH783" s="598" t="s">
        <v>670</v>
      </c>
      <c r="AI783" s="599"/>
      <c r="AJ783" s="599"/>
      <c r="AK783" s="599"/>
      <c r="AL783" s="599"/>
      <c r="AM783" s="599"/>
      <c r="AN783" s="599"/>
      <c r="AO783" s="599"/>
      <c r="AP783" s="599"/>
      <c r="AQ783" s="599"/>
      <c r="AR783" s="599"/>
      <c r="AS783" s="599"/>
      <c r="AT783" s="600"/>
      <c r="AU783" s="601">
        <v>0.5</v>
      </c>
      <c r="AV783" s="602"/>
      <c r="AW783" s="602"/>
      <c r="AX783" s="603"/>
    </row>
    <row r="784" spans="1:50" ht="24.75" customHeight="1" x14ac:dyDescent="0.15">
      <c r="A784" s="631"/>
      <c r="B784" s="632"/>
      <c r="C784" s="632"/>
      <c r="D784" s="632"/>
      <c r="E784" s="632"/>
      <c r="F784" s="633"/>
      <c r="G784" s="606" t="s">
        <v>662</v>
      </c>
      <c r="H784" s="607"/>
      <c r="I784" s="607"/>
      <c r="J784" s="607"/>
      <c r="K784" s="608"/>
      <c r="L784" s="598" t="s">
        <v>668</v>
      </c>
      <c r="M784" s="599"/>
      <c r="N784" s="599"/>
      <c r="O784" s="599"/>
      <c r="P784" s="599"/>
      <c r="Q784" s="599"/>
      <c r="R784" s="599"/>
      <c r="S784" s="599"/>
      <c r="T784" s="599"/>
      <c r="U784" s="599"/>
      <c r="V784" s="599"/>
      <c r="W784" s="599"/>
      <c r="X784" s="600"/>
      <c r="Y784" s="601">
        <v>0.3</v>
      </c>
      <c r="Z784" s="602"/>
      <c r="AA784" s="602"/>
      <c r="AB784" s="612"/>
      <c r="AC784" s="606" t="s">
        <v>196</v>
      </c>
      <c r="AD784" s="607"/>
      <c r="AE784" s="607"/>
      <c r="AF784" s="607"/>
      <c r="AG784" s="608"/>
      <c r="AH784" s="598" t="s">
        <v>673</v>
      </c>
      <c r="AI784" s="599"/>
      <c r="AJ784" s="599"/>
      <c r="AK784" s="599"/>
      <c r="AL784" s="599"/>
      <c r="AM784" s="599"/>
      <c r="AN784" s="599"/>
      <c r="AO784" s="599"/>
      <c r="AP784" s="599"/>
      <c r="AQ784" s="599"/>
      <c r="AR784" s="599"/>
      <c r="AS784" s="599"/>
      <c r="AT784" s="600"/>
      <c r="AU784" s="601">
        <v>0.3</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t="s">
        <v>650</v>
      </c>
      <c r="AD785" s="607"/>
      <c r="AE785" s="607"/>
      <c r="AF785" s="607"/>
      <c r="AG785" s="608"/>
      <c r="AH785" s="598" t="s">
        <v>671</v>
      </c>
      <c r="AI785" s="599"/>
      <c r="AJ785" s="599"/>
      <c r="AK785" s="599"/>
      <c r="AL785" s="599"/>
      <c r="AM785" s="599"/>
      <c r="AN785" s="599"/>
      <c r="AO785" s="599"/>
      <c r="AP785" s="599"/>
      <c r="AQ785" s="599"/>
      <c r="AR785" s="599"/>
      <c r="AS785" s="599"/>
      <c r="AT785" s="600"/>
      <c r="AU785" s="601">
        <v>0.2</v>
      </c>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t="s">
        <v>664</v>
      </c>
      <c r="AD786" s="607"/>
      <c r="AE786" s="607"/>
      <c r="AF786" s="607"/>
      <c r="AG786" s="608"/>
      <c r="AH786" s="598" t="s">
        <v>672</v>
      </c>
      <c r="AI786" s="599"/>
      <c r="AJ786" s="599"/>
      <c r="AK786" s="599"/>
      <c r="AL786" s="599"/>
      <c r="AM786" s="599"/>
      <c r="AN786" s="599"/>
      <c r="AO786" s="599"/>
      <c r="AP786" s="599"/>
      <c r="AQ786" s="599"/>
      <c r="AR786" s="599"/>
      <c r="AS786" s="599"/>
      <c r="AT786" s="600"/>
      <c r="AU786" s="601">
        <v>0.2</v>
      </c>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2.6999999999999997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2.8000000000000003</v>
      </c>
      <c r="AV791" s="832"/>
      <c r="AW791" s="832"/>
      <c r="AX791" s="834"/>
    </row>
    <row r="792" spans="1:50" ht="24.75" customHeight="1" x14ac:dyDescent="0.15">
      <c r="A792" s="631"/>
      <c r="B792" s="632"/>
      <c r="C792" s="632"/>
      <c r="D792" s="632"/>
      <c r="E792" s="632"/>
      <c r="F792" s="633"/>
      <c r="G792" s="595" t="s">
        <v>646</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647</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650</v>
      </c>
      <c r="H794" s="671"/>
      <c r="I794" s="671"/>
      <c r="J794" s="671"/>
      <c r="K794" s="672"/>
      <c r="L794" s="664" t="s">
        <v>691</v>
      </c>
      <c r="M794" s="665"/>
      <c r="N794" s="665"/>
      <c r="O794" s="665"/>
      <c r="P794" s="665"/>
      <c r="Q794" s="665"/>
      <c r="R794" s="665"/>
      <c r="S794" s="665"/>
      <c r="T794" s="665"/>
      <c r="U794" s="665"/>
      <c r="V794" s="665"/>
      <c r="W794" s="665"/>
      <c r="X794" s="666"/>
      <c r="Y794" s="388">
        <v>0.3</v>
      </c>
      <c r="Z794" s="389"/>
      <c r="AA794" s="389"/>
      <c r="AB794" s="805"/>
      <c r="AC794" s="670" t="s">
        <v>648</v>
      </c>
      <c r="AD794" s="671"/>
      <c r="AE794" s="671"/>
      <c r="AF794" s="671"/>
      <c r="AG794" s="672"/>
      <c r="AH794" s="664" t="s">
        <v>651</v>
      </c>
      <c r="AI794" s="665"/>
      <c r="AJ794" s="665"/>
      <c r="AK794" s="665"/>
      <c r="AL794" s="665"/>
      <c r="AM794" s="665"/>
      <c r="AN794" s="665"/>
      <c r="AO794" s="665"/>
      <c r="AP794" s="665"/>
      <c r="AQ794" s="665"/>
      <c r="AR794" s="665"/>
      <c r="AS794" s="665"/>
      <c r="AT794" s="666"/>
      <c r="AU794" s="388">
        <v>4</v>
      </c>
      <c r="AV794" s="389"/>
      <c r="AW794" s="389"/>
      <c r="AX794" s="390"/>
    </row>
    <row r="795" spans="1:50" ht="24.75" customHeight="1" x14ac:dyDescent="0.15">
      <c r="A795" s="631"/>
      <c r="B795" s="632"/>
      <c r="C795" s="632"/>
      <c r="D795" s="632"/>
      <c r="E795" s="632"/>
      <c r="F795" s="633"/>
      <c r="G795" s="606" t="s">
        <v>660</v>
      </c>
      <c r="H795" s="607"/>
      <c r="I795" s="607"/>
      <c r="J795" s="607"/>
      <c r="K795" s="608"/>
      <c r="L795" s="598" t="s">
        <v>692</v>
      </c>
      <c r="M795" s="599"/>
      <c r="N795" s="599"/>
      <c r="O795" s="599"/>
      <c r="P795" s="599"/>
      <c r="Q795" s="599"/>
      <c r="R795" s="599"/>
      <c r="S795" s="599"/>
      <c r="T795" s="599"/>
      <c r="U795" s="599"/>
      <c r="V795" s="599"/>
      <c r="W795" s="599"/>
      <c r="X795" s="600"/>
      <c r="Y795" s="601">
        <v>0.2</v>
      </c>
      <c r="Z795" s="602"/>
      <c r="AA795" s="602"/>
      <c r="AB795" s="612"/>
      <c r="AC795" s="606" t="s">
        <v>649</v>
      </c>
      <c r="AD795" s="607"/>
      <c r="AE795" s="607"/>
      <c r="AF795" s="607"/>
      <c r="AG795" s="608"/>
      <c r="AH795" s="598" t="s">
        <v>652</v>
      </c>
      <c r="AI795" s="599"/>
      <c r="AJ795" s="599"/>
      <c r="AK795" s="599"/>
      <c r="AL795" s="599"/>
      <c r="AM795" s="599"/>
      <c r="AN795" s="599"/>
      <c r="AO795" s="599"/>
      <c r="AP795" s="599"/>
      <c r="AQ795" s="599"/>
      <c r="AR795" s="599"/>
      <c r="AS795" s="599"/>
      <c r="AT795" s="600"/>
      <c r="AU795" s="601">
        <v>3.9</v>
      </c>
      <c r="AV795" s="602"/>
      <c r="AW795" s="602"/>
      <c r="AX795" s="603"/>
    </row>
    <row r="796" spans="1:50" ht="24.75" customHeight="1" x14ac:dyDescent="0.15">
      <c r="A796" s="631"/>
      <c r="B796" s="632"/>
      <c r="C796" s="632"/>
      <c r="D796" s="632"/>
      <c r="E796" s="632"/>
      <c r="F796" s="633"/>
      <c r="G796" s="606" t="s">
        <v>664</v>
      </c>
      <c r="H796" s="607"/>
      <c r="I796" s="607"/>
      <c r="J796" s="607"/>
      <c r="K796" s="608"/>
      <c r="L796" s="598" t="s">
        <v>694</v>
      </c>
      <c r="M796" s="599"/>
      <c r="N796" s="599"/>
      <c r="O796" s="599"/>
      <c r="P796" s="599"/>
      <c r="Q796" s="599"/>
      <c r="R796" s="599"/>
      <c r="S796" s="599"/>
      <c r="T796" s="599"/>
      <c r="U796" s="599"/>
      <c r="V796" s="599"/>
      <c r="W796" s="599"/>
      <c r="X796" s="600"/>
      <c r="Y796" s="601">
        <v>0.1</v>
      </c>
      <c r="Z796" s="602"/>
      <c r="AA796" s="602"/>
      <c r="AB796" s="612"/>
      <c r="AC796" s="606" t="s">
        <v>650</v>
      </c>
      <c r="AD796" s="607"/>
      <c r="AE796" s="607"/>
      <c r="AF796" s="607"/>
      <c r="AG796" s="608"/>
      <c r="AH796" s="598" t="s">
        <v>653</v>
      </c>
      <c r="AI796" s="599"/>
      <c r="AJ796" s="599"/>
      <c r="AK796" s="599"/>
      <c r="AL796" s="599"/>
      <c r="AM796" s="599"/>
      <c r="AN796" s="599"/>
      <c r="AO796" s="599"/>
      <c r="AP796" s="599"/>
      <c r="AQ796" s="599"/>
      <c r="AR796" s="599"/>
      <c r="AS796" s="599"/>
      <c r="AT796" s="600"/>
      <c r="AU796" s="601">
        <v>2.6</v>
      </c>
      <c r="AV796" s="602"/>
      <c r="AW796" s="602"/>
      <c r="AX796" s="603"/>
    </row>
    <row r="797" spans="1:50" ht="24.75" customHeight="1" x14ac:dyDescent="0.15">
      <c r="A797" s="631"/>
      <c r="B797" s="632"/>
      <c r="C797" s="632"/>
      <c r="D797" s="632"/>
      <c r="E797" s="632"/>
      <c r="F797" s="633"/>
      <c r="G797" s="606" t="s">
        <v>674</v>
      </c>
      <c r="H797" s="607"/>
      <c r="I797" s="607"/>
      <c r="J797" s="607"/>
      <c r="K797" s="608"/>
      <c r="L797" s="598" t="s">
        <v>695</v>
      </c>
      <c r="M797" s="599"/>
      <c r="N797" s="599"/>
      <c r="O797" s="599"/>
      <c r="P797" s="599"/>
      <c r="Q797" s="599"/>
      <c r="R797" s="599"/>
      <c r="S797" s="599"/>
      <c r="T797" s="599"/>
      <c r="U797" s="599"/>
      <c r="V797" s="599"/>
      <c r="W797" s="599"/>
      <c r="X797" s="600"/>
      <c r="Y797" s="601">
        <v>0.06</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675</v>
      </c>
      <c r="H798" s="607"/>
      <c r="I798" s="607"/>
      <c r="J798" s="607"/>
      <c r="K798" s="608"/>
      <c r="L798" s="598" t="s">
        <v>676</v>
      </c>
      <c r="M798" s="599"/>
      <c r="N798" s="599"/>
      <c r="O798" s="599"/>
      <c r="P798" s="599"/>
      <c r="Q798" s="599"/>
      <c r="R798" s="599"/>
      <c r="S798" s="599"/>
      <c r="T798" s="599"/>
      <c r="U798" s="599"/>
      <c r="V798" s="599"/>
      <c r="W798" s="599"/>
      <c r="X798" s="600"/>
      <c r="Y798" s="601">
        <v>0.02</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0.67999999999999994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10.5</v>
      </c>
      <c r="AV804" s="832"/>
      <c r="AW804" s="832"/>
      <c r="AX804" s="834"/>
    </row>
    <row r="805" spans="1:50" ht="24.95" customHeight="1" x14ac:dyDescent="0.15">
      <c r="A805" s="631"/>
      <c r="B805" s="632"/>
      <c r="C805" s="632"/>
      <c r="D805" s="632"/>
      <c r="E805" s="632"/>
      <c r="F805" s="633"/>
      <c r="G805" s="595" t="s">
        <v>679</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661</v>
      </c>
      <c r="H807" s="671"/>
      <c r="I807" s="671"/>
      <c r="J807" s="671"/>
      <c r="K807" s="672"/>
      <c r="L807" s="664" t="s">
        <v>677</v>
      </c>
      <c r="M807" s="665"/>
      <c r="N807" s="665"/>
      <c r="O807" s="665"/>
      <c r="P807" s="665"/>
      <c r="Q807" s="665"/>
      <c r="R807" s="665"/>
      <c r="S807" s="665"/>
      <c r="T807" s="665"/>
      <c r="U807" s="665"/>
      <c r="V807" s="665"/>
      <c r="W807" s="665"/>
      <c r="X807" s="666"/>
      <c r="Y807" s="388">
        <v>5</v>
      </c>
      <c r="Z807" s="389"/>
      <c r="AA807" s="389"/>
      <c r="AB807" s="805"/>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row>
    <row r="808" spans="1:50" ht="24.75" customHeight="1" x14ac:dyDescent="0.15">
      <c r="A808" s="631"/>
      <c r="B808" s="632"/>
      <c r="C808" s="632"/>
      <c r="D808" s="632"/>
      <c r="E808" s="632"/>
      <c r="F808" s="633"/>
      <c r="G808" s="606" t="s">
        <v>660</v>
      </c>
      <c r="H808" s="607"/>
      <c r="I808" s="607"/>
      <c r="J808" s="607"/>
      <c r="K808" s="608"/>
      <c r="L808" s="598" t="s">
        <v>692</v>
      </c>
      <c r="M808" s="599"/>
      <c r="N808" s="599"/>
      <c r="O808" s="599"/>
      <c r="P808" s="599"/>
      <c r="Q808" s="599"/>
      <c r="R808" s="599"/>
      <c r="S808" s="599"/>
      <c r="T808" s="599"/>
      <c r="U808" s="599"/>
      <c r="V808" s="599"/>
      <c r="W808" s="599"/>
      <c r="X808" s="600"/>
      <c r="Y808" s="601">
        <v>0.5</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196</v>
      </c>
      <c r="H809" s="607"/>
      <c r="I809" s="607"/>
      <c r="J809" s="607"/>
      <c r="K809" s="608"/>
      <c r="L809" s="598" t="s">
        <v>680</v>
      </c>
      <c r="M809" s="599"/>
      <c r="N809" s="599"/>
      <c r="O809" s="599"/>
      <c r="P809" s="599"/>
      <c r="Q809" s="599"/>
      <c r="R809" s="599"/>
      <c r="S809" s="599"/>
      <c r="T809" s="599"/>
      <c r="U809" s="599"/>
      <c r="V809" s="599"/>
      <c r="W809" s="599"/>
      <c r="X809" s="600"/>
      <c r="Y809" s="601">
        <v>0.5</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t="s">
        <v>678</v>
      </c>
      <c r="H810" s="607"/>
      <c r="I810" s="607"/>
      <c r="J810" s="607"/>
      <c r="K810" s="608"/>
      <c r="L810" s="598"/>
      <c r="M810" s="599"/>
      <c r="N810" s="599"/>
      <c r="O810" s="599"/>
      <c r="P810" s="599"/>
      <c r="Q810" s="599"/>
      <c r="R810" s="599"/>
      <c r="S810" s="599"/>
      <c r="T810" s="599"/>
      <c r="U810" s="599"/>
      <c r="V810" s="599"/>
      <c r="W810" s="599"/>
      <c r="X810" s="600"/>
      <c r="Y810" s="601">
        <v>0.4</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t="s">
        <v>663</v>
      </c>
      <c r="H811" s="607"/>
      <c r="I811" s="607"/>
      <c r="J811" s="607"/>
      <c r="K811" s="608"/>
      <c r="L811" s="598"/>
      <c r="M811" s="599"/>
      <c r="N811" s="599"/>
      <c r="O811" s="599"/>
      <c r="P811" s="599"/>
      <c r="Q811" s="599"/>
      <c r="R811" s="599"/>
      <c r="S811" s="599"/>
      <c r="T811" s="599"/>
      <c r="U811" s="599"/>
      <c r="V811" s="599"/>
      <c r="W811" s="599"/>
      <c r="X811" s="600"/>
      <c r="Y811" s="601">
        <v>0.2</v>
      </c>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6.6000000000000005</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386</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364</v>
      </c>
      <c r="Q836" s="366"/>
      <c r="R836" s="366"/>
      <c r="S836" s="366"/>
      <c r="T836" s="366"/>
      <c r="U836" s="366"/>
      <c r="V836" s="366"/>
      <c r="W836" s="366"/>
      <c r="X836" s="366"/>
      <c r="Y836" s="367" t="s">
        <v>415</v>
      </c>
      <c r="Z836" s="368"/>
      <c r="AA836" s="368"/>
      <c r="AB836" s="368"/>
      <c r="AC836" s="149" t="s">
        <v>456</v>
      </c>
      <c r="AD836" s="149"/>
      <c r="AE836" s="149"/>
      <c r="AF836" s="149"/>
      <c r="AG836" s="149"/>
      <c r="AH836" s="367" t="s">
        <v>481</v>
      </c>
      <c r="AI836" s="364"/>
      <c r="AJ836" s="364"/>
      <c r="AK836" s="364"/>
      <c r="AL836" s="364" t="s">
        <v>21</v>
      </c>
      <c r="AM836" s="364"/>
      <c r="AN836" s="364"/>
      <c r="AO836" s="369"/>
      <c r="AP836" s="370" t="s">
        <v>418</v>
      </c>
      <c r="AQ836" s="370"/>
      <c r="AR836" s="370"/>
      <c r="AS836" s="370"/>
      <c r="AT836" s="370"/>
      <c r="AU836" s="370"/>
      <c r="AV836" s="370"/>
      <c r="AW836" s="370"/>
      <c r="AX836" s="370"/>
    </row>
    <row r="837" spans="1:50" ht="30" customHeight="1" x14ac:dyDescent="0.15">
      <c r="A837" s="376">
        <v>1</v>
      </c>
      <c r="B837" s="376">
        <v>1</v>
      </c>
      <c r="C837" s="361" t="s">
        <v>612</v>
      </c>
      <c r="D837" s="347"/>
      <c r="E837" s="347"/>
      <c r="F837" s="347"/>
      <c r="G837" s="347"/>
      <c r="H837" s="347"/>
      <c r="I837" s="347"/>
      <c r="J837" s="348">
        <v>3290005003743</v>
      </c>
      <c r="K837" s="349"/>
      <c r="L837" s="349"/>
      <c r="M837" s="349"/>
      <c r="N837" s="349"/>
      <c r="O837" s="349"/>
      <c r="P837" s="362" t="s">
        <v>622</v>
      </c>
      <c r="Q837" s="350"/>
      <c r="R837" s="350"/>
      <c r="S837" s="350"/>
      <c r="T837" s="350"/>
      <c r="U837" s="350"/>
      <c r="V837" s="350"/>
      <c r="W837" s="350"/>
      <c r="X837" s="350"/>
      <c r="Y837" s="351">
        <v>2.7</v>
      </c>
      <c r="Z837" s="352"/>
      <c r="AA837" s="352"/>
      <c r="AB837" s="353"/>
      <c r="AC837" s="363" t="s">
        <v>490</v>
      </c>
      <c r="AD837" s="371"/>
      <c r="AE837" s="371"/>
      <c r="AF837" s="371"/>
      <c r="AG837" s="371"/>
      <c r="AH837" s="372">
        <v>12</v>
      </c>
      <c r="AI837" s="373"/>
      <c r="AJ837" s="373"/>
      <c r="AK837" s="373"/>
      <c r="AL837" s="357">
        <v>100</v>
      </c>
      <c r="AM837" s="358"/>
      <c r="AN837" s="358"/>
      <c r="AO837" s="359"/>
      <c r="AP837" s="360" t="s">
        <v>623</v>
      </c>
      <c r="AQ837" s="360"/>
      <c r="AR837" s="360"/>
      <c r="AS837" s="360"/>
      <c r="AT837" s="360"/>
      <c r="AU837" s="360"/>
      <c r="AV837" s="360"/>
      <c r="AW837" s="360"/>
      <c r="AX837" s="360"/>
    </row>
    <row r="838" spans="1:50" ht="30" customHeight="1" x14ac:dyDescent="0.15">
      <c r="A838" s="376">
        <v>2</v>
      </c>
      <c r="B838" s="376">
        <v>1</v>
      </c>
      <c r="C838" s="361" t="s">
        <v>613</v>
      </c>
      <c r="D838" s="347"/>
      <c r="E838" s="347"/>
      <c r="F838" s="347"/>
      <c r="G838" s="347"/>
      <c r="H838" s="347"/>
      <c r="I838" s="347"/>
      <c r="J838" s="348">
        <v>1240005004054</v>
      </c>
      <c r="K838" s="349"/>
      <c r="L838" s="349"/>
      <c r="M838" s="349"/>
      <c r="N838" s="349"/>
      <c r="O838" s="349"/>
      <c r="P838" s="362" t="s">
        <v>622</v>
      </c>
      <c r="Q838" s="350"/>
      <c r="R838" s="350"/>
      <c r="S838" s="350"/>
      <c r="T838" s="350"/>
      <c r="U838" s="350"/>
      <c r="V838" s="350"/>
      <c r="W838" s="350"/>
      <c r="X838" s="350"/>
      <c r="Y838" s="351">
        <v>2.6</v>
      </c>
      <c r="Z838" s="352"/>
      <c r="AA838" s="352"/>
      <c r="AB838" s="353"/>
      <c r="AC838" s="363" t="s">
        <v>490</v>
      </c>
      <c r="AD838" s="363"/>
      <c r="AE838" s="363"/>
      <c r="AF838" s="363"/>
      <c r="AG838" s="363"/>
      <c r="AH838" s="372">
        <v>12</v>
      </c>
      <c r="AI838" s="373"/>
      <c r="AJ838" s="373"/>
      <c r="AK838" s="373"/>
      <c r="AL838" s="357">
        <v>100</v>
      </c>
      <c r="AM838" s="358"/>
      <c r="AN838" s="358"/>
      <c r="AO838" s="359"/>
      <c r="AP838" s="360" t="s">
        <v>624</v>
      </c>
      <c r="AQ838" s="360"/>
      <c r="AR838" s="360"/>
      <c r="AS838" s="360"/>
      <c r="AT838" s="360"/>
      <c r="AU838" s="360"/>
      <c r="AV838" s="360"/>
      <c r="AW838" s="360"/>
      <c r="AX838" s="360"/>
    </row>
    <row r="839" spans="1:50" ht="30" customHeight="1" x14ac:dyDescent="0.15">
      <c r="A839" s="376">
        <v>3</v>
      </c>
      <c r="B839" s="376">
        <v>1</v>
      </c>
      <c r="C839" s="361" t="s">
        <v>614</v>
      </c>
      <c r="D839" s="347"/>
      <c r="E839" s="347"/>
      <c r="F839" s="347"/>
      <c r="G839" s="347"/>
      <c r="H839" s="347"/>
      <c r="I839" s="347"/>
      <c r="J839" s="348">
        <v>7370005002147</v>
      </c>
      <c r="K839" s="349"/>
      <c r="L839" s="349"/>
      <c r="M839" s="349"/>
      <c r="N839" s="349"/>
      <c r="O839" s="349"/>
      <c r="P839" s="362" t="s">
        <v>622</v>
      </c>
      <c r="Q839" s="350"/>
      <c r="R839" s="350"/>
      <c r="S839" s="350"/>
      <c r="T839" s="350"/>
      <c r="U839" s="350"/>
      <c r="V839" s="350"/>
      <c r="W839" s="350"/>
      <c r="X839" s="350"/>
      <c r="Y839" s="351">
        <v>2.4</v>
      </c>
      <c r="Z839" s="352"/>
      <c r="AA839" s="352"/>
      <c r="AB839" s="353"/>
      <c r="AC839" s="363" t="s">
        <v>490</v>
      </c>
      <c r="AD839" s="363"/>
      <c r="AE839" s="363"/>
      <c r="AF839" s="363"/>
      <c r="AG839" s="363"/>
      <c r="AH839" s="355">
        <v>12</v>
      </c>
      <c r="AI839" s="356"/>
      <c r="AJ839" s="356"/>
      <c r="AK839" s="356"/>
      <c r="AL839" s="357">
        <v>100</v>
      </c>
      <c r="AM839" s="358"/>
      <c r="AN839" s="358"/>
      <c r="AO839" s="359"/>
      <c r="AP839" s="360" t="s">
        <v>625</v>
      </c>
      <c r="AQ839" s="360"/>
      <c r="AR839" s="360"/>
      <c r="AS839" s="360"/>
      <c r="AT839" s="360"/>
      <c r="AU839" s="360"/>
      <c r="AV839" s="360"/>
      <c r="AW839" s="360"/>
      <c r="AX839" s="360"/>
    </row>
    <row r="840" spans="1:50" ht="30" customHeight="1" x14ac:dyDescent="0.15">
      <c r="A840" s="376">
        <v>4</v>
      </c>
      <c r="B840" s="376">
        <v>1</v>
      </c>
      <c r="C840" s="361" t="s">
        <v>615</v>
      </c>
      <c r="D840" s="347"/>
      <c r="E840" s="347"/>
      <c r="F840" s="347"/>
      <c r="G840" s="347"/>
      <c r="H840" s="347"/>
      <c r="I840" s="347"/>
      <c r="J840" s="348">
        <v>5430005004015</v>
      </c>
      <c r="K840" s="349"/>
      <c r="L840" s="349"/>
      <c r="M840" s="349"/>
      <c r="N840" s="349"/>
      <c r="O840" s="349"/>
      <c r="P840" s="362" t="s">
        <v>622</v>
      </c>
      <c r="Q840" s="350"/>
      <c r="R840" s="350"/>
      <c r="S840" s="350"/>
      <c r="T840" s="350"/>
      <c r="U840" s="350"/>
      <c r="V840" s="350"/>
      <c r="W840" s="350"/>
      <c r="X840" s="350"/>
      <c r="Y840" s="351">
        <v>2.2999999999999998</v>
      </c>
      <c r="Z840" s="352"/>
      <c r="AA840" s="352"/>
      <c r="AB840" s="353"/>
      <c r="AC840" s="363" t="s">
        <v>490</v>
      </c>
      <c r="AD840" s="363"/>
      <c r="AE840" s="363"/>
      <c r="AF840" s="363"/>
      <c r="AG840" s="363"/>
      <c r="AH840" s="355">
        <v>12</v>
      </c>
      <c r="AI840" s="356"/>
      <c r="AJ840" s="356"/>
      <c r="AK840" s="356"/>
      <c r="AL840" s="357">
        <v>100</v>
      </c>
      <c r="AM840" s="358"/>
      <c r="AN840" s="358"/>
      <c r="AO840" s="359"/>
      <c r="AP840" s="360" t="s">
        <v>623</v>
      </c>
      <c r="AQ840" s="360"/>
      <c r="AR840" s="360"/>
      <c r="AS840" s="360"/>
      <c r="AT840" s="360"/>
      <c r="AU840" s="360"/>
      <c r="AV840" s="360"/>
      <c r="AW840" s="360"/>
      <c r="AX840" s="360"/>
    </row>
    <row r="841" spans="1:50" ht="30" customHeight="1" x14ac:dyDescent="0.15">
      <c r="A841" s="376">
        <v>5</v>
      </c>
      <c r="B841" s="376">
        <v>1</v>
      </c>
      <c r="C841" s="361" t="s">
        <v>616</v>
      </c>
      <c r="D841" s="347"/>
      <c r="E841" s="347"/>
      <c r="F841" s="347"/>
      <c r="G841" s="347"/>
      <c r="H841" s="347"/>
      <c r="I841" s="347"/>
      <c r="J841" s="348">
        <v>8060005001518</v>
      </c>
      <c r="K841" s="349"/>
      <c r="L841" s="349"/>
      <c r="M841" s="349"/>
      <c r="N841" s="349"/>
      <c r="O841" s="349"/>
      <c r="P841" s="362" t="s">
        <v>622</v>
      </c>
      <c r="Q841" s="350"/>
      <c r="R841" s="350"/>
      <c r="S841" s="350"/>
      <c r="T841" s="350"/>
      <c r="U841" s="350"/>
      <c r="V841" s="350"/>
      <c r="W841" s="350"/>
      <c r="X841" s="350"/>
      <c r="Y841" s="351">
        <v>2.2000000000000002</v>
      </c>
      <c r="Z841" s="352"/>
      <c r="AA841" s="352"/>
      <c r="AB841" s="353"/>
      <c r="AC841" s="354" t="s">
        <v>490</v>
      </c>
      <c r="AD841" s="354"/>
      <c r="AE841" s="354"/>
      <c r="AF841" s="354"/>
      <c r="AG841" s="354"/>
      <c r="AH841" s="355">
        <v>12</v>
      </c>
      <c r="AI841" s="356"/>
      <c r="AJ841" s="356"/>
      <c r="AK841" s="356"/>
      <c r="AL841" s="357">
        <v>100</v>
      </c>
      <c r="AM841" s="358"/>
      <c r="AN841" s="358"/>
      <c r="AO841" s="359"/>
      <c r="AP841" s="360" t="s">
        <v>625</v>
      </c>
      <c r="AQ841" s="360"/>
      <c r="AR841" s="360"/>
      <c r="AS841" s="360"/>
      <c r="AT841" s="360"/>
      <c r="AU841" s="360"/>
      <c r="AV841" s="360"/>
      <c r="AW841" s="360"/>
      <c r="AX841" s="360"/>
    </row>
    <row r="842" spans="1:50" ht="30" customHeight="1" x14ac:dyDescent="0.15">
      <c r="A842" s="376">
        <v>6</v>
      </c>
      <c r="B842" s="376">
        <v>1</v>
      </c>
      <c r="C842" s="361" t="s">
        <v>617</v>
      </c>
      <c r="D842" s="347"/>
      <c r="E842" s="347"/>
      <c r="F842" s="347"/>
      <c r="G842" s="347"/>
      <c r="H842" s="347"/>
      <c r="I842" s="347"/>
      <c r="J842" s="348">
        <v>1180305005064</v>
      </c>
      <c r="K842" s="349"/>
      <c r="L842" s="349"/>
      <c r="M842" s="349"/>
      <c r="N842" s="349"/>
      <c r="O842" s="349"/>
      <c r="P842" s="362" t="s">
        <v>622</v>
      </c>
      <c r="Q842" s="350"/>
      <c r="R842" s="350"/>
      <c r="S842" s="350"/>
      <c r="T842" s="350"/>
      <c r="U842" s="350"/>
      <c r="V842" s="350"/>
      <c r="W842" s="350"/>
      <c r="X842" s="350"/>
      <c r="Y842" s="351">
        <v>2.2000000000000002</v>
      </c>
      <c r="Z842" s="352"/>
      <c r="AA842" s="352"/>
      <c r="AB842" s="353"/>
      <c r="AC842" s="354" t="s">
        <v>490</v>
      </c>
      <c r="AD842" s="354"/>
      <c r="AE842" s="354"/>
      <c r="AF842" s="354"/>
      <c r="AG842" s="354"/>
      <c r="AH842" s="355">
        <v>12</v>
      </c>
      <c r="AI842" s="356"/>
      <c r="AJ842" s="356"/>
      <c r="AK842" s="356"/>
      <c r="AL842" s="357">
        <v>100</v>
      </c>
      <c r="AM842" s="358"/>
      <c r="AN842" s="358"/>
      <c r="AO842" s="359"/>
      <c r="AP842" s="360" t="s">
        <v>625</v>
      </c>
      <c r="AQ842" s="360"/>
      <c r="AR842" s="360"/>
      <c r="AS842" s="360"/>
      <c r="AT842" s="360"/>
      <c r="AU842" s="360"/>
      <c r="AV842" s="360"/>
      <c r="AW842" s="360"/>
      <c r="AX842" s="360"/>
    </row>
    <row r="843" spans="1:50" ht="30" customHeight="1" x14ac:dyDescent="0.15">
      <c r="A843" s="376">
        <v>7</v>
      </c>
      <c r="B843" s="376">
        <v>1</v>
      </c>
      <c r="C843" s="361" t="s">
        <v>618</v>
      </c>
      <c r="D843" s="347"/>
      <c r="E843" s="347"/>
      <c r="F843" s="347"/>
      <c r="G843" s="347"/>
      <c r="H843" s="347"/>
      <c r="I843" s="347"/>
      <c r="J843" s="348">
        <v>2330005002106</v>
      </c>
      <c r="K843" s="349"/>
      <c r="L843" s="349"/>
      <c r="M843" s="349"/>
      <c r="N843" s="349"/>
      <c r="O843" s="349"/>
      <c r="P843" s="362" t="s">
        <v>622</v>
      </c>
      <c r="Q843" s="350"/>
      <c r="R843" s="350"/>
      <c r="S843" s="350"/>
      <c r="T843" s="350"/>
      <c r="U843" s="350"/>
      <c r="V843" s="350"/>
      <c r="W843" s="350"/>
      <c r="X843" s="350"/>
      <c r="Y843" s="351">
        <v>2.2000000000000002</v>
      </c>
      <c r="Z843" s="352"/>
      <c r="AA843" s="352"/>
      <c r="AB843" s="353"/>
      <c r="AC843" s="354" t="s">
        <v>490</v>
      </c>
      <c r="AD843" s="354"/>
      <c r="AE843" s="354"/>
      <c r="AF843" s="354"/>
      <c r="AG843" s="354"/>
      <c r="AH843" s="355">
        <v>12</v>
      </c>
      <c r="AI843" s="356"/>
      <c r="AJ843" s="356"/>
      <c r="AK843" s="356"/>
      <c r="AL843" s="357">
        <v>100</v>
      </c>
      <c r="AM843" s="358"/>
      <c r="AN843" s="358"/>
      <c r="AO843" s="359"/>
      <c r="AP843" s="360" t="s">
        <v>626</v>
      </c>
      <c r="AQ843" s="360"/>
      <c r="AR843" s="360"/>
      <c r="AS843" s="360"/>
      <c r="AT843" s="360"/>
      <c r="AU843" s="360"/>
      <c r="AV843" s="360"/>
      <c r="AW843" s="360"/>
      <c r="AX843" s="360"/>
    </row>
    <row r="844" spans="1:50" ht="30" customHeight="1" x14ac:dyDescent="0.15">
      <c r="A844" s="376">
        <v>8</v>
      </c>
      <c r="B844" s="376">
        <v>1</v>
      </c>
      <c r="C844" s="361" t="s">
        <v>619</v>
      </c>
      <c r="D844" s="347"/>
      <c r="E844" s="347"/>
      <c r="F844" s="347"/>
      <c r="G844" s="347"/>
      <c r="H844" s="347"/>
      <c r="I844" s="347"/>
      <c r="J844" s="348">
        <v>6400005002202</v>
      </c>
      <c r="K844" s="349"/>
      <c r="L844" s="349"/>
      <c r="M844" s="349"/>
      <c r="N844" s="349"/>
      <c r="O844" s="349"/>
      <c r="P844" s="362" t="s">
        <v>622</v>
      </c>
      <c r="Q844" s="350"/>
      <c r="R844" s="350"/>
      <c r="S844" s="350"/>
      <c r="T844" s="350"/>
      <c r="U844" s="350"/>
      <c r="V844" s="350"/>
      <c r="W844" s="350"/>
      <c r="X844" s="350"/>
      <c r="Y844" s="351">
        <v>2.1</v>
      </c>
      <c r="Z844" s="352"/>
      <c r="AA844" s="352"/>
      <c r="AB844" s="353"/>
      <c r="AC844" s="354" t="s">
        <v>490</v>
      </c>
      <c r="AD844" s="354"/>
      <c r="AE844" s="354"/>
      <c r="AF844" s="354"/>
      <c r="AG844" s="354"/>
      <c r="AH844" s="355">
        <v>12</v>
      </c>
      <c r="AI844" s="356"/>
      <c r="AJ844" s="356"/>
      <c r="AK844" s="356"/>
      <c r="AL844" s="357">
        <v>100</v>
      </c>
      <c r="AM844" s="358"/>
      <c r="AN844" s="358"/>
      <c r="AO844" s="359"/>
      <c r="AP844" s="360" t="s">
        <v>623</v>
      </c>
      <c r="AQ844" s="360"/>
      <c r="AR844" s="360"/>
      <c r="AS844" s="360"/>
      <c r="AT844" s="360"/>
      <c r="AU844" s="360"/>
      <c r="AV844" s="360"/>
      <c r="AW844" s="360"/>
      <c r="AX844" s="360"/>
    </row>
    <row r="845" spans="1:50" ht="30" customHeight="1" x14ac:dyDescent="0.15">
      <c r="A845" s="376">
        <v>9</v>
      </c>
      <c r="B845" s="376">
        <v>1</v>
      </c>
      <c r="C845" s="361" t="s">
        <v>620</v>
      </c>
      <c r="D845" s="347"/>
      <c r="E845" s="347"/>
      <c r="F845" s="347"/>
      <c r="G845" s="347"/>
      <c r="H845" s="347"/>
      <c r="I845" s="347"/>
      <c r="J845" s="348">
        <v>1480005003924</v>
      </c>
      <c r="K845" s="349"/>
      <c r="L845" s="349"/>
      <c r="M845" s="349"/>
      <c r="N845" s="349"/>
      <c r="O845" s="349"/>
      <c r="P845" s="362" t="s">
        <v>622</v>
      </c>
      <c r="Q845" s="350"/>
      <c r="R845" s="350"/>
      <c r="S845" s="350"/>
      <c r="T845" s="350"/>
      <c r="U845" s="350"/>
      <c r="V845" s="350"/>
      <c r="W845" s="350"/>
      <c r="X845" s="350"/>
      <c r="Y845" s="351">
        <v>2</v>
      </c>
      <c r="Z845" s="352"/>
      <c r="AA845" s="352"/>
      <c r="AB845" s="353"/>
      <c r="AC845" s="354" t="s">
        <v>490</v>
      </c>
      <c r="AD845" s="354"/>
      <c r="AE845" s="354"/>
      <c r="AF845" s="354"/>
      <c r="AG845" s="354"/>
      <c r="AH845" s="355">
        <v>12</v>
      </c>
      <c r="AI845" s="356"/>
      <c r="AJ845" s="356"/>
      <c r="AK845" s="356"/>
      <c r="AL845" s="357">
        <v>100</v>
      </c>
      <c r="AM845" s="358"/>
      <c r="AN845" s="358"/>
      <c r="AO845" s="359"/>
      <c r="AP845" s="360" t="s">
        <v>625</v>
      </c>
      <c r="AQ845" s="360"/>
      <c r="AR845" s="360"/>
      <c r="AS845" s="360"/>
      <c r="AT845" s="360"/>
      <c r="AU845" s="360"/>
      <c r="AV845" s="360"/>
      <c r="AW845" s="360"/>
      <c r="AX845" s="360"/>
    </row>
    <row r="846" spans="1:50" ht="30" customHeight="1" x14ac:dyDescent="0.15">
      <c r="A846" s="376">
        <v>10</v>
      </c>
      <c r="B846" s="376">
        <v>1</v>
      </c>
      <c r="C846" s="361" t="s">
        <v>621</v>
      </c>
      <c r="D846" s="347"/>
      <c r="E846" s="347"/>
      <c r="F846" s="347"/>
      <c r="G846" s="347"/>
      <c r="H846" s="347"/>
      <c r="I846" s="347"/>
      <c r="J846" s="348">
        <v>6170005001780</v>
      </c>
      <c r="K846" s="349"/>
      <c r="L846" s="349"/>
      <c r="M846" s="349"/>
      <c r="N846" s="349"/>
      <c r="O846" s="349"/>
      <c r="P846" s="362" t="s">
        <v>622</v>
      </c>
      <c r="Q846" s="350"/>
      <c r="R846" s="350"/>
      <c r="S846" s="350"/>
      <c r="T846" s="350"/>
      <c r="U846" s="350"/>
      <c r="V846" s="350"/>
      <c r="W846" s="350"/>
      <c r="X846" s="350"/>
      <c r="Y846" s="351">
        <v>2</v>
      </c>
      <c r="Z846" s="352"/>
      <c r="AA846" s="352"/>
      <c r="AB846" s="353"/>
      <c r="AC846" s="354" t="s">
        <v>490</v>
      </c>
      <c r="AD846" s="354"/>
      <c r="AE846" s="354"/>
      <c r="AF846" s="354"/>
      <c r="AG846" s="354"/>
      <c r="AH846" s="355">
        <v>12</v>
      </c>
      <c r="AI846" s="356"/>
      <c r="AJ846" s="356"/>
      <c r="AK846" s="356"/>
      <c r="AL846" s="357">
        <v>100</v>
      </c>
      <c r="AM846" s="358"/>
      <c r="AN846" s="358"/>
      <c r="AO846" s="359"/>
      <c r="AP846" s="360" t="s">
        <v>624</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629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364</v>
      </c>
      <c r="Q869" s="366"/>
      <c r="R869" s="366"/>
      <c r="S869" s="366"/>
      <c r="T869" s="366"/>
      <c r="U869" s="366"/>
      <c r="V869" s="366"/>
      <c r="W869" s="366"/>
      <c r="X869" s="366"/>
      <c r="Y869" s="367" t="s">
        <v>415</v>
      </c>
      <c r="Z869" s="368"/>
      <c r="AA869" s="368"/>
      <c r="AB869" s="368"/>
      <c r="AC869" s="149" t="s">
        <v>456</v>
      </c>
      <c r="AD869" s="149"/>
      <c r="AE869" s="149"/>
      <c r="AF869" s="149"/>
      <c r="AG869" s="149"/>
      <c r="AH869" s="367" t="s">
        <v>481</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15">
      <c r="A870" s="376">
        <v>1</v>
      </c>
      <c r="B870" s="376">
        <v>1</v>
      </c>
      <c r="C870" s="361" t="s">
        <v>627</v>
      </c>
      <c r="D870" s="347"/>
      <c r="E870" s="347"/>
      <c r="F870" s="347"/>
      <c r="G870" s="347"/>
      <c r="H870" s="347"/>
      <c r="I870" s="347"/>
      <c r="J870" s="348">
        <v>5050005005266</v>
      </c>
      <c r="K870" s="349"/>
      <c r="L870" s="349"/>
      <c r="M870" s="349"/>
      <c r="N870" s="349"/>
      <c r="O870" s="349"/>
      <c r="P870" s="362" t="s">
        <v>628</v>
      </c>
      <c r="Q870" s="350"/>
      <c r="R870" s="350"/>
      <c r="S870" s="350"/>
      <c r="T870" s="350"/>
      <c r="U870" s="350"/>
      <c r="V870" s="350"/>
      <c r="W870" s="350"/>
      <c r="X870" s="350"/>
      <c r="Y870" s="351">
        <v>2.8</v>
      </c>
      <c r="Z870" s="352"/>
      <c r="AA870" s="352"/>
      <c r="AB870" s="353"/>
      <c r="AC870" s="363" t="s">
        <v>490</v>
      </c>
      <c r="AD870" s="371"/>
      <c r="AE870" s="371"/>
      <c r="AF870" s="371"/>
      <c r="AG870" s="371"/>
      <c r="AH870" s="372">
        <v>1</v>
      </c>
      <c r="AI870" s="373"/>
      <c r="AJ870" s="373"/>
      <c r="AK870" s="373"/>
      <c r="AL870" s="357">
        <v>100</v>
      </c>
      <c r="AM870" s="358"/>
      <c r="AN870" s="358"/>
      <c r="AO870" s="359"/>
      <c r="AP870" s="360" t="s">
        <v>630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4.75"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364</v>
      </c>
      <c r="Q902" s="366"/>
      <c r="R902" s="366"/>
      <c r="S902" s="366"/>
      <c r="T902" s="366"/>
      <c r="U902" s="366"/>
      <c r="V902" s="366"/>
      <c r="W902" s="366"/>
      <c r="X902" s="366"/>
      <c r="Y902" s="367" t="s">
        <v>415</v>
      </c>
      <c r="Z902" s="368"/>
      <c r="AA902" s="368"/>
      <c r="AB902" s="368"/>
      <c r="AC902" s="149" t="s">
        <v>456</v>
      </c>
      <c r="AD902" s="149"/>
      <c r="AE902" s="149"/>
      <c r="AF902" s="149"/>
      <c r="AG902" s="149"/>
      <c r="AH902" s="367" t="s">
        <v>481</v>
      </c>
      <c r="AI902" s="364"/>
      <c r="AJ902" s="364"/>
      <c r="AK902" s="364"/>
      <c r="AL902" s="364" t="s">
        <v>21</v>
      </c>
      <c r="AM902" s="364"/>
      <c r="AN902" s="364"/>
      <c r="AO902" s="369"/>
      <c r="AP902" s="370" t="s">
        <v>418</v>
      </c>
      <c r="AQ902" s="370"/>
      <c r="AR902" s="370"/>
      <c r="AS902" s="370"/>
      <c r="AT902" s="370"/>
      <c r="AU902" s="370"/>
      <c r="AV902" s="370"/>
      <c r="AW902" s="370"/>
      <c r="AX902" s="370"/>
    </row>
    <row r="903" spans="1:50" ht="30" customHeight="1" x14ac:dyDescent="0.15">
      <c r="A903" s="376">
        <v>1</v>
      </c>
      <c r="B903" s="376">
        <v>1</v>
      </c>
      <c r="C903" s="361" t="s">
        <v>638</v>
      </c>
      <c r="D903" s="347"/>
      <c r="E903" s="347"/>
      <c r="F903" s="347"/>
      <c r="G903" s="347"/>
      <c r="H903" s="347"/>
      <c r="I903" s="347"/>
      <c r="J903" s="348">
        <v>1000020290009</v>
      </c>
      <c r="K903" s="349"/>
      <c r="L903" s="349"/>
      <c r="M903" s="349"/>
      <c r="N903" s="349"/>
      <c r="O903" s="349"/>
      <c r="P903" s="362" t="s">
        <v>643</v>
      </c>
      <c r="Q903" s="350"/>
      <c r="R903" s="350"/>
      <c r="S903" s="350"/>
      <c r="T903" s="350"/>
      <c r="U903" s="350"/>
      <c r="V903" s="350"/>
      <c r="W903" s="350"/>
      <c r="X903" s="350"/>
      <c r="Y903" s="351">
        <v>0.7</v>
      </c>
      <c r="Z903" s="352"/>
      <c r="AA903" s="352"/>
      <c r="AB903" s="353"/>
      <c r="AC903" s="363" t="s">
        <v>490</v>
      </c>
      <c r="AD903" s="371"/>
      <c r="AE903" s="371"/>
      <c r="AF903" s="371"/>
      <c r="AG903" s="371"/>
      <c r="AH903" s="372">
        <v>6</v>
      </c>
      <c r="AI903" s="373"/>
      <c r="AJ903" s="373"/>
      <c r="AK903" s="373"/>
      <c r="AL903" s="357">
        <v>100</v>
      </c>
      <c r="AM903" s="358"/>
      <c r="AN903" s="358"/>
      <c r="AO903" s="359"/>
      <c r="AP903" s="360" t="s">
        <v>624</v>
      </c>
      <c r="AQ903" s="360"/>
      <c r="AR903" s="360"/>
      <c r="AS903" s="360"/>
      <c r="AT903" s="360"/>
      <c r="AU903" s="360"/>
      <c r="AV903" s="360"/>
      <c r="AW903" s="360"/>
      <c r="AX903" s="360"/>
    </row>
    <row r="904" spans="1:50" ht="30" customHeight="1" x14ac:dyDescent="0.15">
      <c r="A904" s="376">
        <v>2</v>
      </c>
      <c r="B904" s="376">
        <v>1</v>
      </c>
      <c r="C904" s="361" t="s">
        <v>637</v>
      </c>
      <c r="D904" s="347"/>
      <c r="E904" s="347"/>
      <c r="F904" s="347"/>
      <c r="G904" s="347"/>
      <c r="H904" s="347"/>
      <c r="I904" s="347"/>
      <c r="J904" s="348">
        <v>8000020130001</v>
      </c>
      <c r="K904" s="349"/>
      <c r="L904" s="349"/>
      <c r="M904" s="349"/>
      <c r="N904" s="349"/>
      <c r="O904" s="349"/>
      <c r="P904" s="362" t="s">
        <v>643</v>
      </c>
      <c r="Q904" s="350"/>
      <c r="R904" s="350"/>
      <c r="S904" s="350"/>
      <c r="T904" s="350"/>
      <c r="U904" s="350"/>
      <c r="V904" s="350"/>
      <c r="W904" s="350"/>
      <c r="X904" s="350"/>
      <c r="Y904" s="351">
        <v>0.7</v>
      </c>
      <c r="Z904" s="352"/>
      <c r="AA904" s="352"/>
      <c r="AB904" s="353"/>
      <c r="AC904" s="363" t="s">
        <v>490</v>
      </c>
      <c r="AD904" s="363"/>
      <c r="AE904" s="363"/>
      <c r="AF904" s="363"/>
      <c r="AG904" s="363"/>
      <c r="AH904" s="372">
        <v>6</v>
      </c>
      <c r="AI904" s="373"/>
      <c r="AJ904" s="373"/>
      <c r="AK904" s="373"/>
      <c r="AL904" s="357">
        <v>100</v>
      </c>
      <c r="AM904" s="358"/>
      <c r="AN904" s="358"/>
      <c r="AO904" s="359"/>
      <c r="AP904" s="360" t="s">
        <v>624</v>
      </c>
      <c r="AQ904" s="360"/>
      <c r="AR904" s="360"/>
      <c r="AS904" s="360"/>
      <c r="AT904" s="360"/>
      <c r="AU904" s="360"/>
      <c r="AV904" s="360"/>
      <c r="AW904" s="360"/>
      <c r="AX904" s="360"/>
    </row>
    <row r="905" spans="1:50" ht="30" customHeight="1" x14ac:dyDescent="0.15">
      <c r="A905" s="376">
        <v>3</v>
      </c>
      <c r="B905" s="376">
        <v>1</v>
      </c>
      <c r="C905" s="361" t="s">
        <v>639</v>
      </c>
      <c r="D905" s="347"/>
      <c r="E905" s="347"/>
      <c r="F905" s="347"/>
      <c r="G905" s="347"/>
      <c r="H905" s="347"/>
      <c r="I905" s="347"/>
      <c r="J905" s="348">
        <v>8000020040002</v>
      </c>
      <c r="K905" s="349"/>
      <c r="L905" s="349"/>
      <c r="M905" s="349"/>
      <c r="N905" s="349"/>
      <c r="O905" s="349"/>
      <c r="P905" s="362" t="s">
        <v>643</v>
      </c>
      <c r="Q905" s="350"/>
      <c r="R905" s="350"/>
      <c r="S905" s="350"/>
      <c r="T905" s="350"/>
      <c r="U905" s="350"/>
      <c r="V905" s="350"/>
      <c r="W905" s="350"/>
      <c r="X905" s="350"/>
      <c r="Y905" s="351">
        <v>0.6</v>
      </c>
      <c r="Z905" s="352"/>
      <c r="AA905" s="352"/>
      <c r="AB905" s="353"/>
      <c r="AC905" s="363" t="s">
        <v>490</v>
      </c>
      <c r="AD905" s="363"/>
      <c r="AE905" s="363"/>
      <c r="AF905" s="363"/>
      <c r="AG905" s="363"/>
      <c r="AH905" s="355">
        <v>6</v>
      </c>
      <c r="AI905" s="356"/>
      <c r="AJ905" s="356"/>
      <c r="AK905" s="356"/>
      <c r="AL905" s="357">
        <v>100</v>
      </c>
      <c r="AM905" s="358"/>
      <c r="AN905" s="358"/>
      <c r="AO905" s="359"/>
      <c r="AP905" s="360" t="s">
        <v>625</v>
      </c>
      <c r="AQ905" s="360"/>
      <c r="AR905" s="360"/>
      <c r="AS905" s="360"/>
      <c r="AT905" s="360"/>
      <c r="AU905" s="360"/>
      <c r="AV905" s="360"/>
      <c r="AW905" s="360"/>
      <c r="AX905" s="360"/>
    </row>
    <row r="906" spans="1:50" ht="30" customHeight="1" x14ac:dyDescent="0.15">
      <c r="A906" s="376">
        <v>4</v>
      </c>
      <c r="B906" s="376">
        <v>1</v>
      </c>
      <c r="C906" s="361" t="s">
        <v>640</v>
      </c>
      <c r="D906" s="347"/>
      <c r="E906" s="347"/>
      <c r="F906" s="347"/>
      <c r="G906" s="347"/>
      <c r="H906" s="347"/>
      <c r="I906" s="347"/>
      <c r="J906" s="348">
        <v>1000020230006</v>
      </c>
      <c r="K906" s="349"/>
      <c r="L906" s="349"/>
      <c r="M906" s="349"/>
      <c r="N906" s="349"/>
      <c r="O906" s="349"/>
      <c r="P906" s="362" t="s">
        <v>643</v>
      </c>
      <c r="Q906" s="350"/>
      <c r="R906" s="350"/>
      <c r="S906" s="350"/>
      <c r="T906" s="350"/>
      <c r="U906" s="350"/>
      <c r="V906" s="350"/>
      <c r="W906" s="350"/>
      <c r="X906" s="350"/>
      <c r="Y906" s="351">
        <v>0.4</v>
      </c>
      <c r="Z906" s="352"/>
      <c r="AA906" s="352"/>
      <c r="AB906" s="353"/>
      <c r="AC906" s="363" t="s">
        <v>490</v>
      </c>
      <c r="AD906" s="363"/>
      <c r="AE906" s="363"/>
      <c r="AF906" s="363"/>
      <c r="AG906" s="363"/>
      <c r="AH906" s="355">
        <v>6</v>
      </c>
      <c r="AI906" s="356"/>
      <c r="AJ906" s="356"/>
      <c r="AK906" s="356"/>
      <c r="AL906" s="357">
        <v>100</v>
      </c>
      <c r="AM906" s="358"/>
      <c r="AN906" s="358"/>
      <c r="AO906" s="359"/>
      <c r="AP906" s="360" t="s">
        <v>624</v>
      </c>
      <c r="AQ906" s="360"/>
      <c r="AR906" s="360"/>
      <c r="AS906" s="360"/>
      <c r="AT906" s="360"/>
      <c r="AU906" s="360"/>
      <c r="AV906" s="360"/>
      <c r="AW906" s="360"/>
      <c r="AX906" s="360"/>
    </row>
    <row r="907" spans="1:50" ht="30" customHeight="1" x14ac:dyDescent="0.15">
      <c r="A907" s="376">
        <v>5</v>
      </c>
      <c r="B907" s="376">
        <v>1</v>
      </c>
      <c r="C907" s="361" t="s">
        <v>641</v>
      </c>
      <c r="D907" s="347"/>
      <c r="E907" s="347"/>
      <c r="F907" s="347"/>
      <c r="G907" s="347"/>
      <c r="H907" s="347"/>
      <c r="I907" s="347"/>
      <c r="J907" s="348">
        <v>9000020341002</v>
      </c>
      <c r="K907" s="349"/>
      <c r="L907" s="349"/>
      <c r="M907" s="349"/>
      <c r="N907" s="349"/>
      <c r="O907" s="349"/>
      <c r="P907" s="362" t="s">
        <v>643</v>
      </c>
      <c r="Q907" s="350"/>
      <c r="R907" s="350"/>
      <c r="S907" s="350"/>
      <c r="T907" s="350"/>
      <c r="U907" s="350"/>
      <c r="V907" s="350"/>
      <c r="W907" s="350"/>
      <c r="X907" s="350"/>
      <c r="Y907" s="351">
        <v>0.4</v>
      </c>
      <c r="Z907" s="352"/>
      <c r="AA907" s="352"/>
      <c r="AB907" s="353"/>
      <c r="AC907" s="354" t="s">
        <v>490</v>
      </c>
      <c r="AD907" s="354"/>
      <c r="AE907" s="354"/>
      <c r="AF907" s="354"/>
      <c r="AG907" s="354"/>
      <c r="AH907" s="355">
        <v>6</v>
      </c>
      <c r="AI907" s="356"/>
      <c r="AJ907" s="356"/>
      <c r="AK907" s="356"/>
      <c r="AL907" s="357">
        <v>100</v>
      </c>
      <c r="AM907" s="358"/>
      <c r="AN907" s="358"/>
      <c r="AO907" s="359"/>
      <c r="AP907" s="360" t="s">
        <v>624</v>
      </c>
      <c r="AQ907" s="360"/>
      <c r="AR907" s="360"/>
      <c r="AS907" s="360"/>
      <c r="AT907" s="360"/>
      <c r="AU907" s="360"/>
      <c r="AV907" s="360"/>
      <c r="AW907" s="360"/>
      <c r="AX907" s="360"/>
    </row>
    <row r="908" spans="1:50" ht="30" customHeight="1" x14ac:dyDescent="0.15">
      <c r="A908" s="376">
        <v>6</v>
      </c>
      <c r="B908" s="376">
        <v>1</v>
      </c>
      <c r="C908" s="361" t="s">
        <v>642</v>
      </c>
      <c r="D908" s="347"/>
      <c r="E908" s="347"/>
      <c r="F908" s="347"/>
      <c r="G908" s="347"/>
      <c r="H908" s="347"/>
      <c r="I908" s="347"/>
      <c r="J908" s="348">
        <v>3000020401307</v>
      </c>
      <c r="K908" s="349"/>
      <c r="L908" s="349"/>
      <c r="M908" s="349"/>
      <c r="N908" s="349"/>
      <c r="O908" s="349"/>
      <c r="P908" s="362" t="s">
        <v>643</v>
      </c>
      <c r="Q908" s="350"/>
      <c r="R908" s="350"/>
      <c r="S908" s="350"/>
      <c r="T908" s="350"/>
      <c r="U908" s="350"/>
      <c r="V908" s="350"/>
      <c r="W908" s="350"/>
      <c r="X908" s="350"/>
      <c r="Y908" s="351">
        <v>0.4</v>
      </c>
      <c r="Z908" s="352"/>
      <c r="AA908" s="352"/>
      <c r="AB908" s="353"/>
      <c r="AC908" s="354" t="s">
        <v>490</v>
      </c>
      <c r="AD908" s="354"/>
      <c r="AE908" s="354"/>
      <c r="AF908" s="354"/>
      <c r="AG908" s="354"/>
      <c r="AH908" s="355">
        <v>6</v>
      </c>
      <c r="AI908" s="356"/>
      <c r="AJ908" s="356"/>
      <c r="AK908" s="356"/>
      <c r="AL908" s="357">
        <v>100</v>
      </c>
      <c r="AM908" s="358"/>
      <c r="AN908" s="358"/>
      <c r="AO908" s="359"/>
      <c r="AP908" s="360" t="s">
        <v>624</v>
      </c>
      <c r="AQ908" s="360"/>
      <c r="AR908" s="360"/>
      <c r="AS908" s="360"/>
      <c r="AT908" s="360"/>
      <c r="AU908" s="360"/>
      <c r="AV908" s="360"/>
      <c r="AW908" s="360"/>
      <c r="AX908" s="360"/>
    </row>
    <row r="909" spans="1:50" ht="0.75"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0.75"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631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364</v>
      </c>
      <c r="Q935" s="366"/>
      <c r="R935" s="366"/>
      <c r="S935" s="366"/>
      <c r="T935" s="366"/>
      <c r="U935" s="366"/>
      <c r="V935" s="366"/>
      <c r="W935" s="366"/>
      <c r="X935" s="366"/>
      <c r="Y935" s="367" t="s">
        <v>415</v>
      </c>
      <c r="Z935" s="368"/>
      <c r="AA935" s="368"/>
      <c r="AB935" s="368"/>
      <c r="AC935" s="149" t="s">
        <v>456</v>
      </c>
      <c r="AD935" s="149"/>
      <c r="AE935" s="149"/>
      <c r="AF935" s="149"/>
      <c r="AG935" s="149"/>
      <c r="AH935" s="367" t="s">
        <v>481</v>
      </c>
      <c r="AI935" s="364"/>
      <c r="AJ935" s="364"/>
      <c r="AK935" s="364"/>
      <c r="AL935" s="364" t="s">
        <v>21</v>
      </c>
      <c r="AM935" s="364"/>
      <c r="AN935" s="364"/>
      <c r="AO935" s="369"/>
      <c r="AP935" s="370" t="s">
        <v>418</v>
      </c>
      <c r="AQ935" s="370"/>
      <c r="AR935" s="370"/>
      <c r="AS935" s="370"/>
      <c r="AT935" s="370"/>
      <c r="AU935" s="370"/>
      <c r="AV935" s="370"/>
      <c r="AW935" s="370"/>
      <c r="AX935" s="370"/>
    </row>
    <row r="936" spans="1:50" ht="42" customHeight="1" x14ac:dyDescent="0.15">
      <c r="A936" s="376">
        <v>1</v>
      </c>
      <c r="B936" s="376">
        <v>1</v>
      </c>
      <c r="C936" s="361" t="s">
        <v>632</v>
      </c>
      <c r="D936" s="347"/>
      <c r="E936" s="347"/>
      <c r="F936" s="347"/>
      <c r="G936" s="347"/>
      <c r="H936" s="347"/>
      <c r="I936" s="347"/>
      <c r="J936" s="348" t="s">
        <v>633</v>
      </c>
      <c r="K936" s="349"/>
      <c r="L936" s="349"/>
      <c r="M936" s="349"/>
      <c r="N936" s="349"/>
      <c r="O936" s="349"/>
      <c r="P936" s="362" t="s">
        <v>634</v>
      </c>
      <c r="Q936" s="350"/>
      <c r="R936" s="350"/>
      <c r="S936" s="350"/>
      <c r="T936" s="350"/>
      <c r="U936" s="350"/>
      <c r="V936" s="350"/>
      <c r="W936" s="350"/>
      <c r="X936" s="350"/>
      <c r="Y936" s="351">
        <v>10.5</v>
      </c>
      <c r="Z936" s="352"/>
      <c r="AA936" s="352"/>
      <c r="AB936" s="353"/>
      <c r="AC936" s="363" t="s">
        <v>196</v>
      </c>
      <c r="AD936" s="371"/>
      <c r="AE936" s="371"/>
      <c r="AF936" s="371"/>
      <c r="AG936" s="371"/>
      <c r="AH936" s="372" t="s">
        <v>635</v>
      </c>
      <c r="AI936" s="373"/>
      <c r="AJ936" s="373"/>
      <c r="AK936" s="373"/>
      <c r="AL936" s="357" t="s">
        <v>636</v>
      </c>
      <c r="AM936" s="358"/>
      <c r="AN936" s="358"/>
      <c r="AO936" s="359"/>
      <c r="AP936" s="360" t="s">
        <v>625</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1.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364</v>
      </c>
      <c r="Q968" s="366"/>
      <c r="R968" s="366"/>
      <c r="S968" s="366"/>
      <c r="T968" s="366"/>
      <c r="U968" s="366"/>
      <c r="V968" s="366"/>
      <c r="W968" s="366"/>
      <c r="X968" s="366"/>
      <c r="Y968" s="367" t="s">
        <v>415</v>
      </c>
      <c r="Z968" s="368"/>
      <c r="AA968" s="368"/>
      <c r="AB968" s="368"/>
      <c r="AC968" s="149" t="s">
        <v>456</v>
      </c>
      <c r="AD968" s="149"/>
      <c r="AE968" s="149"/>
      <c r="AF968" s="149"/>
      <c r="AG968" s="149"/>
      <c r="AH968" s="367" t="s">
        <v>481</v>
      </c>
      <c r="AI968" s="364"/>
      <c r="AJ968" s="364"/>
      <c r="AK968" s="364"/>
      <c r="AL968" s="364" t="s">
        <v>21</v>
      </c>
      <c r="AM968" s="364"/>
      <c r="AN968" s="364"/>
      <c r="AO968" s="369"/>
      <c r="AP968" s="370" t="s">
        <v>418</v>
      </c>
      <c r="AQ968" s="370"/>
      <c r="AR968" s="370"/>
      <c r="AS968" s="370"/>
      <c r="AT968" s="370"/>
      <c r="AU968" s="370"/>
      <c r="AV968" s="370"/>
      <c r="AW968" s="370"/>
      <c r="AX968" s="370"/>
    </row>
    <row r="969" spans="1:50" ht="60" customHeight="1" x14ac:dyDescent="0.15">
      <c r="A969" s="376">
        <v>1</v>
      </c>
      <c r="B969" s="376">
        <v>1</v>
      </c>
      <c r="C969" s="361" t="s">
        <v>681</v>
      </c>
      <c r="D969" s="347"/>
      <c r="E969" s="347"/>
      <c r="F969" s="347"/>
      <c r="G969" s="347"/>
      <c r="H969" s="347"/>
      <c r="I969" s="347"/>
      <c r="J969" s="348">
        <v>8010401093551</v>
      </c>
      <c r="K969" s="349"/>
      <c r="L969" s="349"/>
      <c r="M969" s="349"/>
      <c r="N969" s="349"/>
      <c r="O969" s="349"/>
      <c r="P969" s="362" t="s">
        <v>682</v>
      </c>
      <c r="Q969" s="350"/>
      <c r="R969" s="350"/>
      <c r="S969" s="350"/>
      <c r="T969" s="350"/>
      <c r="U969" s="350"/>
      <c r="V969" s="350"/>
      <c r="W969" s="350"/>
      <c r="X969" s="350"/>
      <c r="Y969" s="351">
        <v>6.6</v>
      </c>
      <c r="Z969" s="352"/>
      <c r="AA969" s="352"/>
      <c r="AB969" s="353"/>
      <c r="AC969" s="363" t="s">
        <v>490</v>
      </c>
      <c r="AD969" s="371"/>
      <c r="AE969" s="371"/>
      <c r="AF969" s="371"/>
      <c r="AG969" s="371"/>
      <c r="AH969" s="372">
        <v>1</v>
      </c>
      <c r="AI969" s="373"/>
      <c r="AJ969" s="373"/>
      <c r="AK969" s="373"/>
      <c r="AL969" s="357">
        <v>100</v>
      </c>
      <c r="AM969" s="358"/>
      <c r="AN969" s="358"/>
      <c r="AO969" s="359"/>
      <c r="AP969" s="360" t="s">
        <v>625</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0.75"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0.75"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364</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481</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1.5"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364</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481</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9.25"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1"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364</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481</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4.75"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1.5"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5.5"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4.75"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4.75"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24"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24"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24.75"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24.75"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4.75"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4.75"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4.75"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4.75"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383</v>
      </c>
      <c r="D1101" s="380"/>
      <c r="E1101" s="149" t="s">
        <v>382</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365</v>
      </c>
      <c r="AD1101" s="149"/>
      <c r="AE1101" s="149"/>
      <c r="AF1101" s="149"/>
      <c r="AG1101" s="149"/>
      <c r="AH1101" s="367" t="s">
        <v>378</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15">
      <c r="A1102" s="376">
        <v>1</v>
      </c>
      <c r="B1102" s="376">
        <v>1</v>
      </c>
      <c r="C1102" s="374"/>
      <c r="D1102" s="374"/>
      <c r="E1102" s="147" t="s">
        <v>562</v>
      </c>
      <c r="F1102" s="375"/>
      <c r="G1102" s="375"/>
      <c r="H1102" s="375"/>
      <c r="I1102" s="375"/>
      <c r="J1102" s="348" t="s">
        <v>563</v>
      </c>
      <c r="K1102" s="349"/>
      <c r="L1102" s="349"/>
      <c r="M1102" s="349"/>
      <c r="N1102" s="349"/>
      <c r="O1102" s="349"/>
      <c r="P1102" s="362" t="s">
        <v>562</v>
      </c>
      <c r="Q1102" s="350"/>
      <c r="R1102" s="350"/>
      <c r="S1102" s="350"/>
      <c r="T1102" s="350"/>
      <c r="U1102" s="350"/>
      <c r="V1102" s="350"/>
      <c r="W1102" s="350"/>
      <c r="X1102" s="350"/>
      <c r="Y1102" s="351" t="s">
        <v>564</v>
      </c>
      <c r="Z1102" s="352"/>
      <c r="AA1102" s="352"/>
      <c r="AB1102" s="353"/>
      <c r="AC1102" s="354"/>
      <c r="AD1102" s="354"/>
      <c r="AE1102" s="354"/>
      <c r="AF1102" s="354"/>
      <c r="AG1102" s="354"/>
      <c r="AH1102" s="355" t="s">
        <v>563</v>
      </c>
      <c r="AI1102" s="356"/>
      <c r="AJ1102" s="356"/>
      <c r="AK1102" s="356"/>
      <c r="AL1102" s="357" t="s">
        <v>565</v>
      </c>
      <c r="AM1102" s="358"/>
      <c r="AN1102" s="358"/>
      <c r="AO1102" s="359"/>
      <c r="AP1102" s="360" t="s">
        <v>562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7">
      <formula>IF(RIGHT(TEXT(P14,"0.#"),1)=".",FALSE,TRUE)</formula>
    </cfRule>
    <cfRule type="expression" dxfId="2808" priority="14018">
      <formula>IF(RIGHT(TEXT(P14,"0.#"),1)=".",TRUE,FALSE)</formula>
    </cfRule>
  </conditionalFormatting>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7 Y796:Y803 Y794 Y814:Y816">
    <cfRule type="expression" dxfId="2799" priority="13667">
      <formula>IF(RIGHT(TEXT(Y794,"0.#"),1)=".",FALSE,TRUE)</formula>
    </cfRule>
    <cfRule type="expression" dxfId="2798" priority="13668">
      <formula>IF(RIGHT(TEXT(Y794,"0.#"),1)=".",TRUE,FALSE)</formula>
    </cfRule>
  </conditionalFormatting>
  <conditionalFormatting sqref="P16:AQ17 P15:AX15 P13:AX13">
    <cfRule type="expression" dxfId="2797" priority="13715">
      <formula>IF(RIGHT(TEXT(P13,"0.#"),1)=".",FALSE,TRUE)</formula>
    </cfRule>
    <cfRule type="expression" dxfId="2796" priority="13716">
      <formula>IF(RIGHT(TEXT(P13,"0.#"),1)=".",TRUE,FALSE)</formula>
    </cfRule>
  </conditionalFormatting>
  <conditionalFormatting sqref="P19:AJ19">
    <cfRule type="expression" dxfId="2795" priority="13713">
      <formula>IF(RIGHT(TEXT(P19,"0.#"),1)=".",FALSE,TRUE)</formula>
    </cfRule>
    <cfRule type="expression" dxfId="2794" priority="13714">
      <formula>IF(RIGHT(TEXT(P19,"0.#"),1)=".",TRUE,FALSE)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90 Y781">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 AU781 AU786:AU790">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2:AO899">
    <cfRule type="expression" dxfId="1971" priority="2085">
      <formula>IF(AND(AL872&gt;=0, RIGHT(TEXT(AL872,"0.#"),1)&lt;&gt;"."),TRUE,FALSE)</formula>
    </cfRule>
    <cfRule type="expression" dxfId="1970" priority="2086">
      <formula>IF(AND(AL872&gt;=0, RIGHT(TEXT(AL872,"0.#"),1)="."),TRUE,FALSE)</formula>
    </cfRule>
    <cfRule type="expression" dxfId="1969" priority="2087">
      <formula>IF(AND(AL872&lt;0, RIGHT(TEXT(AL872,"0.#"),1)&lt;&gt;"."),TRUE,FALSE)</formula>
    </cfRule>
    <cfRule type="expression" dxfId="1968" priority="2088">
      <formula>IF(AND(AL872&lt;0, RIGHT(TEXT(AL872,"0.#"),1)="."),TRUE,FALSE)</formula>
    </cfRule>
  </conditionalFormatting>
  <conditionalFormatting sqref="AL870:AO871">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05:AO932">
    <cfRule type="expression" dxfId="1963" priority="2073">
      <formula>IF(AND(AL905&gt;=0, RIGHT(TEXT(AL905,"0.#"),1)&lt;&gt;"."),TRUE,FALSE)</formula>
    </cfRule>
    <cfRule type="expression" dxfId="1962" priority="2074">
      <formula>IF(AND(AL905&gt;=0, RIGHT(TEXT(AL905,"0.#"),1)="."),TRUE,FALSE)</formula>
    </cfRule>
    <cfRule type="expression" dxfId="1961" priority="2075">
      <formula>IF(AND(AL905&lt;0, RIGHT(TEXT(AL905,"0.#"),1)&lt;&gt;"."),TRUE,FALSE)</formula>
    </cfRule>
    <cfRule type="expression" dxfId="1960" priority="2076">
      <formula>IF(AND(AL905&lt;0, RIGHT(TEXT(AL905,"0.#"),1)="."),TRUE,FALSE)</formula>
    </cfRule>
  </conditionalFormatting>
  <conditionalFormatting sqref="AL903:AO904">
    <cfRule type="expression" dxfId="1959" priority="2067">
      <formula>IF(AND(AL903&gt;=0, RIGHT(TEXT(AL903,"0.#"),1)&lt;&gt;"."),TRUE,FALSE)</formula>
    </cfRule>
    <cfRule type="expression" dxfId="1958" priority="2068">
      <formula>IF(AND(AL903&gt;=0, RIGHT(TEXT(AL903,"0.#"),1)="."),TRUE,FALSE)</formula>
    </cfRule>
    <cfRule type="expression" dxfId="1957" priority="2069">
      <formula>IF(AND(AL903&lt;0, RIGHT(TEXT(AL903,"0.#"),1)&lt;&gt;"."),TRUE,FALSE)</formula>
    </cfRule>
    <cfRule type="expression" dxfId="1956" priority="2070">
      <formula>IF(AND(AL903&lt;0, RIGHT(TEXT(AL903,"0.#"),1)="."),TRUE,FALSE)</formula>
    </cfRule>
  </conditionalFormatting>
  <conditionalFormatting sqref="AL938:AO965">
    <cfRule type="expression" dxfId="1955" priority="2061">
      <formula>IF(AND(AL938&gt;=0, RIGHT(TEXT(AL938,"0.#"),1)&lt;&gt;"."),TRUE,FALSE)</formula>
    </cfRule>
    <cfRule type="expression" dxfId="1954" priority="2062">
      <formula>IF(AND(AL938&gt;=0, RIGHT(TEXT(AL938,"0.#"),1)="."),TRUE,FALSE)</formula>
    </cfRule>
    <cfRule type="expression" dxfId="1953" priority="2063">
      <formula>IF(AND(AL938&lt;0, RIGHT(TEXT(AL938,"0.#"),1)&lt;&gt;"."),TRUE,FALSE)</formula>
    </cfRule>
    <cfRule type="expression" dxfId="1952" priority="2064">
      <formula>IF(AND(AL938&lt;0, RIGHT(TEXT(AL938,"0.#"),1)="."),TRUE,FALSE)</formula>
    </cfRule>
  </conditionalFormatting>
  <conditionalFormatting sqref="AL936:AO937">
    <cfRule type="expression" dxfId="1951" priority="2055">
      <formula>IF(AND(AL936&gt;=0, RIGHT(TEXT(AL936,"0.#"),1)&lt;&gt;"."),TRUE,FALSE)</formula>
    </cfRule>
    <cfRule type="expression" dxfId="1950" priority="2056">
      <formula>IF(AND(AL936&gt;=0, RIGHT(TEXT(AL936,"0.#"),1)="."),TRUE,FALSE)</formula>
    </cfRule>
    <cfRule type="expression" dxfId="1949" priority="2057">
      <formula>IF(AND(AL936&lt;0, RIGHT(TEXT(AL936,"0.#"),1)&lt;&gt;"."),TRUE,FALSE)</formula>
    </cfRule>
    <cfRule type="expression" dxfId="1948" priority="2058">
      <formula>IF(AND(AL936&lt;0, RIGHT(TEXT(AL936,"0.#"),1)="."),TRUE,FALSE)</formula>
    </cfRule>
  </conditionalFormatting>
  <conditionalFormatting sqref="AL971:AO998">
    <cfRule type="expression" dxfId="1947" priority="2049">
      <formula>IF(AND(AL971&gt;=0, RIGHT(TEXT(AL971,"0.#"),1)&lt;&gt;"."),TRUE,FALSE)</formula>
    </cfRule>
    <cfRule type="expression" dxfId="1946" priority="2050">
      <formula>IF(AND(AL971&gt;=0, RIGHT(TEXT(AL971,"0.#"),1)="."),TRUE,FALSE)</formula>
    </cfRule>
    <cfRule type="expression" dxfId="1945" priority="2051">
      <formula>IF(AND(AL971&lt;0, RIGHT(TEXT(AL971,"0.#"),1)&lt;&gt;"."),TRUE,FALSE)</formula>
    </cfRule>
    <cfRule type="expression" dxfId="1944" priority="2052">
      <formula>IF(AND(AL971&lt;0, RIGHT(TEXT(AL971,"0.#"),1)="."),TRUE,FALSE)</formula>
    </cfRule>
  </conditionalFormatting>
  <conditionalFormatting sqref="AL969:AO970">
    <cfRule type="expression" dxfId="1943" priority="2043">
      <formula>IF(AND(AL969&gt;=0, RIGHT(TEXT(AL969,"0.#"),1)&lt;&gt;"."),TRUE,FALSE)</formula>
    </cfRule>
    <cfRule type="expression" dxfId="1942" priority="2044">
      <formula>IF(AND(AL969&gt;=0, RIGHT(TEXT(AL969,"0.#"),1)="."),TRUE,FALSE)</formula>
    </cfRule>
    <cfRule type="expression" dxfId="1941" priority="2045">
      <formula>IF(AND(AL969&lt;0, RIGHT(TEXT(AL969,"0.#"),1)&lt;&gt;"."),TRUE,FALSE)</formula>
    </cfRule>
    <cfRule type="expression" dxfId="1940" priority="2046">
      <formula>IF(AND(AL969&lt;0, RIGHT(TEXT(AL969,"0.#"),1)="."),TRUE,FALSE)</formula>
    </cfRule>
  </conditionalFormatting>
  <conditionalFormatting sqref="AL1004:AO1031">
    <cfRule type="expression" dxfId="1939" priority="2037">
      <formula>IF(AND(AL1004&gt;=0, RIGHT(TEXT(AL1004,"0.#"),1)&lt;&gt;"."),TRUE,FALSE)</formula>
    </cfRule>
    <cfRule type="expression" dxfId="1938" priority="2038">
      <formula>IF(AND(AL1004&gt;=0, RIGHT(TEXT(AL1004,"0.#"),1)="."),TRUE,FALSE)</formula>
    </cfRule>
    <cfRule type="expression" dxfId="1937" priority="2039">
      <formula>IF(AND(AL1004&lt;0, RIGHT(TEXT(AL1004,"0.#"),1)&lt;&gt;"."),TRUE,FALSE)</formula>
    </cfRule>
    <cfRule type="expression" dxfId="1936" priority="2040">
      <formula>IF(AND(AL1004&lt;0, RIGHT(TEXT(AL1004,"0.#"),1)="."),TRUE,FALSE)</formula>
    </cfRule>
  </conditionalFormatting>
  <conditionalFormatting sqref="AL1002:AO1003">
    <cfRule type="expression" dxfId="1935" priority="2031">
      <formula>IF(AND(AL1002&gt;=0, RIGHT(TEXT(AL1002,"0.#"),1)&lt;&gt;"."),TRUE,FALSE)</formula>
    </cfRule>
    <cfRule type="expression" dxfId="1934" priority="2032">
      <formula>IF(AND(AL1002&gt;=0, RIGHT(TEXT(AL1002,"0.#"),1)="."),TRUE,FALSE)</formula>
    </cfRule>
    <cfRule type="expression" dxfId="1933" priority="2033">
      <formula>IF(AND(AL1002&lt;0, RIGHT(TEXT(AL1002,"0.#"),1)&lt;&gt;"."),TRUE,FALSE)</formula>
    </cfRule>
    <cfRule type="expression" dxfId="1932" priority="2034">
      <formula>IF(AND(AL1002&lt;0, RIGHT(TEXT(AL1002,"0.#"),1)="."),TRUE,FALSE)</formula>
    </cfRule>
  </conditionalFormatting>
  <conditionalFormatting sqref="Y1002:Y1003">
    <cfRule type="expression" dxfId="1931" priority="2029">
      <formula>IF(RIGHT(TEXT(Y1002,"0.#"),1)=".",FALSE,TRUE)</formula>
    </cfRule>
    <cfRule type="expression" dxfId="1930" priority="2030">
      <formula>IF(RIGHT(TEXT(Y1002,"0.#"),1)=".",TRUE,FALSE)</formula>
    </cfRule>
  </conditionalFormatting>
  <conditionalFormatting sqref="AL1037:AO1064">
    <cfRule type="expression" dxfId="1929" priority="2025">
      <formula>IF(AND(AL1037&gt;=0, RIGHT(TEXT(AL1037,"0.#"),1)&lt;&gt;"."),TRUE,FALSE)</formula>
    </cfRule>
    <cfRule type="expression" dxfId="1928" priority="2026">
      <formula>IF(AND(AL1037&gt;=0, RIGHT(TEXT(AL1037,"0.#"),1)="."),TRUE,FALSE)</formula>
    </cfRule>
    <cfRule type="expression" dxfId="1927" priority="2027">
      <formula>IF(AND(AL1037&lt;0, RIGHT(TEXT(AL1037,"0.#"),1)&lt;&gt;"."),TRUE,FALSE)</formula>
    </cfRule>
    <cfRule type="expression" dxfId="1926" priority="2028">
      <formula>IF(AND(AL1037&lt;0, RIGHT(TEXT(AL1037,"0.#"),1)="."),TRUE,FALSE)</formula>
    </cfRule>
  </conditionalFormatting>
  <conditionalFormatting sqref="Y1037:Y1064">
    <cfRule type="expression" dxfId="1925" priority="2023">
      <formula>IF(RIGHT(TEXT(Y1037,"0.#"),1)=".",FALSE,TRUE)</formula>
    </cfRule>
    <cfRule type="expression" dxfId="1924" priority="2024">
      <formula>IF(RIGHT(TEXT(Y1037,"0.#"),1)=".",TRUE,FALSE)</formula>
    </cfRule>
  </conditionalFormatting>
  <conditionalFormatting sqref="AL1035:AO1036">
    <cfRule type="expression" dxfId="1923" priority="2019">
      <formula>IF(AND(AL1035&gt;=0, RIGHT(TEXT(AL1035,"0.#"),1)&lt;&gt;"."),TRUE,FALSE)</formula>
    </cfRule>
    <cfRule type="expression" dxfId="1922" priority="2020">
      <formula>IF(AND(AL1035&gt;=0, RIGHT(TEXT(AL1035,"0.#"),1)="."),TRUE,FALSE)</formula>
    </cfRule>
    <cfRule type="expression" dxfId="1921" priority="2021">
      <formula>IF(AND(AL1035&lt;0, RIGHT(TEXT(AL1035,"0.#"),1)&lt;&gt;"."),TRUE,FALSE)</formula>
    </cfRule>
    <cfRule type="expression" dxfId="1920" priority="2022">
      <formula>IF(AND(AL1035&lt;0, RIGHT(TEXT(AL1035,"0.#"),1)="."),TRUE,FALSE)</formula>
    </cfRule>
  </conditionalFormatting>
  <conditionalFormatting sqref="Y1035:Y1036">
    <cfRule type="expression" dxfId="1919" priority="2017">
      <formula>IF(RIGHT(TEXT(Y1035,"0.#"),1)=".",FALSE,TRUE)</formula>
    </cfRule>
    <cfRule type="expression" dxfId="1918" priority="2018">
      <formula>IF(RIGHT(TEXT(Y1035,"0.#"),1)=".",TRUE,FALSE)</formula>
    </cfRule>
  </conditionalFormatting>
  <conditionalFormatting sqref="AL1070:AO1097">
    <cfRule type="expression" dxfId="1917" priority="2013">
      <formula>IF(AND(AL1070&gt;=0, RIGHT(TEXT(AL1070,"0.#"),1)&lt;&gt;"."),TRUE,FALSE)</formula>
    </cfRule>
    <cfRule type="expression" dxfId="1916" priority="2014">
      <formula>IF(AND(AL1070&gt;=0, RIGHT(TEXT(AL1070,"0.#"),1)="."),TRUE,FALSE)</formula>
    </cfRule>
    <cfRule type="expression" dxfId="1915" priority="2015">
      <formula>IF(AND(AL1070&lt;0, RIGHT(TEXT(AL1070,"0.#"),1)&lt;&gt;"."),TRUE,FALSE)</formula>
    </cfRule>
    <cfRule type="expression" dxfId="1914" priority="2016">
      <formula>IF(AND(AL1070&lt;0, RIGHT(TEXT(AL1070,"0.#"),1)="."),TRUE,FALSE)</formula>
    </cfRule>
  </conditionalFormatting>
  <conditionalFormatting sqref="Y1070:Y1097">
    <cfRule type="expression" dxfId="1913" priority="2011">
      <formula>IF(RIGHT(TEXT(Y1070,"0.#"),1)=".",FALSE,TRUE)</formula>
    </cfRule>
    <cfRule type="expression" dxfId="1912" priority="2012">
      <formula>IF(RIGHT(TEXT(Y1070,"0.#"),1)=".",TRUE,FALSE)</formula>
    </cfRule>
  </conditionalFormatting>
  <conditionalFormatting sqref="AL1068:AO1069">
    <cfRule type="expression" dxfId="1911" priority="2007">
      <formula>IF(AND(AL1068&gt;=0, RIGHT(TEXT(AL1068,"0.#"),1)&lt;&gt;"."),TRUE,FALSE)</formula>
    </cfRule>
    <cfRule type="expression" dxfId="1910" priority="2008">
      <formula>IF(AND(AL1068&gt;=0, RIGHT(TEXT(AL1068,"0.#"),1)="."),TRUE,FALSE)</formula>
    </cfRule>
    <cfRule type="expression" dxfId="1909" priority="2009">
      <formula>IF(AND(AL1068&lt;0, RIGHT(TEXT(AL1068,"0.#"),1)&lt;&gt;"."),TRUE,FALSE)</formula>
    </cfRule>
    <cfRule type="expression" dxfId="1908" priority="2010">
      <formula>IF(AND(AL1068&lt;0, RIGHT(TEXT(AL1068,"0.#"),1)="."),TRUE,FALSE)</formula>
    </cfRule>
  </conditionalFormatting>
  <conditionalFormatting sqref="Y1068:Y1069">
    <cfRule type="expression" dxfId="1907" priority="2005">
      <formula>IF(RIGHT(TEXT(Y1068,"0.#"),1)=".",FALSE,TRUE)</formula>
    </cfRule>
    <cfRule type="expression" dxfId="1906" priority="2006">
      <formula>IF(RIGHT(TEXT(Y1068,"0.#"),1)=".",TRUE,FALSE)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1">
    <cfRule type="expression" dxfId="1165" priority="471">
      <formula>IF(RIGHT(TEXT(AU101,"0.#"),1)=".",FALSE,TRUE)</formula>
    </cfRule>
    <cfRule type="expression" dxfId="1164" priority="472">
      <formula>IF(RIGHT(TEXT(AU101,"0.#"),1)=".",TRUE,FALSE)</formula>
    </cfRule>
  </conditionalFormatting>
  <conditionalFormatting sqref="AU102">
    <cfRule type="expression" dxfId="1163" priority="469">
      <formula>IF(RIGHT(TEXT(AU102,"0.#"),1)=".",FALSE,TRUE)</formula>
    </cfRule>
    <cfRule type="expression" dxfId="1162" priority="470">
      <formula>IF(RIGHT(TEXT(AU102,"0.#"),1)=".",TRUE,FALSE)</formula>
    </cfRule>
  </conditionalFormatting>
  <conditionalFormatting sqref="AU104">
    <cfRule type="expression" dxfId="1161" priority="465">
      <formula>IF(RIGHT(TEXT(AU104,"0.#"),1)=".",FALSE,TRUE)</formula>
    </cfRule>
    <cfRule type="expression" dxfId="1160" priority="466">
      <formula>IF(RIGHT(TEXT(AU104,"0.#"),1)=".",TRUE,FALSE)</formula>
    </cfRule>
  </conditionalFormatting>
  <conditionalFormatting sqref="AU105">
    <cfRule type="expression" dxfId="1159" priority="463">
      <formula>IF(RIGHT(TEXT(AU105,"0.#"),1)=".",FALSE,TRUE)</formula>
    </cfRule>
    <cfRule type="expression" dxfId="1158" priority="464">
      <formula>IF(RIGHT(TEXT(AU105,"0.#"),1)=".",TRUE,FALSE)</formula>
    </cfRule>
  </conditionalFormatting>
  <conditionalFormatting sqref="AU107">
    <cfRule type="expression" dxfId="1157" priority="459">
      <formula>IF(RIGHT(TEXT(AU107,"0.#"),1)=".",FALSE,TRUE)</formula>
    </cfRule>
    <cfRule type="expression" dxfId="1156" priority="460">
      <formula>IF(RIGHT(TEXT(AU107,"0.#"),1)=".",TRUE,FALSE)</formula>
    </cfRule>
  </conditionalFormatting>
  <conditionalFormatting sqref="AU108">
    <cfRule type="expression" dxfId="1155" priority="457">
      <formula>IF(RIGHT(TEXT(AU108,"0.#"),1)=".",FALSE,TRUE)</formula>
    </cfRule>
    <cfRule type="expression" dxfId="1154" priority="458">
      <formula>IF(RIGHT(TEXT(AU108,"0.#"),1)=".",TRUE,FALSE)</formula>
    </cfRule>
  </conditionalFormatting>
  <conditionalFormatting sqref="AU110">
    <cfRule type="expression" dxfId="1153" priority="455">
      <formula>IF(RIGHT(TEXT(AU110,"0.#"),1)=".",FALSE,TRUE)</formula>
    </cfRule>
    <cfRule type="expression" dxfId="1152" priority="456">
      <formula>IF(RIGHT(TEXT(AU110,"0.#"),1)=".",TRUE,FALSE)</formula>
    </cfRule>
  </conditionalFormatting>
  <conditionalFormatting sqref="AU111">
    <cfRule type="expression" dxfId="1151" priority="453">
      <formula>IF(RIGHT(TEXT(AU111,"0.#"),1)=".",FALSE,TRUE)</formula>
    </cfRule>
    <cfRule type="expression" dxfId="1150" priority="454">
      <formula>IF(RIGHT(TEXT(AU111,"0.#"),1)=".",TRUE,FALSE)</formula>
    </cfRule>
  </conditionalFormatting>
  <conditionalFormatting sqref="AU113">
    <cfRule type="expression" dxfId="1149" priority="451">
      <formula>IF(RIGHT(TEXT(AU113,"0.#"),1)=".",FALSE,TRUE)</formula>
    </cfRule>
    <cfRule type="expression" dxfId="1148" priority="452">
      <formula>IF(RIGHT(TEXT(AU113,"0.#"),1)=".",TRUE,FALSE)</formula>
    </cfRule>
  </conditionalFormatting>
  <conditionalFormatting sqref="AU114">
    <cfRule type="expression" dxfId="1147" priority="449">
      <formula>IF(RIGHT(TEXT(AU114,"0.#"),1)=".",FALSE,TRUE)</formula>
    </cfRule>
    <cfRule type="expression" dxfId="1146" priority="450">
      <formula>IF(RIGHT(TEXT(AU114,"0.#"),1)=".",TRUE,FALSE)</formula>
    </cfRule>
  </conditionalFormatting>
  <conditionalFormatting sqref="AM489">
    <cfRule type="expression" dxfId="1145" priority="443">
      <formula>IF(RIGHT(TEXT(AM489,"0.#"),1)=".",FALSE,TRUE)</formula>
    </cfRule>
    <cfRule type="expression" dxfId="1144" priority="444">
      <formula>IF(RIGHT(TEXT(AM489,"0.#"),1)=".",TRUE,FALSE)</formula>
    </cfRule>
  </conditionalFormatting>
  <conditionalFormatting sqref="AM487">
    <cfRule type="expression" dxfId="1143" priority="447">
      <formula>IF(RIGHT(TEXT(AM487,"0.#"),1)=".",FALSE,TRUE)</formula>
    </cfRule>
    <cfRule type="expression" dxfId="1142" priority="448">
      <formula>IF(RIGHT(TEXT(AM487,"0.#"),1)=".",TRUE,FALSE)</formula>
    </cfRule>
  </conditionalFormatting>
  <conditionalFormatting sqref="AM488">
    <cfRule type="expression" dxfId="1141" priority="445">
      <formula>IF(RIGHT(TEXT(AM488,"0.#"),1)=".",FALSE,TRUE)</formula>
    </cfRule>
    <cfRule type="expression" dxfId="1140" priority="446">
      <formula>IF(RIGHT(TEXT(AM488,"0.#"),1)=".",TRUE,FALSE)</formula>
    </cfRule>
  </conditionalFormatting>
  <conditionalFormatting sqref="AI489">
    <cfRule type="expression" dxfId="1139" priority="437">
      <formula>IF(RIGHT(TEXT(AI489,"0.#"),1)=".",FALSE,TRUE)</formula>
    </cfRule>
    <cfRule type="expression" dxfId="1138" priority="438">
      <formula>IF(RIGHT(TEXT(AI489,"0.#"),1)=".",TRUE,FALSE)</formula>
    </cfRule>
  </conditionalFormatting>
  <conditionalFormatting sqref="AI487">
    <cfRule type="expression" dxfId="1137" priority="441">
      <formula>IF(RIGHT(TEXT(AI487,"0.#"),1)=".",FALSE,TRUE)</formula>
    </cfRule>
    <cfRule type="expression" dxfId="1136" priority="442">
      <formula>IF(RIGHT(TEXT(AI487,"0.#"),1)=".",TRUE,FALSE)</formula>
    </cfRule>
  </conditionalFormatting>
  <conditionalFormatting sqref="AI488">
    <cfRule type="expression" dxfId="1135" priority="439">
      <formula>IF(RIGHT(TEXT(AI488,"0.#"),1)=".",FALSE,TRUE)</formula>
    </cfRule>
    <cfRule type="expression" dxfId="1134" priority="440">
      <formula>IF(RIGHT(TEXT(AI488,"0.#"),1)=".",TRUE,FALSE)</formula>
    </cfRule>
  </conditionalFormatting>
  <conditionalFormatting sqref="AM514">
    <cfRule type="expression" dxfId="1133" priority="431">
      <formula>IF(RIGHT(TEXT(AM514,"0.#"),1)=".",FALSE,TRUE)</formula>
    </cfRule>
    <cfRule type="expression" dxfId="1132" priority="432">
      <formula>IF(RIGHT(TEXT(AM514,"0.#"),1)=".",TRUE,FALSE)</formula>
    </cfRule>
  </conditionalFormatting>
  <conditionalFormatting sqref="AM512">
    <cfRule type="expression" dxfId="1131" priority="435">
      <formula>IF(RIGHT(TEXT(AM512,"0.#"),1)=".",FALSE,TRUE)</formula>
    </cfRule>
    <cfRule type="expression" dxfId="1130" priority="436">
      <formula>IF(RIGHT(TEXT(AM512,"0.#"),1)=".",TRUE,FALSE)</formula>
    </cfRule>
  </conditionalFormatting>
  <conditionalFormatting sqref="AM513">
    <cfRule type="expression" dxfId="1129" priority="433">
      <formula>IF(RIGHT(TEXT(AM513,"0.#"),1)=".",FALSE,TRUE)</formula>
    </cfRule>
    <cfRule type="expression" dxfId="1128" priority="434">
      <formula>IF(RIGHT(TEXT(AM513,"0.#"),1)=".",TRUE,FALSE)</formula>
    </cfRule>
  </conditionalFormatting>
  <conditionalFormatting sqref="AI514">
    <cfRule type="expression" dxfId="1127" priority="425">
      <formula>IF(RIGHT(TEXT(AI514,"0.#"),1)=".",FALSE,TRUE)</formula>
    </cfRule>
    <cfRule type="expression" dxfId="1126" priority="426">
      <formula>IF(RIGHT(TEXT(AI514,"0.#"),1)=".",TRUE,FALSE)</formula>
    </cfRule>
  </conditionalFormatting>
  <conditionalFormatting sqref="AI512">
    <cfRule type="expression" dxfId="1125" priority="429">
      <formula>IF(RIGHT(TEXT(AI512,"0.#"),1)=".",FALSE,TRUE)</formula>
    </cfRule>
    <cfRule type="expression" dxfId="1124" priority="430">
      <formula>IF(RIGHT(TEXT(AI512,"0.#"),1)=".",TRUE,FALSE)</formula>
    </cfRule>
  </conditionalFormatting>
  <conditionalFormatting sqref="AI513">
    <cfRule type="expression" dxfId="1123" priority="427">
      <formula>IF(RIGHT(TEXT(AI513,"0.#"),1)=".",FALSE,TRUE)</formula>
    </cfRule>
    <cfRule type="expression" dxfId="1122" priority="428">
      <formula>IF(RIGHT(TEXT(AI513,"0.#"),1)=".",TRUE,FALSE)</formula>
    </cfRule>
  </conditionalFormatting>
  <conditionalFormatting sqref="AM519">
    <cfRule type="expression" dxfId="1121" priority="371">
      <formula>IF(RIGHT(TEXT(AM519,"0.#"),1)=".",FALSE,TRUE)</formula>
    </cfRule>
    <cfRule type="expression" dxfId="1120" priority="372">
      <formula>IF(RIGHT(TEXT(AM519,"0.#"),1)=".",TRUE,FALSE)</formula>
    </cfRule>
  </conditionalFormatting>
  <conditionalFormatting sqref="AM517">
    <cfRule type="expression" dxfId="1119" priority="375">
      <formula>IF(RIGHT(TEXT(AM517,"0.#"),1)=".",FALSE,TRUE)</formula>
    </cfRule>
    <cfRule type="expression" dxfId="1118" priority="376">
      <formula>IF(RIGHT(TEXT(AM517,"0.#"),1)=".",TRUE,FALSE)</formula>
    </cfRule>
  </conditionalFormatting>
  <conditionalFormatting sqref="AM518">
    <cfRule type="expression" dxfId="1117" priority="373">
      <formula>IF(RIGHT(TEXT(AM518,"0.#"),1)=".",FALSE,TRUE)</formula>
    </cfRule>
    <cfRule type="expression" dxfId="1116" priority="374">
      <formula>IF(RIGHT(TEXT(AM518,"0.#"),1)=".",TRUE,FALSE)</formula>
    </cfRule>
  </conditionalFormatting>
  <conditionalFormatting sqref="AI519">
    <cfRule type="expression" dxfId="1115" priority="365">
      <formula>IF(RIGHT(TEXT(AI519,"0.#"),1)=".",FALSE,TRUE)</formula>
    </cfRule>
    <cfRule type="expression" dxfId="1114" priority="366">
      <formula>IF(RIGHT(TEXT(AI519,"0.#"),1)=".",TRUE,FALSE)</formula>
    </cfRule>
  </conditionalFormatting>
  <conditionalFormatting sqref="AI517">
    <cfRule type="expression" dxfId="1113" priority="369">
      <formula>IF(RIGHT(TEXT(AI517,"0.#"),1)=".",FALSE,TRUE)</formula>
    </cfRule>
    <cfRule type="expression" dxfId="1112" priority="370">
      <formula>IF(RIGHT(TEXT(AI517,"0.#"),1)=".",TRUE,FALSE)</formula>
    </cfRule>
  </conditionalFormatting>
  <conditionalFormatting sqref="AI518">
    <cfRule type="expression" dxfId="1111" priority="367">
      <formula>IF(RIGHT(TEXT(AI518,"0.#"),1)=".",FALSE,TRUE)</formula>
    </cfRule>
    <cfRule type="expression" dxfId="1110" priority="368">
      <formula>IF(RIGHT(TEXT(AI518,"0.#"),1)=".",TRUE,FALSE)</formula>
    </cfRule>
  </conditionalFormatting>
  <conditionalFormatting sqref="AM524">
    <cfRule type="expression" dxfId="1109" priority="359">
      <formula>IF(RIGHT(TEXT(AM524,"0.#"),1)=".",FALSE,TRUE)</formula>
    </cfRule>
    <cfRule type="expression" dxfId="1108" priority="360">
      <formula>IF(RIGHT(TEXT(AM524,"0.#"),1)=".",TRUE,FALSE)</formula>
    </cfRule>
  </conditionalFormatting>
  <conditionalFormatting sqref="AM522">
    <cfRule type="expression" dxfId="1107" priority="363">
      <formula>IF(RIGHT(TEXT(AM522,"0.#"),1)=".",FALSE,TRUE)</formula>
    </cfRule>
    <cfRule type="expression" dxfId="1106" priority="364">
      <formula>IF(RIGHT(TEXT(AM522,"0.#"),1)=".",TRUE,FALSE)</formula>
    </cfRule>
  </conditionalFormatting>
  <conditionalFormatting sqref="AM523">
    <cfRule type="expression" dxfId="1105" priority="361">
      <formula>IF(RIGHT(TEXT(AM523,"0.#"),1)=".",FALSE,TRUE)</formula>
    </cfRule>
    <cfRule type="expression" dxfId="1104" priority="362">
      <formula>IF(RIGHT(TEXT(AM523,"0.#"),1)=".",TRUE,FALSE)</formula>
    </cfRule>
  </conditionalFormatting>
  <conditionalFormatting sqref="AI524">
    <cfRule type="expression" dxfId="1103" priority="353">
      <formula>IF(RIGHT(TEXT(AI524,"0.#"),1)=".",FALSE,TRUE)</formula>
    </cfRule>
    <cfRule type="expression" dxfId="1102" priority="354">
      <formula>IF(RIGHT(TEXT(AI524,"0.#"),1)=".",TRUE,FALSE)</formula>
    </cfRule>
  </conditionalFormatting>
  <conditionalFormatting sqref="AI522">
    <cfRule type="expression" dxfId="1101" priority="357">
      <formula>IF(RIGHT(TEXT(AI522,"0.#"),1)=".",FALSE,TRUE)</formula>
    </cfRule>
    <cfRule type="expression" dxfId="1100" priority="358">
      <formula>IF(RIGHT(TEXT(AI522,"0.#"),1)=".",TRUE,FALSE)</formula>
    </cfRule>
  </conditionalFormatting>
  <conditionalFormatting sqref="AI523">
    <cfRule type="expression" dxfId="1099" priority="355">
      <formula>IF(RIGHT(TEXT(AI523,"0.#"),1)=".",FALSE,TRUE)</formula>
    </cfRule>
    <cfRule type="expression" dxfId="1098" priority="356">
      <formula>IF(RIGHT(TEXT(AI523,"0.#"),1)=".",TRUE,FALSE)</formula>
    </cfRule>
  </conditionalFormatting>
  <conditionalFormatting sqref="AM529">
    <cfRule type="expression" dxfId="1097" priority="347">
      <formula>IF(RIGHT(TEXT(AM529,"0.#"),1)=".",FALSE,TRUE)</formula>
    </cfRule>
    <cfRule type="expression" dxfId="1096" priority="348">
      <formula>IF(RIGHT(TEXT(AM529,"0.#"),1)=".",TRUE,FALSE)</formula>
    </cfRule>
  </conditionalFormatting>
  <conditionalFormatting sqref="AM527">
    <cfRule type="expression" dxfId="1095" priority="351">
      <formula>IF(RIGHT(TEXT(AM527,"0.#"),1)=".",FALSE,TRUE)</formula>
    </cfRule>
    <cfRule type="expression" dxfId="1094" priority="352">
      <formula>IF(RIGHT(TEXT(AM527,"0.#"),1)=".",TRUE,FALSE)</formula>
    </cfRule>
  </conditionalFormatting>
  <conditionalFormatting sqref="AM528">
    <cfRule type="expression" dxfId="1093" priority="349">
      <formula>IF(RIGHT(TEXT(AM528,"0.#"),1)=".",FALSE,TRUE)</formula>
    </cfRule>
    <cfRule type="expression" dxfId="1092" priority="350">
      <formula>IF(RIGHT(TEXT(AM528,"0.#"),1)=".",TRUE,FALSE)</formula>
    </cfRule>
  </conditionalFormatting>
  <conditionalFormatting sqref="AI529">
    <cfRule type="expression" dxfId="1091" priority="341">
      <formula>IF(RIGHT(TEXT(AI529,"0.#"),1)=".",FALSE,TRUE)</formula>
    </cfRule>
    <cfRule type="expression" dxfId="1090" priority="342">
      <formula>IF(RIGHT(TEXT(AI529,"0.#"),1)=".",TRUE,FALSE)</formula>
    </cfRule>
  </conditionalFormatting>
  <conditionalFormatting sqref="AI527">
    <cfRule type="expression" dxfId="1089" priority="345">
      <formula>IF(RIGHT(TEXT(AI527,"0.#"),1)=".",FALSE,TRUE)</formula>
    </cfRule>
    <cfRule type="expression" dxfId="1088" priority="346">
      <formula>IF(RIGHT(TEXT(AI527,"0.#"),1)=".",TRUE,FALSE)</formula>
    </cfRule>
  </conditionalFormatting>
  <conditionalFormatting sqref="AI528">
    <cfRule type="expression" dxfId="1087" priority="343">
      <formula>IF(RIGHT(TEXT(AI528,"0.#"),1)=".",FALSE,TRUE)</formula>
    </cfRule>
    <cfRule type="expression" dxfId="1086" priority="344">
      <formula>IF(RIGHT(TEXT(AI528,"0.#"),1)=".",TRUE,FALSE)</formula>
    </cfRule>
  </conditionalFormatting>
  <conditionalFormatting sqref="AM494">
    <cfRule type="expression" dxfId="1085" priority="419">
      <formula>IF(RIGHT(TEXT(AM494,"0.#"),1)=".",FALSE,TRUE)</formula>
    </cfRule>
    <cfRule type="expression" dxfId="1084" priority="420">
      <formula>IF(RIGHT(TEXT(AM494,"0.#"),1)=".",TRUE,FALSE)</formula>
    </cfRule>
  </conditionalFormatting>
  <conditionalFormatting sqref="AM492">
    <cfRule type="expression" dxfId="1083" priority="423">
      <formula>IF(RIGHT(TEXT(AM492,"0.#"),1)=".",FALSE,TRUE)</formula>
    </cfRule>
    <cfRule type="expression" dxfId="1082" priority="424">
      <formula>IF(RIGHT(TEXT(AM492,"0.#"),1)=".",TRUE,FALSE)</formula>
    </cfRule>
  </conditionalFormatting>
  <conditionalFormatting sqref="AM493">
    <cfRule type="expression" dxfId="1081" priority="421">
      <formula>IF(RIGHT(TEXT(AM493,"0.#"),1)=".",FALSE,TRUE)</formula>
    </cfRule>
    <cfRule type="expression" dxfId="1080" priority="422">
      <formula>IF(RIGHT(TEXT(AM493,"0.#"),1)=".",TRUE,FALSE)</formula>
    </cfRule>
  </conditionalFormatting>
  <conditionalFormatting sqref="AI494">
    <cfRule type="expression" dxfId="1079" priority="413">
      <formula>IF(RIGHT(TEXT(AI494,"0.#"),1)=".",FALSE,TRUE)</formula>
    </cfRule>
    <cfRule type="expression" dxfId="1078" priority="414">
      <formula>IF(RIGHT(TEXT(AI494,"0.#"),1)=".",TRUE,FALSE)</formula>
    </cfRule>
  </conditionalFormatting>
  <conditionalFormatting sqref="AI492">
    <cfRule type="expression" dxfId="1077" priority="417">
      <formula>IF(RIGHT(TEXT(AI492,"0.#"),1)=".",FALSE,TRUE)</formula>
    </cfRule>
    <cfRule type="expression" dxfId="1076" priority="418">
      <formula>IF(RIGHT(TEXT(AI492,"0.#"),1)=".",TRUE,FALSE)</formula>
    </cfRule>
  </conditionalFormatting>
  <conditionalFormatting sqref="AI493">
    <cfRule type="expression" dxfId="1075" priority="415">
      <formula>IF(RIGHT(TEXT(AI493,"0.#"),1)=".",FALSE,TRUE)</formula>
    </cfRule>
    <cfRule type="expression" dxfId="1074" priority="416">
      <formula>IF(RIGHT(TEXT(AI493,"0.#"),1)=".",TRUE,FALSE)</formula>
    </cfRule>
  </conditionalFormatting>
  <conditionalFormatting sqref="AM499">
    <cfRule type="expression" dxfId="1073" priority="407">
      <formula>IF(RIGHT(TEXT(AM499,"0.#"),1)=".",FALSE,TRUE)</formula>
    </cfRule>
    <cfRule type="expression" dxfId="1072" priority="408">
      <formula>IF(RIGHT(TEXT(AM499,"0.#"),1)=".",TRUE,FALSE)</formula>
    </cfRule>
  </conditionalFormatting>
  <conditionalFormatting sqref="AM497">
    <cfRule type="expression" dxfId="1071" priority="411">
      <formula>IF(RIGHT(TEXT(AM497,"0.#"),1)=".",FALSE,TRUE)</formula>
    </cfRule>
    <cfRule type="expression" dxfId="1070" priority="412">
      <formula>IF(RIGHT(TEXT(AM497,"0.#"),1)=".",TRUE,FALSE)</formula>
    </cfRule>
  </conditionalFormatting>
  <conditionalFormatting sqref="AM498">
    <cfRule type="expression" dxfId="1069" priority="409">
      <formula>IF(RIGHT(TEXT(AM498,"0.#"),1)=".",FALSE,TRUE)</formula>
    </cfRule>
    <cfRule type="expression" dxfId="1068" priority="410">
      <formula>IF(RIGHT(TEXT(AM498,"0.#"),1)=".",TRUE,FALSE)</formula>
    </cfRule>
  </conditionalFormatting>
  <conditionalFormatting sqref="AI499">
    <cfRule type="expression" dxfId="1067" priority="401">
      <formula>IF(RIGHT(TEXT(AI499,"0.#"),1)=".",FALSE,TRUE)</formula>
    </cfRule>
    <cfRule type="expression" dxfId="1066" priority="402">
      <formula>IF(RIGHT(TEXT(AI499,"0.#"),1)=".",TRUE,FALSE)</formula>
    </cfRule>
  </conditionalFormatting>
  <conditionalFormatting sqref="AI497">
    <cfRule type="expression" dxfId="1065" priority="405">
      <formula>IF(RIGHT(TEXT(AI497,"0.#"),1)=".",FALSE,TRUE)</formula>
    </cfRule>
    <cfRule type="expression" dxfId="1064" priority="406">
      <formula>IF(RIGHT(TEXT(AI497,"0.#"),1)=".",TRUE,FALSE)</formula>
    </cfRule>
  </conditionalFormatting>
  <conditionalFormatting sqref="AI498">
    <cfRule type="expression" dxfId="1063" priority="403">
      <formula>IF(RIGHT(TEXT(AI498,"0.#"),1)=".",FALSE,TRUE)</formula>
    </cfRule>
    <cfRule type="expression" dxfId="1062" priority="404">
      <formula>IF(RIGHT(TEXT(AI498,"0.#"),1)=".",TRUE,FALSE)</formula>
    </cfRule>
  </conditionalFormatting>
  <conditionalFormatting sqref="AM504">
    <cfRule type="expression" dxfId="1061" priority="395">
      <formula>IF(RIGHT(TEXT(AM504,"0.#"),1)=".",FALSE,TRUE)</formula>
    </cfRule>
    <cfRule type="expression" dxfId="1060" priority="396">
      <formula>IF(RIGHT(TEXT(AM504,"0.#"),1)=".",TRUE,FALSE)</formula>
    </cfRule>
  </conditionalFormatting>
  <conditionalFormatting sqref="AM502">
    <cfRule type="expression" dxfId="1059" priority="399">
      <formula>IF(RIGHT(TEXT(AM502,"0.#"),1)=".",FALSE,TRUE)</formula>
    </cfRule>
    <cfRule type="expression" dxfId="1058" priority="400">
      <formula>IF(RIGHT(TEXT(AM502,"0.#"),1)=".",TRUE,FALSE)</formula>
    </cfRule>
  </conditionalFormatting>
  <conditionalFormatting sqref="AM503">
    <cfRule type="expression" dxfId="1057" priority="397">
      <formula>IF(RIGHT(TEXT(AM503,"0.#"),1)=".",FALSE,TRUE)</formula>
    </cfRule>
    <cfRule type="expression" dxfId="1056" priority="398">
      <formula>IF(RIGHT(TEXT(AM503,"0.#"),1)=".",TRUE,FALSE)</formula>
    </cfRule>
  </conditionalFormatting>
  <conditionalFormatting sqref="AI504">
    <cfRule type="expression" dxfId="1055" priority="389">
      <formula>IF(RIGHT(TEXT(AI504,"0.#"),1)=".",FALSE,TRUE)</formula>
    </cfRule>
    <cfRule type="expression" dxfId="1054" priority="390">
      <formula>IF(RIGHT(TEXT(AI504,"0.#"),1)=".",TRUE,FALSE)</formula>
    </cfRule>
  </conditionalFormatting>
  <conditionalFormatting sqref="AI502">
    <cfRule type="expression" dxfId="1053" priority="393">
      <formula>IF(RIGHT(TEXT(AI502,"0.#"),1)=".",FALSE,TRUE)</formula>
    </cfRule>
    <cfRule type="expression" dxfId="1052" priority="394">
      <formula>IF(RIGHT(TEXT(AI502,"0.#"),1)=".",TRUE,FALSE)</formula>
    </cfRule>
  </conditionalFormatting>
  <conditionalFormatting sqref="AI503">
    <cfRule type="expression" dxfId="1051" priority="391">
      <formula>IF(RIGHT(TEXT(AI503,"0.#"),1)=".",FALSE,TRUE)</formula>
    </cfRule>
    <cfRule type="expression" dxfId="1050" priority="392">
      <formula>IF(RIGHT(TEXT(AI503,"0.#"),1)=".",TRUE,FALSE)</formula>
    </cfRule>
  </conditionalFormatting>
  <conditionalFormatting sqref="AM509">
    <cfRule type="expression" dxfId="1049" priority="383">
      <formula>IF(RIGHT(TEXT(AM509,"0.#"),1)=".",FALSE,TRUE)</formula>
    </cfRule>
    <cfRule type="expression" dxfId="1048" priority="384">
      <formula>IF(RIGHT(TEXT(AM509,"0.#"),1)=".",TRUE,FALSE)</formula>
    </cfRule>
  </conditionalFormatting>
  <conditionalFormatting sqref="AM507">
    <cfRule type="expression" dxfId="1047" priority="387">
      <formula>IF(RIGHT(TEXT(AM507,"0.#"),1)=".",FALSE,TRUE)</formula>
    </cfRule>
    <cfRule type="expression" dxfId="1046" priority="388">
      <formula>IF(RIGHT(TEXT(AM507,"0.#"),1)=".",TRUE,FALSE)</formula>
    </cfRule>
  </conditionalFormatting>
  <conditionalFormatting sqref="AM508">
    <cfRule type="expression" dxfId="1045" priority="385">
      <formula>IF(RIGHT(TEXT(AM508,"0.#"),1)=".",FALSE,TRUE)</formula>
    </cfRule>
    <cfRule type="expression" dxfId="1044" priority="386">
      <formula>IF(RIGHT(TEXT(AM508,"0.#"),1)=".",TRUE,FALSE)</formula>
    </cfRule>
  </conditionalFormatting>
  <conditionalFormatting sqref="AI509">
    <cfRule type="expression" dxfId="1043" priority="377">
      <formula>IF(RIGHT(TEXT(AI509,"0.#"),1)=".",FALSE,TRUE)</formula>
    </cfRule>
    <cfRule type="expression" dxfId="1042" priority="378">
      <formula>IF(RIGHT(TEXT(AI509,"0.#"),1)=".",TRUE,FALSE)</formula>
    </cfRule>
  </conditionalFormatting>
  <conditionalFormatting sqref="AI507">
    <cfRule type="expression" dxfId="1041" priority="381">
      <formula>IF(RIGHT(TEXT(AI507,"0.#"),1)=".",FALSE,TRUE)</formula>
    </cfRule>
    <cfRule type="expression" dxfId="1040" priority="382">
      <formula>IF(RIGHT(TEXT(AI507,"0.#"),1)=".",TRUE,FALSE)</formula>
    </cfRule>
  </conditionalFormatting>
  <conditionalFormatting sqref="AI508">
    <cfRule type="expression" dxfId="1039" priority="379">
      <formula>IF(RIGHT(TEXT(AI508,"0.#"),1)=".",FALSE,TRUE)</formula>
    </cfRule>
    <cfRule type="expression" dxfId="1038" priority="380">
      <formula>IF(RIGHT(TEXT(AI508,"0.#"),1)=".",TRUE,FALSE)</formula>
    </cfRule>
  </conditionalFormatting>
  <conditionalFormatting sqref="AM543">
    <cfRule type="expression" dxfId="1037" priority="335">
      <formula>IF(RIGHT(TEXT(AM543,"0.#"),1)=".",FALSE,TRUE)</formula>
    </cfRule>
    <cfRule type="expression" dxfId="1036" priority="336">
      <formula>IF(RIGHT(TEXT(AM543,"0.#"),1)=".",TRUE,FALSE)</formula>
    </cfRule>
  </conditionalFormatting>
  <conditionalFormatting sqref="AM541">
    <cfRule type="expression" dxfId="1035" priority="339">
      <formula>IF(RIGHT(TEXT(AM541,"0.#"),1)=".",FALSE,TRUE)</formula>
    </cfRule>
    <cfRule type="expression" dxfId="1034" priority="340">
      <formula>IF(RIGHT(TEXT(AM541,"0.#"),1)=".",TRUE,FALSE)</formula>
    </cfRule>
  </conditionalFormatting>
  <conditionalFormatting sqref="AM542">
    <cfRule type="expression" dxfId="1033" priority="337">
      <formula>IF(RIGHT(TEXT(AM542,"0.#"),1)=".",FALSE,TRUE)</formula>
    </cfRule>
    <cfRule type="expression" dxfId="1032" priority="338">
      <formula>IF(RIGHT(TEXT(AM542,"0.#"),1)=".",TRUE,FALSE)</formula>
    </cfRule>
  </conditionalFormatting>
  <conditionalFormatting sqref="AI543">
    <cfRule type="expression" dxfId="1031" priority="329">
      <formula>IF(RIGHT(TEXT(AI543,"0.#"),1)=".",FALSE,TRUE)</formula>
    </cfRule>
    <cfRule type="expression" dxfId="1030" priority="330">
      <formula>IF(RIGHT(TEXT(AI543,"0.#"),1)=".",TRUE,FALSE)</formula>
    </cfRule>
  </conditionalFormatting>
  <conditionalFormatting sqref="AI541">
    <cfRule type="expression" dxfId="1029" priority="333">
      <formula>IF(RIGHT(TEXT(AI541,"0.#"),1)=".",FALSE,TRUE)</formula>
    </cfRule>
    <cfRule type="expression" dxfId="1028" priority="334">
      <formula>IF(RIGHT(TEXT(AI541,"0.#"),1)=".",TRUE,FALSE)</formula>
    </cfRule>
  </conditionalFormatting>
  <conditionalFormatting sqref="AI542">
    <cfRule type="expression" dxfId="1027" priority="331">
      <formula>IF(RIGHT(TEXT(AI542,"0.#"),1)=".",FALSE,TRUE)</formula>
    </cfRule>
    <cfRule type="expression" dxfId="1026" priority="332">
      <formula>IF(RIGHT(TEXT(AI542,"0.#"),1)=".",TRUE,FALSE)</formula>
    </cfRule>
  </conditionalFormatting>
  <conditionalFormatting sqref="AM568">
    <cfRule type="expression" dxfId="1025" priority="323">
      <formula>IF(RIGHT(TEXT(AM568,"0.#"),1)=".",FALSE,TRUE)</formula>
    </cfRule>
    <cfRule type="expression" dxfId="1024" priority="324">
      <formula>IF(RIGHT(TEXT(AM568,"0.#"),1)=".",TRUE,FALSE)</formula>
    </cfRule>
  </conditionalFormatting>
  <conditionalFormatting sqref="AM566">
    <cfRule type="expression" dxfId="1023" priority="327">
      <formula>IF(RIGHT(TEXT(AM566,"0.#"),1)=".",FALSE,TRUE)</formula>
    </cfRule>
    <cfRule type="expression" dxfId="1022" priority="328">
      <formula>IF(RIGHT(TEXT(AM566,"0.#"),1)=".",TRUE,FALSE)</formula>
    </cfRule>
  </conditionalFormatting>
  <conditionalFormatting sqref="AM567">
    <cfRule type="expression" dxfId="1021" priority="325">
      <formula>IF(RIGHT(TEXT(AM567,"0.#"),1)=".",FALSE,TRUE)</formula>
    </cfRule>
    <cfRule type="expression" dxfId="1020" priority="326">
      <formula>IF(RIGHT(TEXT(AM567,"0.#"),1)=".",TRUE,FALSE)</formula>
    </cfRule>
  </conditionalFormatting>
  <conditionalFormatting sqref="AI568">
    <cfRule type="expression" dxfId="1019" priority="317">
      <formula>IF(RIGHT(TEXT(AI568,"0.#"),1)=".",FALSE,TRUE)</formula>
    </cfRule>
    <cfRule type="expression" dxfId="1018" priority="318">
      <formula>IF(RIGHT(TEXT(AI568,"0.#"),1)=".",TRUE,FALSE)</formula>
    </cfRule>
  </conditionalFormatting>
  <conditionalFormatting sqref="AI566">
    <cfRule type="expression" dxfId="1017" priority="321">
      <formula>IF(RIGHT(TEXT(AI566,"0.#"),1)=".",FALSE,TRUE)</formula>
    </cfRule>
    <cfRule type="expression" dxfId="1016" priority="322">
      <formula>IF(RIGHT(TEXT(AI566,"0.#"),1)=".",TRUE,FALSE)</formula>
    </cfRule>
  </conditionalFormatting>
  <conditionalFormatting sqref="AI567">
    <cfRule type="expression" dxfId="1015" priority="319">
      <formula>IF(RIGHT(TEXT(AI567,"0.#"),1)=".",FALSE,TRUE)</formula>
    </cfRule>
    <cfRule type="expression" dxfId="1014" priority="320">
      <formula>IF(RIGHT(TEXT(AI567,"0.#"),1)=".",TRUE,FALSE)</formula>
    </cfRule>
  </conditionalFormatting>
  <conditionalFormatting sqref="AM573">
    <cfRule type="expression" dxfId="1013" priority="263">
      <formula>IF(RIGHT(TEXT(AM573,"0.#"),1)=".",FALSE,TRUE)</formula>
    </cfRule>
    <cfRule type="expression" dxfId="1012" priority="264">
      <formula>IF(RIGHT(TEXT(AM573,"0.#"),1)=".",TRUE,FALSE)</formula>
    </cfRule>
  </conditionalFormatting>
  <conditionalFormatting sqref="AM571">
    <cfRule type="expression" dxfId="1011" priority="267">
      <formula>IF(RIGHT(TEXT(AM571,"0.#"),1)=".",FALSE,TRUE)</formula>
    </cfRule>
    <cfRule type="expression" dxfId="1010" priority="268">
      <formula>IF(RIGHT(TEXT(AM571,"0.#"),1)=".",TRUE,FALSE)</formula>
    </cfRule>
  </conditionalFormatting>
  <conditionalFormatting sqref="AM572">
    <cfRule type="expression" dxfId="1009" priority="265">
      <formula>IF(RIGHT(TEXT(AM572,"0.#"),1)=".",FALSE,TRUE)</formula>
    </cfRule>
    <cfRule type="expression" dxfId="1008" priority="266">
      <formula>IF(RIGHT(TEXT(AM572,"0.#"),1)=".",TRUE,FALSE)</formula>
    </cfRule>
  </conditionalFormatting>
  <conditionalFormatting sqref="AI573">
    <cfRule type="expression" dxfId="1007" priority="257">
      <formula>IF(RIGHT(TEXT(AI573,"0.#"),1)=".",FALSE,TRUE)</formula>
    </cfRule>
    <cfRule type="expression" dxfId="1006" priority="258">
      <formula>IF(RIGHT(TEXT(AI573,"0.#"),1)=".",TRUE,FALSE)</formula>
    </cfRule>
  </conditionalFormatting>
  <conditionalFormatting sqref="AI571">
    <cfRule type="expression" dxfId="1005" priority="261">
      <formula>IF(RIGHT(TEXT(AI571,"0.#"),1)=".",FALSE,TRUE)</formula>
    </cfRule>
    <cfRule type="expression" dxfId="1004" priority="262">
      <formula>IF(RIGHT(TEXT(AI571,"0.#"),1)=".",TRUE,FALSE)</formula>
    </cfRule>
  </conditionalFormatting>
  <conditionalFormatting sqref="AI572">
    <cfRule type="expression" dxfId="1003" priority="259">
      <formula>IF(RIGHT(TEXT(AI572,"0.#"),1)=".",FALSE,TRUE)</formula>
    </cfRule>
    <cfRule type="expression" dxfId="1002" priority="260">
      <formula>IF(RIGHT(TEXT(AI572,"0.#"),1)=".",TRUE,FALSE)</formula>
    </cfRule>
  </conditionalFormatting>
  <conditionalFormatting sqref="AM578">
    <cfRule type="expression" dxfId="1001" priority="251">
      <formula>IF(RIGHT(TEXT(AM578,"0.#"),1)=".",FALSE,TRUE)</formula>
    </cfRule>
    <cfRule type="expression" dxfId="1000" priority="252">
      <formula>IF(RIGHT(TEXT(AM578,"0.#"),1)=".",TRUE,FALSE)</formula>
    </cfRule>
  </conditionalFormatting>
  <conditionalFormatting sqref="AM576">
    <cfRule type="expression" dxfId="999" priority="255">
      <formula>IF(RIGHT(TEXT(AM576,"0.#"),1)=".",FALSE,TRUE)</formula>
    </cfRule>
    <cfRule type="expression" dxfId="998" priority="256">
      <formula>IF(RIGHT(TEXT(AM576,"0.#"),1)=".",TRUE,FALSE)</formula>
    </cfRule>
  </conditionalFormatting>
  <conditionalFormatting sqref="AM577">
    <cfRule type="expression" dxfId="997" priority="253">
      <formula>IF(RIGHT(TEXT(AM577,"0.#"),1)=".",FALSE,TRUE)</formula>
    </cfRule>
    <cfRule type="expression" dxfId="996" priority="254">
      <formula>IF(RIGHT(TEXT(AM577,"0.#"),1)=".",TRUE,FALSE)</formula>
    </cfRule>
  </conditionalFormatting>
  <conditionalFormatting sqref="AI578">
    <cfRule type="expression" dxfId="995" priority="245">
      <formula>IF(RIGHT(TEXT(AI578,"0.#"),1)=".",FALSE,TRUE)</formula>
    </cfRule>
    <cfRule type="expression" dxfId="994" priority="246">
      <formula>IF(RIGHT(TEXT(AI578,"0.#"),1)=".",TRUE,FALSE)</formula>
    </cfRule>
  </conditionalFormatting>
  <conditionalFormatting sqref="AI576">
    <cfRule type="expression" dxfId="993" priority="249">
      <formula>IF(RIGHT(TEXT(AI576,"0.#"),1)=".",FALSE,TRUE)</formula>
    </cfRule>
    <cfRule type="expression" dxfId="992" priority="250">
      <formula>IF(RIGHT(TEXT(AI576,"0.#"),1)=".",TRUE,FALSE)</formula>
    </cfRule>
  </conditionalFormatting>
  <conditionalFormatting sqref="AI577">
    <cfRule type="expression" dxfId="991" priority="247">
      <formula>IF(RIGHT(TEXT(AI577,"0.#"),1)=".",FALSE,TRUE)</formula>
    </cfRule>
    <cfRule type="expression" dxfId="990" priority="248">
      <formula>IF(RIGHT(TEXT(AI577,"0.#"),1)=".",TRUE,FALSE)</formula>
    </cfRule>
  </conditionalFormatting>
  <conditionalFormatting sqref="AM583">
    <cfRule type="expression" dxfId="989" priority="239">
      <formula>IF(RIGHT(TEXT(AM583,"0.#"),1)=".",FALSE,TRUE)</formula>
    </cfRule>
    <cfRule type="expression" dxfId="988" priority="240">
      <formula>IF(RIGHT(TEXT(AM583,"0.#"),1)=".",TRUE,FALSE)</formula>
    </cfRule>
  </conditionalFormatting>
  <conditionalFormatting sqref="AM581">
    <cfRule type="expression" dxfId="987" priority="243">
      <formula>IF(RIGHT(TEXT(AM581,"0.#"),1)=".",FALSE,TRUE)</formula>
    </cfRule>
    <cfRule type="expression" dxfId="986" priority="244">
      <formula>IF(RIGHT(TEXT(AM581,"0.#"),1)=".",TRUE,FALSE)</formula>
    </cfRule>
  </conditionalFormatting>
  <conditionalFormatting sqref="AM582">
    <cfRule type="expression" dxfId="985" priority="241">
      <formula>IF(RIGHT(TEXT(AM582,"0.#"),1)=".",FALSE,TRUE)</formula>
    </cfRule>
    <cfRule type="expression" dxfId="984" priority="242">
      <formula>IF(RIGHT(TEXT(AM582,"0.#"),1)=".",TRUE,FALSE)</formula>
    </cfRule>
  </conditionalFormatting>
  <conditionalFormatting sqref="AI583">
    <cfRule type="expression" dxfId="983" priority="233">
      <formula>IF(RIGHT(TEXT(AI583,"0.#"),1)=".",FALSE,TRUE)</formula>
    </cfRule>
    <cfRule type="expression" dxfId="982" priority="234">
      <formula>IF(RIGHT(TEXT(AI583,"0.#"),1)=".",TRUE,FALSE)</formula>
    </cfRule>
  </conditionalFormatting>
  <conditionalFormatting sqref="AI581">
    <cfRule type="expression" dxfId="981" priority="237">
      <formula>IF(RIGHT(TEXT(AI581,"0.#"),1)=".",FALSE,TRUE)</formula>
    </cfRule>
    <cfRule type="expression" dxfId="980" priority="238">
      <formula>IF(RIGHT(TEXT(AI581,"0.#"),1)=".",TRUE,FALSE)</formula>
    </cfRule>
  </conditionalFormatting>
  <conditionalFormatting sqref="AI582">
    <cfRule type="expression" dxfId="979" priority="235">
      <formula>IF(RIGHT(TEXT(AI582,"0.#"),1)=".",FALSE,TRUE)</formula>
    </cfRule>
    <cfRule type="expression" dxfId="978" priority="236">
      <formula>IF(RIGHT(TEXT(AI582,"0.#"),1)=".",TRUE,FALSE)</formula>
    </cfRule>
  </conditionalFormatting>
  <conditionalFormatting sqref="AM548">
    <cfRule type="expression" dxfId="977" priority="311">
      <formula>IF(RIGHT(TEXT(AM548,"0.#"),1)=".",FALSE,TRUE)</formula>
    </cfRule>
    <cfRule type="expression" dxfId="976" priority="312">
      <formula>IF(RIGHT(TEXT(AM548,"0.#"),1)=".",TRUE,FALSE)</formula>
    </cfRule>
  </conditionalFormatting>
  <conditionalFormatting sqref="AM546">
    <cfRule type="expression" dxfId="975" priority="315">
      <formula>IF(RIGHT(TEXT(AM546,"0.#"),1)=".",FALSE,TRUE)</formula>
    </cfRule>
    <cfRule type="expression" dxfId="974" priority="316">
      <formula>IF(RIGHT(TEXT(AM546,"0.#"),1)=".",TRUE,FALSE)</formula>
    </cfRule>
  </conditionalFormatting>
  <conditionalFormatting sqref="AM547">
    <cfRule type="expression" dxfId="973" priority="313">
      <formula>IF(RIGHT(TEXT(AM547,"0.#"),1)=".",FALSE,TRUE)</formula>
    </cfRule>
    <cfRule type="expression" dxfId="972" priority="314">
      <formula>IF(RIGHT(TEXT(AM547,"0.#"),1)=".",TRUE,FALSE)</formula>
    </cfRule>
  </conditionalFormatting>
  <conditionalFormatting sqref="AI548">
    <cfRule type="expression" dxfId="971" priority="305">
      <formula>IF(RIGHT(TEXT(AI548,"0.#"),1)=".",FALSE,TRUE)</formula>
    </cfRule>
    <cfRule type="expression" dxfId="970" priority="306">
      <formula>IF(RIGHT(TEXT(AI548,"0.#"),1)=".",TRUE,FALSE)</formula>
    </cfRule>
  </conditionalFormatting>
  <conditionalFormatting sqref="AI546">
    <cfRule type="expression" dxfId="969" priority="309">
      <formula>IF(RIGHT(TEXT(AI546,"0.#"),1)=".",FALSE,TRUE)</formula>
    </cfRule>
    <cfRule type="expression" dxfId="968" priority="310">
      <formula>IF(RIGHT(TEXT(AI546,"0.#"),1)=".",TRUE,FALSE)</formula>
    </cfRule>
  </conditionalFormatting>
  <conditionalFormatting sqref="AI547">
    <cfRule type="expression" dxfId="967" priority="307">
      <formula>IF(RIGHT(TEXT(AI547,"0.#"),1)=".",FALSE,TRUE)</formula>
    </cfRule>
    <cfRule type="expression" dxfId="966" priority="308">
      <formula>IF(RIGHT(TEXT(AI547,"0.#"),1)=".",TRUE,FALSE)</formula>
    </cfRule>
  </conditionalFormatting>
  <conditionalFormatting sqref="AM553">
    <cfRule type="expression" dxfId="965" priority="299">
      <formula>IF(RIGHT(TEXT(AM553,"0.#"),1)=".",FALSE,TRUE)</formula>
    </cfRule>
    <cfRule type="expression" dxfId="964" priority="300">
      <formula>IF(RIGHT(TEXT(AM553,"0.#"),1)=".",TRUE,FALSE)</formula>
    </cfRule>
  </conditionalFormatting>
  <conditionalFormatting sqref="AM551">
    <cfRule type="expression" dxfId="963" priority="303">
      <formula>IF(RIGHT(TEXT(AM551,"0.#"),1)=".",FALSE,TRUE)</formula>
    </cfRule>
    <cfRule type="expression" dxfId="962" priority="304">
      <formula>IF(RIGHT(TEXT(AM551,"0.#"),1)=".",TRUE,FALSE)</formula>
    </cfRule>
  </conditionalFormatting>
  <conditionalFormatting sqref="AM552">
    <cfRule type="expression" dxfId="961" priority="301">
      <formula>IF(RIGHT(TEXT(AM552,"0.#"),1)=".",FALSE,TRUE)</formula>
    </cfRule>
    <cfRule type="expression" dxfId="960" priority="302">
      <formula>IF(RIGHT(TEXT(AM552,"0.#"),1)=".",TRUE,FALSE)</formula>
    </cfRule>
  </conditionalFormatting>
  <conditionalFormatting sqref="AI553">
    <cfRule type="expression" dxfId="959" priority="293">
      <formula>IF(RIGHT(TEXT(AI553,"0.#"),1)=".",FALSE,TRUE)</formula>
    </cfRule>
    <cfRule type="expression" dxfId="958" priority="294">
      <formula>IF(RIGHT(TEXT(AI553,"0.#"),1)=".",TRUE,FALSE)</formula>
    </cfRule>
  </conditionalFormatting>
  <conditionalFormatting sqref="AI551">
    <cfRule type="expression" dxfId="957" priority="297">
      <formula>IF(RIGHT(TEXT(AI551,"0.#"),1)=".",FALSE,TRUE)</formula>
    </cfRule>
    <cfRule type="expression" dxfId="956" priority="298">
      <formula>IF(RIGHT(TEXT(AI551,"0.#"),1)=".",TRUE,FALSE)</formula>
    </cfRule>
  </conditionalFormatting>
  <conditionalFormatting sqref="AI552">
    <cfRule type="expression" dxfId="955" priority="295">
      <formula>IF(RIGHT(TEXT(AI552,"0.#"),1)=".",FALSE,TRUE)</formula>
    </cfRule>
    <cfRule type="expression" dxfId="954" priority="296">
      <formula>IF(RIGHT(TEXT(AI552,"0.#"),1)=".",TRUE,FALSE)</formula>
    </cfRule>
  </conditionalFormatting>
  <conditionalFormatting sqref="AM558">
    <cfRule type="expression" dxfId="953" priority="287">
      <formula>IF(RIGHT(TEXT(AM558,"0.#"),1)=".",FALSE,TRUE)</formula>
    </cfRule>
    <cfRule type="expression" dxfId="952" priority="288">
      <formula>IF(RIGHT(TEXT(AM558,"0.#"),1)=".",TRUE,FALSE)</formula>
    </cfRule>
  </conditionalFormatting>
  <conditionalFormatting sqref="AM556">
    <cfRule type="expression" dxfId="951" priority="291">
      <formula>IF(RIGHT(TEXT(AM556,"0.#"),1)=".",FALSE,TRUE)</formula>
    </cfRule>
    <cfRule type="expression" dxfId="950" priority="292">
      <formula>IF(RIGHT(TEXT(AM556,"0.#"),1)=".",TRUE,FALSE)</formula>
    </cfRule>
  </conditionalFormatting>
  <conditionalFormatting sqref="AM557">
    <cfRule type="expression" dxfId="949" priority="289">
      <formula>IF(RIGHT(TEXT(AM557,"0.#"),1)=".",FALSE,TRUE)</formula>
    </cfRule>
    <cfRule type="expression" dxfId="948" priority="290">
      <formula>IF(RIGHT(TEXT(AM557,"0.#"),1)=".",TRUE,FALSE)</formula>
    </cfRule>
  </conditionalFormatting>
  <conditionalFormatting sqref="AI558">
    <cfRule type="expression" dxfId="947" priority="281">
      <formula>IF(RIGHT(TEXT(AI558,"0.#"),1)=".",FALSE,TRUE)</formula>
    </cfRule>
    <cfRule type="expression" dxfId="946" priority="282">
      <formula>IF(RIGHT(TEXT(AI558,"0.#"),1)=".",TRUE,FALSE)</formula>
    </cfRule>
  </conditionalFormatting>
  <conditionalFormatting sqref="AI556">
    <cfRule type="expression" dxfId="945" priority="285">
      <formula>IF(RIGHT(TEXT(AI556,"0.#"),1)=".",FALSE,TRUE)</formula>
    </cfRule>
    <cfRule type="expression" dxfId="944" priority="286">
      <formula>IF(RIGHT(TEXT(AI556,"0.#"),1)=".",TRUE,FALSE)</formula>
    </cfRule>
  </conditionalFormatting>
  <conditionalFormatting sqref="AI557">
    <cfRule type="expression" dxfId="943" priority="283">
      <formula>IF(RIGHT(TEXT(AI557,"0.#"),1)=".",FALSE,TRUE)</formula>
    </cfRule>
    <cfRule type="expression" dxfId="942" priority="284">
      <formula>IF(RIGHT(TEXT(AI557,"0.#"),1)=".",TRUE,FALSE)</formula>
    </cfRule>
  </conditionalFormatting>
  <conditionalFormatting sqref="AM563">
    <cfRule type="expression" dxfId="941" priority="275">
      <formula>IF(RIGHT(TEXT(AM563,"0.#"),1)=".",FALSE,TRUE)</formula>
    </cfRule>
    <cfRule type="expression" dxfId="940" priority="276">
      <formula>IF(RIGHT(TEXT(AM563,"0.#"),1)=".",TRUE,FALSE)</formula>
    </cfRule>
  </conditionalFormatting>
  <conditionalFormatting sqref="AM561">
    <cfRule type="expression" dxfId="939" priority="279">
      <formula>IF(RIGHT(TEXT(AM561,"0.#"),1)=".",FALSE,TRUE)</formula>
    </cfRule>
    <cfRule type="expression" dxfId="938" priority="280">
      <formula>IF(RIGHT(TEXT(AM561,"0.#"),1)=".",TRUE,FALSE)</formula>
    </cfRule>
  </conditionalFormatting>
  <conditionalFormatting sqref="AM562">
    <cfRule type="expression" dxfId="937" priority="277">
      <formula>IF(RIGHT(TEXT(AM562,"0.#"),1)=".",FALSE,TRUE)</formula>
    </cfRule>
    <cfRule type="expression" dxfId="936" priority="278">
      <formula>IF(RIGHT(TEXT(AM562,"0.#"),1)=".",TRUE,FALSE)</formula>
    </cfRule>
  </conditionalFormatting>
  <conditionalFormatting sqref="AI563">
    <cfRule type="expression" dxfId="935" priority="269">
      <formula>IF(RIGHT(TEXT(AI563,"0.#"),1)=".",FALSE,TRUE)</formula>
    </cfRule>
    <cfRule type="expression" dxfId="934" priority="270">
      <formula>IF(RIGHT(TEXT(AI563,"0.#"),1)=".",TRUE,FALSE)</formula>
    </cfRule>
  </conditionalFormatting>
  <conditionalFormatting sqref="AI561">
    <cfRule type="expression" dxfId="933" priority="273">
      <formula>IF(RIGHT(TEXT(AI561,"0.#"),1)=".",FALSE,TRUE)</formula>
    </cfRule>
    <cfRule type="expression" dxfId="932" priority="274">
      <formula>IF(RIGHT(TEXT(AI561,"0.#"),1)=".",TRUE,FALSE)</formula>
    </cfRule>
  </conditionalFormatting>
  <conditionalFormatting sqref="AI562">
    <cfRule type="expression" dxfId="931" priority="271">
      <formula>IF(RIGHT(TEXT(AI562,"0.#"),1)=".",FALSE,TRUE)</formula>
    </cfRule>
    <cfRule type="expression" dxfId="930" priority="272">
      <formula>IF(RIGHT(TEXT(AI562,"0.#"),1)=".",TRUE,FALSE)</formula>
    </cfRule>
  </conditionalFormatting>
  <conditionalFormatting sqref="AM597">
    <cfRule type="expression" dxfId="929" priority="227">
      <formula>IF(RIGHT(TEXT(AM597,"0.#"),1)=".",FALSE,TRUE)</formula>
    </cfRule>
    <cfRule type="expression" dxfId="928" priority="228">
      <formula>IF(RIGHT(TEXT(AM597,"0.#"),1)=".",TRUE,FALSE)</formula>
    </cfRule>
  </conditionalFormatting>
  <conditionalFormatting sqref="AM595">
    <cfRule type="expression" dxfId="927" priority="231">
      <formula>IF(RIGHT(TEXT(AM595,"0.#"),1)=".",FALSE,TRUE)</formula>
    </cfRule>
    <cfRule type="expression" dxfId="926" priority="232">
      <formula>IF(RIGHT(TEXT(AM595,"0.#"),1)=".",TRUE,FALSE)</formula>
    </cfRule>
  </conditionalFormatting>
  <conditionalFormatting sqref="AM596">
    <cfRule type="expression" dxfId="925" priority="229">
      <formula>IF(RIGHT(TEXT(AM596,"0.#"),1)=".",FALSE,TRUE)</formula>
    </cfRule>
    <cfRule type="expression" dxfId="924" priority="230">
      <formula>IF(RIGHT(TEXT(AM596,"0.#"),1)=".",TRUE,FALSE)</formula>
    </cfRule>
  </conditionalFormatting>
  <conditionalFormatting sqref="AI597">
    <cfRule type="expression" dxfId="923" priority="221">
      <formula>IF(RIGHT(TEXT(AI597,"0.#"),1)=".",FALSE,TRUE)</formula>
    </cfRule>
    <cfRule type="expression" dxfId="922" priority="222">
      <formula>IF(RIGHT(TEXT(AI597,"0.#"),1)=".",TRUE,FALSE)</formula>
    </cfRule>
  </conditionalFormatting>
  <conditionalFormatting sqref="AI595">
    <cfRule type="expression" dxfId="921" priority="225">
      <formula>IF(RIGHT(TEXT(AI595,"0.#"),1)=".",FALSE,TRUE)</formula>
    </cfRule>
    <cfRule type="expression" dxfId="920" priority="226">
      <formula>IF(RIGHT(TEXT(AI595,"0.#"),1)=".",TRUE,FALSE)</formula>
    </cfRule>
  </conditionalFormatting>
  <conditionalFormatting sqref="AI596">
    <cfRule type="expression" dxfId="919" priority="223">
      <formula>IF(RIGHT(TEXT(AI596,"0.#"),1)=".",FALSE,TRUE)</formula>
    </cfRule>
    <cfRule type="expression" dxfId="918" priority="224">
      <formula>IF(RIGHT(TEXT(AI596,"0.#"),1)=".",TRUE,FALSE)</formula>
    </cfRule>
  </conditionalFormatting>
  <conditionalFormatting sqref="AM622">
    <cfRule type="expression" dxfId="917" priority="215">
      <formula>IF(RIGHT(TEXT(AM622,"0.#"),1)=".",FALSE,TRUE)</formula>
    </cfRule>
    <cfRule type="expression" dxfId="916" priority="216">
      <formula>IF(RIGHT(TEXT(AM622,"0.#"),1)=".",TRUE,FALSE)</formula>
    </cfRule>
  </conditionalFormatting>
  <conditionalFormatting sqref="AM620">
    <cfRule type="expression" dxfId="915" priority="219">
      <formula>IF(RIGHT(TEXT(AM620,"0.#"),1)=".",FALSE,TRUE)</formula>
    </cfRule>
    <cfRule type="expression" dxfId="914" priority="220">
      <formula>IF(RIGHT(TEXT(AM620,"0.#"),1)=".",TRUE,FALSE)</formula>
    </cfRule>
  </conditionalFormatting>
  <conditionalFormatting sqref="AM621">
    <cfRule type="expression" dxfId="913" priority="217">
      <formula>IF(RIGHT(TEXT(AM621,"0.#"),1)=".",FALSE,TRUE)</formula>
    </cfRule>
    <cfRule type="expression" dxfId="912" priority="218">
      <formula>IF(RIGHT(TEXT(AM621,"0.#"),1)=".",TRUE,FALSE)</formula>
    </cfRule>
  </conditionalFormatting>
  <conditionalFormatting sqref="AI622">
    <cfRule type="expression" dxfId="911" priority="209">
      <formula>IF(RIGHT(TEXT(AI622,"0.#"),1)=".",FALSE,TRUE)</formula>
    </cfRule>
    <cfRule type="expression" dxfId="910" priority="210">
      <formula>IF(RIGHT(TEXT(AI622,"0.#"),1)=".",TRUE,FALSE)</formula>
    </cfRule>
  </conditionalFormatting>
  <conditionalFormatting sqref="AI620">
    <cfRule type="expression" dxfId="909" priority="213">
      <formula>IF(RIGHT(TEXT(AI620,"0.#"),1)=".",FALSE,TRUE)</formula>
    </cfRule>
    <cfRule type="expression" dxfId="908" priority="214">
      <formula>IF(RIGHT(TEXT(AI620,"0.#"),1)=".",TRUE,FALSE)</formula>
    </cfRule>
  </conditionalFormatting>
  <conditionalFormatting sqref="AI621">
    <cfRule type="expression" dxfId="907" priority="211">
      <formula>IF(RIGHT(TEXT(AI621,"0.#"),1)=".",FALSE,TRUE)</formula>
    </cfRule>
    <cfRule type="expression" dxfId="906" priority="212">
      <formula>IF(RIGHT(TEXT(AI621,"0.#"),1)=".",TRUE,FALSE)</formula>
    </cfRule>
  </conditionalFormatting>
  <conditionalFormatting sqref="AM627">
    <cfRule type="expression" dxfId="905" priority="155">
      <formula>IF(RIGHT(TEXT(AM627,"0.#"),1)=".",FALSE,TRUE)</formula>
    </cfRule>
    <cfRule type="expression" dxfId="904" priority="156">
      <formula>IF(RIGHT(TEXT(AM627,"0.#"),1)=".",TRUE,FALSE)</formula>
    </cfRule>
  </conditionalFormatting>
  <conditionalFormatting sqref="AM625">
    <cfRule type="expression" dxfId="903" priority="159">
      <formula>IF(RIGHT(TEXT(AM625,"0.#"),1)=".",FALSE,TRUE)</formula>
    </cfRule>
    <cfRule type="expression" dxfId="902" priority="160">
      <formula>IF(RIGHT(TEXT(AM625,"0.#"),1)=".",TRUE,FALSE)</formula>
    </cfRule>
  </conditionalFormatting>
  <conditionalFormatting sqref="AM626">
    <cfRule type="expression" dxfId="901" priority="157">
      <formula>IF(RIGHT(TEXT(AM626,"0.#"),1)=".",FALSE,TRUE)</formula>
    </cfRule>
    <cfRule type="expression" dxfId="900" priority="158">
      <formula>IF(RIGHT(TEXT(AM626,"0.#"),1)=".",TRUE,FALSE)</formula>
    </cfRule>
  </conditionalFormatting>
  <conditionalFormatting sqref="AI627">
    <cfRule type="expression" dxfId="899" priority="149">
      <formula>IF(RIGHT(TEXT(AI627,"0.#"),1)=".",FALSE,TRUE)</formula>
    </cfRule>
    <cfRule type="expression" dxfId="898" priority="150">
      <formula>IF(RIGHT(TEXT(AI627,"0.#"),1)=".",TRUE,FALSE)</formula>
    </cfRule>
  </conditionalFormatting>
  <conditionalFormatting sqref="AI625">
    <cfRule type="expression" dxfId="897" priority="153">
      <formula>IF(RIGHT(TEXT(AI625,"0.#"),1)=".",FALSE,TRUE)</formula>
    </cfRule>
    <cfRule type="expression" dxfId="896" priority="154">
      <formula>IF(RIGHT(TEXT(AI625,"0.#"),1)=".",TRUE,FALSE)</formula>
    </cfRule>
  </conditionalFormatting>
  <conditionalFormatting sqref="AI626">
    <cfRule type="expression" dxfId="895" priority="151">
      <formula>IF(RIGHT(TEXT(AI626,"0.#"),1)=".",FALSE,TRUE)</formula>
    </cfRule>
    <cfRule type="expression" dxfId="894" priority="152">
      <formula>IF(RIGHT(TEXT(AI626,"0.#"),1)=".",TRUE,FALSE)</formula>
    </cfRule>
  </conditionalFormatting>
  <conditionalFormatting sqref="AM632">
    <cfRule type="expression" dxfId="893" priority="143">
      <formula>IF(RIGHT(TEXT(AM632,"0.#"),1)=".",FALSE,TRUE)</formula>
    </cfRule>
    <cfRule type="expression" dxfId="892" priority="144">
      <formula>IF(RIGHT(TEXT(AM632,"0.#"),1)=".",TRUE,FALSE)</formula>
    </cfRule>
  </conditionalFormatting>
  <conditionalFormatting sqref="AM630">
    <cfRule type="expression" dxfId="891" priority="147">
      <formula>IF(RIGHT(TEXT(AM630,"0.#"),1)=".",FALSE,TRUE)</formula>
    </cfRule>
    <cfRule type="expression" dxfId="890" priority="148">
      <formula>IF(RIGHT(TEXT(AM630,"0.#"),1)=".",TRUE,FALSE)</formula>
    </cfRule>
  </conditionalFormatting>
  <conditionalFormatting sqref="AM631">
    <cfRule type="expression" dxfId="889" priority="145">
      <formula>IF(RIGHT(TEXT(AM631,"0.#"),1)=".",FALSE,TRUE)</formula>
    </cfRule>
    <cfRule type="expression" dxfId="888" priority="146">
      <formula>IF(RIGHT(TEXT(AM631,"0.#"),1)=".",TRUE,FALSE)</formula>
    </cfRule>
  </conditionalFormatting>
  <conditionalFormatting sqref="AI632">
    <cfRule type="expression" dxfId="887" priority="137">
      <formula>IF(RIGHT(TEXT(AI632,"0.#"),1)=".",FALSE,TRUE)</formula>
    </cfRule>
    <cfRule type="expression" dxfId="886" priority="138">
      <formula>IF(RIGHT(TEXT(AI632,"0.#"),1)=".",TRUE,FALSE)</formula>
    </cfRule>
  </conditionalFormatting>
  <conditionalFormatting sqref="AI630">
    <cfRule type="expression" dxfId="885" priority="141">
      <formula>IF(RIGHT(TEXT(AI630,"0.#"),1)=".",FALSE,TRUE)</formula>
    </cfRule>
    <cfRule type="expression" dxfId="884" priority="142">
      <formula>IF(RIGHT(TEXT(AI630,"0.#"),1)=".",TRUE,FALSE)</formula>
    </cfRule>
  </conditionalFormatting>
  <conditionalFormatting sqref="AI631">
    <cfRule type="expression" dxfId="883" priority="139">
      <formula>IF(RIGHT(TEXT(AI631,"0.#"),1)=".",FALSE,TRUE)</formula>
    </cfRule>
    <cfRule type="expression" dxfId="882" priority="140">
      <formula>IF(RIGHT(TEXT(AI631,"0.#"),1)=".",TRUE,FALSE)</formula>
    </cfRule>
  </conditionalFormatting>
  <conditionalFormatting sqref="AM637">
    <cfRule type="expression" dxfId="881" priority="131">
      <formula>IF(RIGHT(TEXT(AM637,"0.#"),1)=".",FALSE,TRUE)</formula>
    </cfRule>
    <cfRule type="expression" dxfId="880" priority="132">
      <formula>IF(RIGHT(TEXT(AM637,"0.#"),1)=".",TRUE,FALSE)</formula>
    </cfRule>
  </conditionalFormatting>
  <conditionalFormatting sqref="AM635">
    <cfRule type="expression" dxfId="879" priority="135">
      <formula>IF(RIGHT(TEXT(AM635,"0.#"),1)=".",FALSE,TRUE)</formula>
    </cfRule>
    <cfRule type="expression" dxfId="878" priority="136">
      <formula>IF(RIGHT(TEXT(AM635,"0.#"),1)=".",TRUE,FALSE)</formula>
    </cfRule>
  </conditionalFormatting>
  <conditionalFormatting sqref="AM636">
    <cfRule type="expression" dxfId="877" priority="133">
      <formula>IF(RIGHT(TEXT(AM636,"0.#"),1)=".",FALSE,TRUE)</formula>
    </cfRule>
    <cfRule type="expression" dxfId="876" priority="134">
      <formula>IF(RIGHT(TEXT(AM636,"0.#"),1)=".",TRUE,FALSE)</formula>
    </cfRule>
  </conditionalFormatting>
  <conditionalFormatting sqref="AI637">
    <cfRule type="expression" dxfId="875" priority="125">
      <formula>IF(RIGHT(TEXT(AI637,"0.#"),1)=".",FALSE,TRUE)</formula>
    </cfRule>
    <cfRule type="expression" dxfId="874" priority="126">
      <formula>IF(RIGHT(TEXT(AI637,"0.#"),1)=".",TRUE,FALSE)</formula>
    </cfRule>
  </conditionalFormatting>
  <conditionalFormatting sqref="AI635">
    <cfRule type="expression" dxfId="873" priority="129">
      <formula>IF(RIGHT(TEXT(AI635,"0.#"),1)=".",FALSE,TRUE)</formula>
    </cfRule>
    <cfRule type="expression" dxfId="872" priority="130">
      <formula>IF(RIGHT(TEXT(AI635,"0.#"),1)=".",TRUE,FALSE)</formula>
    </cfRule>
  </conditionalFormatting>
  <conditionalFormatting sqref="AI636">
    <cfRule type="expression" dxfId="871" priority="127">
      <formula>IF(RIGHT(TEXT(AI636,"0.#"),1)=".",FALSE,TRUE)</formula>
    </cfRule>
    <cfRule type="expression" dxfId="870" priority="128">
      <formula>IF(RIGHT(TEXT(AI636,"0.#"),1)=".",TRUE,FALSE)</formula>
    </cfRule>
  </conditionalFormatting>
  <conditionalFormatting sqref="AM602">
    <cfRule type="expression" dxfId="869" priority="203">
      <formula>IF(RIGHT(TEXT(AM602,"0.#"),1)=".",FALSE,TRUE)</formula>
    </cfRule>
    <cfRule type="expression" dxfId="868" priority="204">
      <formula>IF(RIGHT(TEXT(AM602,"0.#"),1)=".",TRUE,FALSE)</formula>
    </cfRule>
  </conditionalFormatting>
  <conditionalFormatting sqref="AM600">
    <cfRule type="expression" dxfId="867" priority="207">
      <formula>IF(RIGHT(TEXT(AM600,"0.#"),1)=".",FALSE,TRUE)</formula>
    </cfRule>
    <cfRule type="expression" dxfId="866" priority="208">
      <formula>IF(RIGHT(TEXT(AM600,"0.#"),1)=".",TRUE,FALSE)</formula>
    </cfRule>
  </conditionalFormatting>
  <conditionalFormatting sqref="AM601">
    <cfRule type="expression" dxfId="865" priority="205">
      <formula>IF(RIGHT(TEXT(AM601,"0.#"),1)=".",FALSE,TRUE)</formula>
    </cfRule>
    <cfRule type="expression" dxfId="864" priority="206">
      <formula>IF(RIGHT(TEXT(AM601,"0.#"),1)=".",TRUE,FALSE)</formula>
    </cfRule>
  </conditionalFormatting>
  <conditionalFormatting sqref="AI602">
    <cfRule type="expression" dxfId="863" priority="197">
      <formula>IF(RIGHT(TEXT(AI602,"0.#"),1)=".",FALSE,TRUE)</formula>
    </cfRule>
    <cfRule type="expression" dxfId="862" priority="198">
      <formula>IF(RIGHT(TEXT(AI602,"0.#"),1)=".",TRUE,FALSE)</formula>
    </cfRule>
  </conditionalFormatting>
  <conditionalFormatting sqref="AI600">
    <cfRule type="expression" dxfId="861" priority="201">
      <formula>IF(RIGHT(TEXT(AI600,"0.#"),1)=".",FALSE,TRUE)</formula>
    </cfRule>
    <cfRule type="expression" dxfId="860" priority="202">
      <formula>IF(RIGHT(TEXT(AI600,"0.#"),1)=".",TRUE,FALSE)</formula>
    </cfRule>
  </conditionalFormatting>
  <conditionalFormatting sqref="AI601">
    <cfRule type="expression" dxfId="859" priority="199">
      <formula>IF(RIGHT(TEXT(AI601,"0.#"),1)=".",FALSE,TRUE)</formula>
    </cfRule>
    <cfRule type="expression" dxfId="858" priority="200">
      <formula>IF(RIGHT(TEXT(AI601,"0.#"),1)=".",TRUE,FALSE)</formula>
    </cfRule>
  </conditionalFormatting>
  <conditionalFormatting sqref="AM607">
    <cfRule type="expression" dxfId="857" priority="191">
      <formula>IF(RIGHT(TEXT(AM607,"0.#"),1)=".",FALSE,TRUE)</formula>
    </cfRule>
    <cfRule type="expression" dxfId="856" priority="192">
      <formula>IF(RIGHT(TEXT(AM607,"0.#"),1)=".",TRUE,FALSE)</formula>
    </cfRule>
  </conditionalFormatting>
  <conditionalFormatting sqref="AM605">
    <cfRule type="expression" dxfId="855" priority="195">
      <formula>IF(RIGHT(TEXT(AM605,"0.#"),1)=".",FALSE,TRUE)</formula>
    </cfRule>
    <cfRule type="expression" dxfId="854" priority="196">
      <formula>IF(RIGHT(TEXT(AM605,"0.#"),1)=".",TRUE,FALSE)</formula>
    </cfRule>
  </conditionalFormatting>
  <conditionalFormatting sqref="AM606">
    <cfRule type="expression" dxfId="853" priority="193">
      <formula>IF(RIGHT(TEXT(AM606,"0.#"),1)=".",FALSE,TRUE)</formula>
    </cfRule>
    <cfRule type="expression" dxfId="852" priority="194">
      <formula>IF(RIGHT(TEXT(AM606,"0.#"),1)=".",TRUE,FALSE)</formula>
    </cfRule>
  </conditionalFormatting>
  <conditionalFormatting sqref="AI607">
    <cfRule type="expression" dxfId="851" priority="185">
      <formula>IF(RIGHT(TEXT(AI607,"0.#"),1)=".",FALSE,TRUE)</formula>
    </cfRule>
    <cfRule type="expression" dxfId="850" priority="186">
      <formula>IF(RIGHT(TEXT(AI607,"0.#"),1)=".",TRUE,FALSE)</formula>
    </cfRule>
  </conditionalFormatting>
  <conditionalFormatting sqref="AI605">
    <cfRule type="expression" dxfId="849" priority="189">
      <formula>IF(RIGHT(TEXT(AI605,"0.#"),1)=".",FALSE,TRUE)</formula>
    </cfRule>
    <cfRule type="expression" dxfId="848" priority="190">
      <formula>IF(RIGHT(TEXT(AI605,"0.#"),1)=".",TRUE,FALSE)</formula>
    </cfRule>
  </conditionalFormatting>
  <conditionalFormatting sqref="AI606">
    <cfRule type="expression" dxfId="847" priority="187">
      <formula>IF(RIGHT(TEXT(AI606,"0.#"),1)=".",FALSE,TRUE)</formula>
    </cfRule>
    <cfRule type="expression" dxfId="846" priority="188">
      <formula>IF(RIGHT(TEXT(AI606,"0.#"),1)=".",TRUE,FALSE)</formula>
    </cfRule>
  </conditionalFormatting>
  <conditionalFormatting sqref="AM612">
    <cfRule type="expression" dxfId="845" priority="179">
      <formula>IF(RIGHT(TEXT(AM612,"0.#"),1)=".",FALSE,TRUE)</formula>
    </cfRule>
    <cfRule type="expression" dxfId="844" priority="180">
      <formula>IF(RIGHT(TEXT(AM612,"0.#"),1)=".",TRUE,FALSE)</formula>
    </cfRule>
  </conditionalFormatting>
  <conditionalFormatting sqref="AM610">
    <cfRule type="expression" dxfId="843" priority="183">
      <formula>IF(RIGHT(TEXT(AM610,"0.#"),1)=".",FALSE,TRUE)</formula>
    </cfRule>
    <cfRule type="expression" dxfId="842" priority="184">
      <formula>IF(RIGHT(TEXT(AM610,"0.#"),1)=".",TRUE,FALSE)</formula>
    </cfRule>
  </conditionalFormatting>
  <conditionalFormatting sqref="AM611">
    <cfRule type="expression" dxfId="841" priority="181">
      <formula>IF(RIGHT(TEXT(AM611,"0.#"),1)=".",FALSE,TRUE)</formula>
    </cfRule>
    <cfRule type="expression" dxfId="840" priority="182">
      <formula>IF(RIGHT(TEXT(AM611,"0.#"),1)=".",TRUE,FALSE)</formula>
    </cfRule>
  </conditionalFormatting>
  <conditionalFormatting sqref="AI612">
    <cfRule type="expression" dxfId="839" priority="173">
      <formula>IF(RIGHT(TEXT(AI612,"0.#"),1)=".",FALSE,TRUE)</formula>
    </cfRule>
    <cfRule type="expression" dxfId="838" priority="174">
      <formula>IF(RIGHT(TEXT(AI612,"0.#"),1)=".",TRUE,FALSE)</formula>
    </cfRule>
  </conditionalFormatting>
  <conditionalFormatting sqref="AI610">
    <cfRule type="expression" dxfId="837" priority="177">
      <formula>IF(RIGHT(TEXT(AI610,"0.#"),1)=".",FALSE,TRUE)</formula>
    </cfRule>
    <cfRule type="expression" dxfId="836" priority="178">
      <formula>IF(RIGHT(TEXT(AI610,"0.#"),1)=".",TRUE,FALSE)</formula>
    </cfRule>
  </conditionalFormatting>
  <conditionalFormatting sqref="AI611">
    <cfRule type="expression" dxfId="835" priority="175">
      <formula>IF(RIGHT(TEXT(AI611,"0.#"),1)=".",FALSE,TRUE)</formula>
    </cfRule>
    <cfRule type="expression" dxfId="834" priority="176">
      <formula>IF(RIGHT(TEXT(AI611,"0.#"),1)=".",TRUE,FALSE)</formula>
    </cfRule>
  </conditionalFormatting>
  <conditionalFormatting sqref="AM617">
    <cfRule type="expression" dxfId="833" priority="167">
      <formula>IF(RIGHT(TEXT(AM617,"0.#"),1)=".",FALSE,TRUE)</formula>
    </cfRule>
    <cfRule type="expression" dxfId="832" priority="168">
      <formula>IF(RIGHT(TEXT(AM617,"0.#"),1)=".",TRUE,FALSE)</formula>
    </cfRule>
  </conditionalFormatting>
  <conditionalFormatting sqref="AM615">
    <cfRule type="expression" dxfId="831" priority="171">
      <formula>IF(RIGHT(TEXT(AM615,"0.#"),1)=".",FALSE,TRUE)</formula>
    </cfRule>
    <cfRule type="expression" dxfId="830" priority="172">
      <formula>IF(RIGHT(TEXT(AM615,"0.#"),1)=".",TRUE,FALSE)</formula>
    </cfRule>
  </conditionalFormatting>
  <conditionalFormatting sqref="AM616">
    <cfRule type="expression" dxfId="829" priority="169">
      <formula>IF(RIGHT(TEXT(AM616,"0.#"),1)=".",FALSE,TRUE)</formula>
    </cfRule>
    <cfRule type="expression" dxfId="828" priority="170">
      <formula>IF(RIGHT(TEXT(AM616,"0.#"),1)=".",TRUE,FALSE)</formula>
    </cfRule>
  </conditionalFormatting>
  <conditionalFormatting sqref="AI617">
    <cfRule type="expression" dxfId="827" priority="161">
      <formula>IF(RIGHT(TEXT(AI617,"0.#"),1)=".",FALSE,TRUE)</formula>
    </cfRule>
    <cfRule type="expression" dxfId="826" priority="162">
      <formula>IF(RIGHT(TEXT(AI617,"0.#"),1)=".",TRUE,FALSE)</formula>
    </cfRule>
  </conditionalFormatting>
  <conditionalFormatting sqref="AI615">
    <cfRule type="expression" dxfId="825" priority="165">
      <formula>IF(RIGHT(TEXT(AI615,"0.#"),1)=".",FALSE,TRUE)</formula>
    </cfRule>
    <cfRule type="expression" dxfId="824" priority="166">
      <formula>IF(RIGHT(TEXT(AI615,"0.#"),1)=".",TRUE,FALSE)</formula>
    </cfRule>
  </conditionalFormatting>
  <conditionalFormatting sqref="AI616">
    <cfRule type="expression" dxfId="823" priority="163">
      <formula>IF(RIGHT(TEXT(AI616,"0.#"),1)=".",FALSE,TRUE)</formula>
    </cfRule>
    <cfRule type="expression" dxfId="822" priority="164">
      <formula>IF(RIGHT(TEXT(AI616,"0.#"),1)=".",TRUE,FALSE)</formula>
    </cfRule>
  </conditionalFormatting>
  <conditionalFormatting sqref="AM651">
    <cfRule type="expression" dxfId="821" priority="119">
      <formula>IF(RIGHT(TEXT(AM651,"0.#"),1)=".",FALSE,TRUE)</formula>
    </cfRule>
    <cfRule type="expression" dxfId="820" priority="120">
      <formula>IF(RIGHT(TEXT(AM651,"0.#"),1)=".",TRUE,FALSE)</formula>
    </cfRule>
  </conditionalFormatting>
  <conditionalFormatting sqref="AM649">
    <cfRule type="expression" dxfId="819" priority="123">
      <formula>IF(RIGHT(TEXT(AM649,"0.#"),1)=".",FALSE,TRUE)</formula>
    </cfRule>
    <cfRule type="expression" dxfId="818" priority="124">
      <formula>IF(RIGHT(TEXT(AM649,"0.#"),1)=".",TRUE,FALSE)</formula>
    </cfRule>
  </conditionalFormatting>
  <conditionalFormatting sqref="AM650">
    <cfRule type="expression" dxfId="817" priority="121">
      <formula>IF(RIGHT(TEXT(AM650,"0.#"),1)=".",FALSE,TRUE)</formula>
    </cfRule>
    <cfRule type="expression" dxfId="816" priority="122">
      <formula>IF(RIGHT(TEXT(AM650,"0.#"),1)=".",TRUE,FALSE)</formula>
    </cfRule>
  </conditionalFormatting>
  <conditionalFormatting sqref="AI651">
    <cfRule type="expression" dxfId="815" priority="113">
      <formula>IF(RIGHT(TEXT(AI651,"0.#"),1)=".",FALSE,TRUE)</formula>
    </cfRule>
    <cfRule type="expression" dxfId="814" priority="114">
      <formula>IF(RIGHT(TEXT(AI651,"0.#"),1)=".",TRUE,FALSE)</formula>
    </cfRule>
  </conditionalFormatting>
  <conditionalFormatting sqref="AI649">
    <cfRule type="expression" dxfId="813" priority="117">
      <formula>IF(RIGHT(TEXT(AI649,"0.#"),1)=".",FALSE,TRUE)</formula>
    </cfRule>
    <cfRule type="expression" dxfId="812" priority="118">
      <formula>IF(RIGHT(TEXT(AI649,"0.#"),1)=".",TRUE,FALSE)</formula>
    </cfRule>
  </conditionalFormatting>
  <conditionalFormatting sqref="AI650">
    <cfRule type="expression" dxfId="811" priority="115">
      <formula>IF(RIGHT(TEXT(AI650,"0.#"),1)=".",FALSE,TRUE)</formula>
    </cfRule>
    <cfRule type="expression" dxfId="810" priority="116">
      <formula>IF(RIGHT(TEXT(AI650,"0.#"),1)=".",TRUE,FALSE)</formula>
    </cfRule>
  </conditionalFormatting>
  <conditionalFormatting sqref="AM676">
    <cfRule type="expression" dxfId="809" priority="107">
      <formula>IF(RIGHT(TEXT(AM676,"0.#"),1)=".",FALSE,TRUE)</formula>
    </cfRule>
    <cfRule type="expression" dxfId="808" priority="108">
      <formula>IF(RIGHT(TEXT(AM676,"0.#"),1)=".",TRUE,FALSE)</formula>
    </cfRule>
  </conditionalFormatting>
  <conditionalFormatting sqref="AM674">
    <cfRule type="expression" dxfId="807" priority="111">
      <formula>IF(RIGHT(TEXT(AM674,"0.#"),1)=".",FALSE,TRUE)</formula>
    </cfRule>
    <cfRule type="expression" dxfId="806" priority="112">
      <formula>IF(RIGHT(TEXT(AM674,"0.#"),1)=".",TRUE,FALSE)</formula>
    </cfRule>
  </conditionalFormatting>
  <conditionalFormatting sqref="AM675">
    <cfRule type="expression" dxfId="805" priority="109">
      <formula>IF(RIGHT(TEXT(AM675,"0.#"),1)=".",FALSE,TRUE)</formula>
    </cfRule>
    <cfRule type="expression" dxfId="804" priority="110">
      <formula>IF(RIGHT(TEXT(AM675,"0.#"),1)=".",TRUE,FALSE)</formula>
    </cfRule>
  </conditionalFormatting>
  <conditionalFormatting sqref="AI676">
    <cfRule type="expression" dxfId="803" priority="101">
      <formula>IF(RIGHT(TEXT(AI676,"0.#"),1)=".",FALSE,TRUE)</formula>
    </cfRule>
    <cfRule type="expression" dxfId="802" priority="102">
      <formula>IF(RIGHT(TEXT(AI676,"0.#"),1)=".",TRUE,FALSE)</formula>
    </cfRule>
  </conditionalFormatting>
  <conditionalFormatting sqref="AI674">
    <cfRule type="expression" dxfId="801" priority="105">
      <formula>IF(RIGHT(TEXT(AI674,"0.#"),1)=".",FALSE,TRUE)</formula>
    </cfRule>
    <cfRule type="expression" dxfId="800" priority="106">
      <formula>IF(RIGHT(TEXT(AI674,"0.#"),1)=".",TRUE,FALSE)</formula>
    </cfRule>
  </conditionalFormatting>
  <conditionalFormatting sqref="AI675">
    <cfRule type="expression" dxfId="799" priority="103">
      <formula>IF(RIGHT(TEXT(AI675,"0.#"),1)=".",FALSE,TRUE)</formula>
    </cfRule>
    <cfRule type="expression" dxfId="798" priority="104">
      <formula>IF(RIGHT(TEXT(AI675,"0.#"),1)=".",TRUE,FALSE)</formula>
    </cfRule>
  </conditionalFormatting>
  <conditionalFormatting sqref="AM681">
    <cfRule type="expression" dxfId="797" priority="47">
      <formula>IF(RIGHT(TEXT(AM681,"0.#"),1)=".",FALSE,TRUE)</formula>
    </cfRule>
    <cfRule type="expression" dxfId="796" priority="48">
      <formula>IF(RIGHT(TEXT(AM681,"0.#"),1)=".",TRUE,FALSE)</formula>
    </cfRule>
  </conditionalFormatting>
  <conditionalFormatting sqref="AM679">
    <cfRule type="expression" dxfId="795" priority="51">
      <formula>IF(RIGHT(TEXT(AM679,"0.#"),1)=".",FALSE,TRUE)</formula>
    </cfRule>
    <cfRule type="expression" dxfId="794" priority="52">
      <formula>IF(RIGHT(TEXT(AM679,"0.#"),1)=".",TRUE,FALSE)</formula>
    </cfRule>
  </conditionalFormatting>
  <conditionalFormatting sqref="AM680">
    <cfRule type="expression" dxfId="793" priority="49">
      <formula>IF(RIGHT(TEXT(AM680,"0.#"),1)=".",FALSE,TRUE)</formula>
    </cfRule>
    <cfRule type="expression" dxfId="792" priority="50">
      <formula>IF(RIGHT(TEXT(AM680,"0.#"),1)=".",TRUE,FALSE)</formula>
    </cfRule>
  </conditionalFormatting>
  <conditionalFormatting sqref="AI681">
    <cfRule type="expression" dxfId="791" priority="41">
      <formula>IF(RIGHT(TEXT(AI681,"0.#"),1)=".",FALSE,TRUE)</formula>
    </cfRule>
    <cfRule type="expression" dxfId="790" priority="42">
      <formula>IF(RIGHT(TEXT(AI681,"0.#"),1)=".",TRUE,FALSE)</formula>
    </cfRule>
  </conditionalFormatting>
  <conditionalFormatting sqref="AI679">
    <cfRule type="expression" dxfId="789" priority="45">
      <formula>IF(RIGHT(TEXT(AI679,"0.#"),1)=".",FALSE,TRUE)</formula>
    </cfRule>
    <cfRule type="expression" dxfId="788" priority="46">
      <formula>IF(RIGHT(TEXT(AI679,"0.#"),1)=".",TRUE,FALSE)</formula>
    </cfRule>
  </conditionalFormatting>
  <conditionalFormatting sqref="AI680">
    <cfRule type="expression" dxfId="787" priority="43">
      <formula>IF(RIGHT(TEXT(AI680,"0.#"),1)=".",FALSE,TRUE)</formula>
    </cfRule>
    <cfRule type="expression" dxfId="786" priority="44">
      <formula>IF(RIGHT(TEXT(AI680,"0.#"),1)=".",TRUE,FALSE)</formula>
    </cfRule>
  </conditionalFormatting>
  <conditionalFormatting sqref="AM686">
    <cfRule type="expression" dxfId="785" priority="35">
      <formula>IF(RIGHT(TEXT(AM686,"0.#"),1)=".",FALSE,TRUE)</formula>
    </cfRule>
    <cfRule type="expression" dxfId="784" priority="36">
      <formula>IF(RIGHT(TEXT(AM686,"0.#"),1)=".",TRUE,FALSE)</formula>
    </cfRule>
  </conditionalFormatting>
  <conditionalFormatting sqref="AM684">
    <cfRule type="expression" dxfId="783" priority="39">
      <formula>IF(RIGHT(TEXT(AM684,"0.#"),1)=".",FALSE,TRUE)</formula>
    </cfRule>
    <cfRule type="expression" dxfId="782" priority="40">
      <formula>IF(RIGHT(TEXT(AM684,"0.#"),1)=".",TRUE,FALSE)</formula>
    </cfRule>
  </conditionalFormatting>
  <conditionalFormatting sqref="AM685">
    <cfRule type="expression" dxfId="781" priority="37">
      <formula>IF(RIGHT(TEXT(AM685,"0.#"),1)=".",FALSE,TRUE)</formula>
    </cfRule>
    <cfRule type="expression" dxfId="780" priority="38">
      <formula>IF(RIGHT(TEXT(AM685,"0.#"),1)=".",TRUE,FALSE)</formula>
    </cfRule>
  </conditionalFormatting>
  <conditionalFormatting sqref="AI686">
    <cfRule type="expression" dxfId="779" priority="29">
      <formula>IF(RIGHT(TEXT(AI686,"0.#"),1)=".",FALSE,TRUE)</formula>
    </cfRule>
    <cfRule type="expression" dxfId="778" priority="30">
      <formula>IF(RIGHT(TEXT(AI686,"0.#"),1)=".",TRUE,FALSE)</formula>
    </cfRule>
  </conditionalFormatting>
  <conditionalFormatting sqref="AI684">
    <cfRule type="expression" dxfId="777" priority="33">
      <formula>IF(RIGHT(TEXT(AI684,"0.#"),1)=".",FALSE,TRUE)</formula>
    </cfRule>
    <cfRule type="expression" dxfId="776" priority="34">
      <formula>IF(RIGHT(TEXT(AI684,"0.#"),1)=".",TRUE,FALSE)</formula>
    </cfRule>
  </conditionalFormatting>
  <conditionalFormatting sqref="AI685">
    <cfRule type="expression" dxfId="775" priority="31">
      <formula>IF(RIGHT(TEXT(AI685,"0.#"),1)=".",FALSE,TRUE)</formula>
    </cfRule>
    <cfRule type="expression" dxfId="774" priority="32">
      <formula>IF(RIGHT(TEXT(AI685,"0.#"),1)=".",TRUE,FALSE)</formula>
    </cfRule>
  </conditionalFormatting>
  <conditionalFormatting sqref="AM691">
    <cfRule type="expression" dxfId="773" priority="23">
      <formula>IF(RIGHT(TEXT(AM691,"0.#"),1)=".",FALSE,TRUE)</formula>
    </cfRule>
    <cfRule type="expression" dxfId="772" priority="24">
      <formula>IF(RIGHT(TEXT(AM691,"0.#"),1)=".",TRUE,FALSE)</formula>
    </cfRule>
  </conditionalFormatting>
  <conditionalFormatting sqref="AM689">
    <cfRule type="expression" dxfId="771" priority="27">
      <formula>IF(RIGHT(TEXT(AM689,"0.#"),1)=".",FALSE,TRUE)</formula>
    </cfRule>
    <cfRule type="expression" dxfId="770" priority="28">
      <formula>IF(RIGHT(TEXT(AM689,"0.#"),1)=".",TRUE,FALSE)</formula>
    </cfRule>
  </conditionalFormatting>
  <conditionalFormatting sqref="AM690">
    <cfRule type="expression" dxfId="769" priority="25">
      <formula>IF(RIGHT(TEXT(AM690,"0.#"),1)=".",FALSE,TRUE)</formula>
    </cfRule>
    <cfRule type="expression" dxfId="768" priority="26">
      <formula>IF(RIGHT(TEXT(AM690,"0.#"),1)=".",TRUE,FALSE)</formula>
    </cfRule>
  </conditionalFormatting>
  <conditionalFormatting sqref="AI691">
    <cfRule type="expression" dxfId="767" priority="17">
      <formula>IF(RIGHT(TEXT(AI691,"0.#"),1)=".",FALSE,TRUE)</formula>
    </cfRule>
    <cfRule type="expression" dxfId="766" priority="18">
      <formula>IF(RIGHT(TEXT(AI691,"0.#"),1)=".",TRUE,FALSE)</formula>
    </cfRule>
  </conditionalFormatting>
  <conditionalFormatting sqref="AI689">
    <cfRule type="expression" dxfId="765" priority="21">
      <formula>IF(RIGHT(TEXT(AI689,"0.#"),1)=".",FALSE,TRUE)</formula>
    </cfRule>
    <cfRule type="expression" dxfId="764" priority="22">
      <formula>IF(RIGHT(TEXT(AI689,"0.#"),1)=".",TRUE,FALSE)</formula>
    </cfRule>
  </conditionalFormatting>
  <conditionalFormatting sqref="AI690">
    <cfRule type="expression" dxfId="763" priority="19">
      <formula>IF(RIGHT(TEXT(AI690,"0.#"),1)=".",FALSE,TRUE)</formula>
    </cfRule>
    <cfRule type="expression" dxfId="762" priority="20">
      <formula>IF(RIGHT(TEXT(AI690,"0.#"),1)=".",TRUE,FALSE)</formula>
    </cfRule>
  </conditionalFormatting>
  <conditionalFormatting sqref="AM656">
    <cfRule type="expression" dxfId="761" priority="95">
      <formula>IF(RIGHT(TEXT(AM656,"0.#"),1)=".",FALSE,TRUE)</formula>
    </cfRule>
    <cfRule type="expression" dxfId="760" priority="96">
      <formula>IF(RIGHT(TEXT(AM656,"0.#"),1)=".",TRUE,FALSE)</formula>
    </cfRule>
  </conditionalFormatting>
  <conditionalFormatting sqref="AM654">
    <cfRule type="expression" dxfId="759" priority="99">
      <formula>IF(RIGHT(TEXT(AM654,"0.#"),1)=".",FALSE,TRUE)</formula>
    </cfRule>
    <cfRule type="expression" dxfId="758" priority="100">
      <formula>IF(RIGHT(TEXT(AM654,"0.#"),1)=".",TRUE,FALSE)</formula>
    </cfRule>
  </conditionalFormatting>
  <conditionalFormatting sqref="AM655">
    <cfRule type="expression" dxfId="757" priority="97">
      <formula>IF(RIGHT(TEXT(AM655,"0.#"),1)=".",FALSE,TRUE)</formula>
    </cfRule>
    <cfRule type="expression" dxfId="756" priority="98">
      <formula>IF(RIGHT(TEXT(AM655,"0.#"),1)=".",TRUE,FALSE)</formula>
    </cfRule>
  </conditionalFormatting>
  <conditionalFormatting sqref="AI656">
    <cfRule type="expression" dxfId="755" priority="89">
      <formula>IF(RIGHT(TEXT(AI656,"0.#"),1)=".",FALSE,TRUE)</formula>
    </cfRule>
    <cfRule type="expression" dxfId="754" priority="90">
      <formula>IF(RIGHT(TEXT(AI656,"0.#"),1)=".",TRUE,FALSE)</formula>
    </cfRule>
  </conditionalFormatting>
  <conditionalFormatting sqref="AI654">
    <cfRule type="expression" dxfId="753" priority="93">
      <formula>IF(RIGHT(TEXT(AI654,"0.#"),1)=".",FALSE,TRUE)</formula>
    </cfRule>
    <cfRule type="expression" dxfId="752" priority="94">
      <formula>IF(RIGHT(TEXT(AI654,"0.#"),1)=".",TRUE,FALSE)</formula>
    </cfRule>
  </conditionalFormatting>
  <conditionalFormatting sqref="AI655">
    <cfRule type="expression" dxfId="751" priority="91">
      <formula>IF(RIGHT(TEXT(AI655,"0.#"),1)=".",FALSE,TRUE)</formula>
    </cfRule>
    <cfRule type="expression" dxfId="750" priority="92">
      <formula>IF(RIGHT(TEXT(AI655,"0.#"),1)=".",TRUE,FALSE)</formula>
    </cfRule>
  </conditionalFormatting>
  <conditionalFormatting sqref="AM661">
    <cfRule type="expression" dxfId="749" priority="83">
      <formula>IF(RIGHT(TEXT(AM661,"0.#"),1)=".",FALSE,TRUE)</formula>
    </cfRule>
    <cfRule type="expression" dxfId="748" priority="84">
      <formula>IF(RIGHT(TEXT(AM661,"0.#"),1)=".",TRUE,FALSE)</formula>
    </cfRule>
  </conditionalFormatting>
  <conditionalFormatting sqref="AM659">
    <cfRule type="expression" dxfId="747" priority="87">
      <formula>IF(RIGHT(TEXT(AM659,"0.#"),1)=".",FALSE,TRUE)</formula>
    </cfRule>
    <cfRule type="expression" dxfId="746" priority="88">
      <formula>IF(RIGHT(TEXT(AM659,"0.#"),1)=".",TRUE,FALSE)</formula>
    </cfRule>
  </conditionalFormatting>
  <conditionalFormatting sqref="AM660">
    <cfRule type="expression" dxfId="745" priority="85">
      <formula>IF(RIGHT(TEXT(AM660,"0.#"),1)=".",FALSE,TRUE)</formula>
    </cfRule>
    <cfRule type="expression" dxfId="744" priority="86">
      <formula>IF(RIGHT(TEXT(AM660,"0.#"),1)=".",TRUE,FALSE)</formula>
    </cfRule>
  </conditionalFormatting>
  <conditionalFormatting sqref="AI661">
    <cfRule type="expression" dxfId="743" priority="77">
      <formula>IF(RIGHT(TEXT(AI661,"0.#"),1)=".",FALSE,TRUE)</formula>
    </cfRule>
    <cfRule type="expression" dxfId="742" priority="78">
      <formula>IF(RIGHT(TEXT(AI661,"0.#"),1)=".",TRUE,FALSE)</formula>
    </cfRule>
  </conditionalFormatting>
  <conditionalFormatting sqref="AI659">
    <cfRule type="expression" dxfId="741" priority="81">
      <formula>IF(RIGHT(TEXT(AI659,"0.#"),1)=".",FALSE,TRUE)</formula>
    </cfRule>
    <cfRule type="expression" dxfId="740" priority="82">
      <formula>IF(RIGHT(TEXT(AI659,"0.#"),1)=".",TRUE,FALSE)</formula>
    </cfRule>
  </conditionalFormatting>
  <conditionalFormatting sqref="AI660">
    <cfRule type="expression" dxfId="739" priority="79">
      <formula>IF(RIGHT(TEXT(AI660,"0.#"),1)=".",FALSE,TRUE)</formula>
    </cfRule>
    <cfRule type="expression" dxfId="738" priority="80">
      <formula>IF(RIGHT(TEXT(AI660,"0.#"),1)=".",TRUE,FALSE)</formula>
    </cfRule>
  </conditionalFormatting>
  <conditionalFormatting sqref="AM666">
    <cfRule type="expression" dxfId="737" priority="71">
      <formula>IF(RIGHT(TEXT(AM666,"0.#"),1)=".",FALSE,TRUE)</formula>
    </cfRule>
    <cfRule type="expression" dxfId="736" priority="72">
      <formula>IF(RIGHT(TEXT(AM666,"0.#"),1)=".",TRUE,FALSE)</formula>
    </cfRule>
  </conditionalFormatting>
  <conditionalFormatting sqref="AM664">
    <cfRule type="expression" dxfId="735" priority="75">
      <formula>IF(RIGHT(TEXT(AM664,"0.#"),1)=".",FALSE,TRUE)</formula>
    </cfRule>
    <cfRule type="expression" dxfId="734" priority="76">
      <formula>IF(RIGHT(TEXT(AM664,"0.#"),1)=".",TRUE,FALSE)</formula>
    </cfRule>
  </conditionalFormatting>
  <conditionalFormatting sqref="AM665">
    <cfRule type="expression" dxfId="733" priority="73">
      <formula>IF(RIGHT(TEXT(AM665,"0.#"),1)=".",FALSE,TRUE)</formula>
    </cfRule>
    <cfRule type="expression" dxfId="732" priority="74">
      <formula>IF(RIGHT(TEXT(AM665,"0.#"),1)=".",TRUE,FALSE)</formula>
    </cfRule>
  </conditionalFormatting>
  <conditionalFormatting sqref="AI666">
    <cfRule type="expression" dxfId="731" priority="65">
      <formula>IF(RIGHT(TEXT(AI666,"0.#"),1)=".",FALSE,TRUE)</formula>
    </cfRule>
    <cfRule type="expression" dxfId="730" priority="66">
      <formula>IF(RIGHT(TEXT(AI666,"0.#"),1)=".",TRUE,FALSE)</formula>
    </cfRule>
  </conditionalFormatting>
  <conditionalFormatting sqref="AI664">
    <cfRule type="expression" dxfId="729" priority="69">
      <formula>IF(RIGHT(TEXT(AI664,"0.#"),1)=".",FALSE,TRUE)</formula>
    </cfRule>
    <cfRule type="expression" dxfId="728" priority="70">
      <formula>IF(RIGHT(TEXT(AI664,"0.#"),1)=".",TRUE,FALSE)</formula>
    </cfRule>
  </conditionalFormatting>
  <conditionalFormatting sqref="AI665">
    <cfRule type="expression" dxfId="727" priority="67">
      <formula>IF(RIGHT(TEXT(AI665,"0.#"),1)=".",FALSE,TRUE)</formula>
    </cfRule>
    <cfRule type="expression" dxfId="726" priority="68">
      <formula>IF(RIGHT(TEXT(AI665,"0.#"),1)=".",TRUE,FALSE)</formula>
    </cfRule>
  </conditionalFormatting>
  <conditionalFormatting sqref="AM671">
    <cfRule type="expression" dxfId="725" priority="59">
      <formula>IF(RIGHT(TEXT(AM671,"0.#"),1)=".",FALSE,TRUE)</formula>
    </cfRule>
    <cfRule type="expression" dxfId="724" priority="60">
      <formula>IF(RIGHT(TEXT(AM671,"0.#"),1)=".",TRUE,FALSE)</formula>
    </cfRule>
  </conditionalFormatting>
  <conditionalFormatting sqref="AM669">
    <cfRule type="expression" dxfId="723" priority="63">
      <formula>IF(RIGHT(TEXT(AM669,"0.#"),1)=".",FALSE,TRUE)</formula>
    </cfRule>
    <cfRule type="expression" dxfId="722" priority="64">
      <formula>IF(RIGHT(TEXT(AM669,"0.#"),1)=".",TRUE,FALSE)</formula>
    </cfRule>
  </conditionalFormatting>
  <conditionalFormatting sqref="AM670">
    <cfRule type="expression" dxfId="721" priority="61">
      <formula>IF(RIGHT(TEXT(AM670,"0.#"),1)=".",FALSE,TRUE)</formula>
    </cfRule>
    <cfRule type="expression" dxfId="720" priority="62">
      <formula>IF(RIGHT(TEXT(AM670,"0.#"),1)=".",TRUE,FALSE)</formula>
    </cfRule>
  </conditionalFormatting>
  <conditionalFormatting sqref="AI671">
    <cfRule type="expression" dxfId="719" priority="53">
      <formula>IF(RIGHT(TEXT(AI671,"0.#"),1)=".",FALSE,TRUE)</formula>
    </cfRule>
    <cfRule type="expression" dxfId="718" priority="54">
      <formula>IF(RIGHT(TEXT(AI671,"0.#"),1)=".",TRUE,FALSE)</formula>
    </cfRule>
  </conditionalFormatting>
  <conditionalFormatting sqref="AI669">
    <cfRule type="expression" dxfId="717" priority="57">
      <formula>IF(RIGHT(TEXT(AI669,"0.#"),1)=".",FALSE,TRUE)</formula>
    </cfRule>
    <cfRule type="expression" dxfId="716" priority="58">
      <formula>IF(RIGHT(TEXT(AI669,"0.#"),1)=".",TRUE,FALSE)</formula>
    </cfRule>
  </conditionalFormatting>
  <conditionalFormatting sqref="AI670">
    <cfRule type="expression" dxfId="715" priority="55">
      <formula>IF(RIGHT(TEXT(AI670,"0.#"),1)=".",FALSE,TRUE)</formula>
    </cfRule>
    <cfRule type="expression" dxfId="714" priority="56">
      <formula>IF(RIGHT(TEXT(AI670,"0.#"),1)=".",TRUE,FALSE)</formula>
    </cfRule>
  </conditionalFormatting>
  <conditionalFormatting sqref="P29:AC29">
    <cfRule type="expression" dxfId="713" priority="15">
      <formula>IF(RIGHT(TEXT(P29,"0.#"),1)=".",FALSE,TRUE)</formula>
    </cfRule>
    <cfRule type="expression" dxfId="712" priority="16">
      <formula>IF(RIGHT(TEXT(P29,"0.#"),1)=".",TRUE,FALSE)</formula>
    </cfRule>
  </conditionalFormatting>
  <conditionalFormatting sqref="AU807">
    <cfRule type="expression" dxfId="711" priority="11">
      <formula>IF(RIGHT(TEXT(AU807,"0.#"),1)=".",FALSE,TRUE)</formula>
    </cfRule>
    <cfRule type="expression" dxfId="710" priority="12">
      <formula>IF(RIGHT(TEXT(AU807,"0.#"),1)=".",TRUE,FALSE)</formula>
    </cfRule>
  </conditionalFormatting>
  <conditionalFormatting sqref="AU785">
    <cfRule type="expression" dxfId="709" priority="9">
      <formula>IF(RIGHT(TEXT(AU785,"0.#"),1)=".",FALSE,TRUE)</formula>
    </cfRule>
    <cfRule type="expression" dxfId="708" priority="10">
      <formula>IF(RIGHT(TEXT(AU785,"0.#"),1)=".",TRUE,FALSE)</formula>
    </cfRule>
  </conditionalFormatting>
  <conditionalFormatting sqref="AU784">
    <cfRule type="expression" dxfId="707" priority="7">
      <formula>IF(RIGHT(TEXT(AU784,"0.#"),1)=".",FALSE,TRUE)</formula>
    </cfRule>
    <cfRule type="expression" dxfId="706" priority="8">
      <formula>IF(RIGHT(TEXT(AU784,"0.#"),1)=".",TRUE,FALSE)</formula>
    </cfRule>
  </conditionalFormatting>
  <conditionalFormatting sqref="Y812:Y813">
    <cfRule type="expression" dxfId="705" priority="5">
      <formula>IF(RIGHT(TEXT(Y812,"0.#"),1)=".",FALSE,TRUE)</formula>
    </cfRule>
    <cfRule type="expression" dxfId="704" priority="6">
      <formula>IF(RIGHT(TEXT(Y812,"0.#"),1)=".",TRUE,FALSE)</formula>
    </cfRule>
  </conditionalFormatting>
  <conditionalFormatting sqref="Y809">
    <cfRule type="expression" dxfId="703" priority="3">
      <formula>IF(RIGHT(TEXT(Y809,"0.#"),1)=".",FALSE,TRUE)</formula>
    </cfRule>
    <cfRule type="expression" dxfId="702" priority="4">
      <formula>IF(RIGHT(TEXT(Y809,"0.#"),1)=".",TRUE,FALSE)</formula>
    </cfRule>
  </conditionalFormatting>
  <conditionalFormatting sqref="Y810:Y811">
    <cfRule type="expression" dxfId="701" priority="1">
      <formula>IF(RIGHT(TEXT(Y810,"0.#"),1)=".",FALSE,TRUE)</formula>
    </cfRule>
    <cfRule type="expression" dxfId="700" priority="2">
      <formula>IF(RIGHT(TEXT(Y810,"0.#"),1)=".",TRUE,FALSE)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99" max="16383" man="1"/>
    <brk id="555" max="16383" man="1"/>
    <brk id="727" max="49" man="1"/>
    <brk id="759" max="49" man="1"/>
    <brk id="870"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474</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t="s">
        <v>604</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486</v>
      </c>
      <c r="AI2" s="54" t="s">
        <v>555</v>
      </c>
      <c r="AK2" s="54" t="s">
        <v>380</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604</v>
      </c>
      <c r="M3" s="13" t="str">
        <f t="shared" ref="M3:M11" si="2">IF(L3="","",K3)</f>
        <v>文教及び科学振興</v>
      </c>
      <c r="N3" s="13" t="str">
        <f>IF(M3="",N2,IF(N2&lt;&gt;"",CONCATENATE(N2,"、",M3),M3))</f>
        <v>文教及び科学振興</v>
      </c>
      <c r="O3" s="13"/>
      <c r="P3" s="12" t="s">
        <v>191</v>
      </c>
      <c r="Q3" s="17" t="s">
        <v>604</v>
      </c>
      <c r="R3" s="13" t="str">
        <f t="shared" ref="R3:R8" si="3">IF(Q3="","",P3)</f>
        <v>委託・請負</v>
      </c>
      <c r="S3" s="13" t="str">
        <f t="shared" ref="S3:S8" si="4">IF(R3="",S2,IF(S2&lt;&gt;"",CONCATENATE(S2,"、",R3),R3))</f>
        <v>直接実施、委託・請負</v>
      </c>
      <c r="T3" s="13"/>
      <c r="U3" s="32" t="s">
        <v>503</v>
      </c>
      <c r="W3" s="32" t="s">
        <v>269</v>
      </c>
      <c r="Y3" s="32" t="s">
        <v>70</v>
      </c>
      <c r="Z3" s="30"/>
      <c r="AA3" s="32" t="s">
        <v>79</v>
      </c>
      <c r="AB3" s="31"/>
      <c r="AC3" s="33" t="s">
        <v>255</v>
      </c>
      <c r="AD3" s="28"/>
      <c r="AE3" s="45" t="s">
        <v>296</v>
      </c>
      <c r="AF3" s="30"/>
      <c r="AG3" s="56" t="s">
        <v>487</v>
      </c>
      <c r="AI3" s="54" t="s">
        <v>373</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533</v>
      </c>
      <c r="W4" s="32" t="s">
        <v>270</v>
      </c>
      <c r="Y4" s="32" t="s">
        <v>72</v>
      </c>
      <c r="Z4" s="30"/>
      <c r="AA4" s="32" t="s">
        <v>81</v>
      </c>
      <c r="AB4" s="31"/>
      <c r="AC4" s="32" t="s">
        <v>256</v>
      </c>
      <c r="AD4" s="28"/>
      <c r="AE4" s="45" t="s">
        <v>297</v>
      </c>
      <c r="AF4" s="30"/>
      <c r="AG4" s="56" t="s">
        <v>488</v>
      </c>
      <c r="AI4" s="54" t="s">
        <v>375</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443</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476</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t="s">
        <v>604</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545</v>
      </c>
      <c r="AF2" s="1033"/>
      <c r="AG2" s="1033"/>
      <c r="AH2" s="1033"/>
      <c r="AI2" s="1033" t="s">
        <v>542</v>
      </c>
      <c r="AJ2" s="1033"/>
      <c r="AK2" s="1033"/>
      <c r="AL2" s="1033"/>
      <c r="AM2" s="1033" t="s">
        <v>516</v>
      </c>
      <c r="AN2" s="1033"/>
      <c r="AO2" s="1033"/>
      <c r="AP2" s="557"/>
      <c r="AQ2" s="159" t="s">
        <v>352</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353</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546</v>
      </c>
      <c r="AF9" s="1033"/>
      <c r="AG9" s="1033"/>
      <c r="AH9" s="1033"/>
      <c r="AI9" s="1033" t="s">
        <v>542</v>
      </c>
      <c r="AJ9" s="1033"/>
      <c r="AK9" s="1033"/>
      <c r="AL9" s="1033"/>
      <c r="AM9" s="1033" t="s">
        <v>516</v>
      </c>
      <c r="AN9" s="1033"/>
      <c r="AO9" s="1033"/>
      <c r="AP9" s="557"/>
      <c r="AQ9" s="159" t="s">
        <v>352</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353</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545</v>
      </c>
      <c r="AF16" s="1033"/>
      <c r="AG16" s="1033"/>
      <c r="AH16" s="1033"/>
      <c r="AI16" s="1033" t="s">
        <v>543</v>
      </c>
      <c r="AJ16" s="1033"/>
      <c r="AK16" s="1033"/>
      <c r="AL16" s="1033"/>
      <c r="AM16" s="1033" t="s">
        <v>516</v>
      </c>
      <c r="AN16" s="1033"/>
      <c r="AO16" s="1033"/>
      <c r="AP16" s="557"/>
      <c r="AQ16" s="159" t="s">
        <v>352</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353</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547</v>
      </c>
      <c r="AF23" s="1033"/>
      <c r="AG23" s="1033"/>
      <c r="AH23" s="1033"/>
      <c r="AI23" s="1033" t="s">
        <v>542</v>
      </c>
      <c r="AJ23" s="1033"/>
      <c r="AK23" s="1033"/>
      <c r="AL23" s="1033"/>
      <c r="AM23" s="1033" t="s">
        <v>516</v>
      </c>
      <c r="AN23" s="1033"/>
      <c r="AO23" s="1033"/>
      <c r="AP23" s="557"/>
      <c r="AQ23" s="159" t="s">
        <v>352</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353</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545</v>
      </c>
      <c r="AF30" s="1033"/>
      <c r="AG30" s="1033"/>
      <c r="AH30" s="1033"/>
      <c r="AI30" s="1033" t="s">
        <v>542</v>
      </c>
      <c r="AJ30" s="1033"/>
      <c r="AK30" s="1033"/>
      <c r="AL30" s="1033"/>
      <c r="AM30" s="1033" t="s">
        <v>540</v>
      </c>
      <c r="AN30" s="1033"/>
      <c r="AO30" s="1033"/>
      <c r="AP30" s="557"/>
      <c r="AQ30" s="159" t="s">
        <v>352</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353</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547</v>
      </c>
      <c r="AF37" s="1033"/>
      <c r="AG37" s="1033"/>
      <c r="AH37" s="1033"/>
      <c r="AI37" s="1033" t="s">
        <v>544</v>
      </c>
      <c r="AJ37" s="1033"/>
      <c r="AK37" s="1033"/>
      <c r="AL37" s="1033"/>
      <c r="AM37" s="1033" t="s">
        <v>541</v>
      </c>
      <c r="AN37" s="1033"/>
      <c r="AO37" s="1033"/>
      <c r="AP37" s="557"/>
      <c r="AQ37" s="159" t="s">
        <v>352</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353</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545</v>
      </c>
      <c r="AF44" s="1033"/>
      <c r="AG44" s="1033"/>
      <c r="AH44" s="1033"/>
      <c r="AI44" s="1033" t="s">
        <v>542</v>
      </c>
      <c r="AJ44" s="1033"/>
      <c r="AK44" s="1033"/>
      <c r="AL44" s="1033"/>
      <c r="AM44" s="1033" t="s">
        <v>516</v>
      </c>
      <c r="AN44" s="1033"/>
      <c r="AO44" s="1033"/>
      <c r="AP44" s="557"/>
      <c r="AQ44" s="159" t="s">
        <v>352</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353</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545</v>
      </c>
      <c r="AF51" s="1033"/>
      <c r="AG51" s="1033"/>
      <c r="AH51" s="1033"/>
      <c r="AI51" s="1033" t="s">
        <v>542</v>
      </c>
      <c r="AJ51" s="1033"/>
      <c r="AK51" s="1033"/>
      <c r="AL51" s="1033"/>
      <c r="AM51" s="1033" t="s">
        <v>516</v>
      </c>
      <c r="AN51" s="1033"/>
      <c r="AO51" s="1033"/>
      <c r="AP51" s="557"/>
      <c r="AQ51" s="159" t="s">
        <v>352</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353</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545</v>
      </c>
      <c r="AF58" s="1033"/>
      <c r="AG58" s="1033"/>
      <c r="AH58" s="1033"/>
      <c r="AI58" s="1033" t="s">
        <v>542</v>
      </c>
      <c r="AJ58" s="1033"/>
      <c r="AK58" s="1033"/>
      <c r="AL58" s="1033"/>
      <c r="AM58" s="1033" t="s">
        <v>516</v>
      </c>
      <c r="AN58" s="1033"/>
      <c r="AO58" s="1033"/>
      <c r="AP58" s="557"/>
      <c r="AQ58" s="159" t="s">
        <v>352</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353</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545</v>
      </c>
      <c r="AF65" s="1033"/>
      <c r="AG65" s="1033"/>
      <c r="AH65" s="1033"/>
      <c r="AI65" s="1033" t="s">
        <v>542</v>
      </c>
      <c r="AJ65" s="1033"/>
      <c r="AK65" s="1033"/>
      <c r="AL65" s="1033"/>
      <c r="AM65" s="1033" t="s">
        <v>516</v>
      </c>
      <c r="AN65" s="1033"/>
      <c r="AO65" s="1033"/>
      <c r="AP65" s="557"/>
      <c r="AQ65" s="159" t="s">
        <v>352</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353</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480</v>
      </c>
      <c r="H2" s="596"/>
      <c r="I2" s="596"/>
      <c r="J2" s="596"/>
      <c r="K2" s="596"/>
      <c r="L2" s="596"/>
      <c r="M2" s="596"/>
      <c r="N2" s="596"/>
      <c r="O2" s="596"/>
      <c r="P2" s="596"/>
      <c r="Q2" s="596"/>
      <c r="R2" s="596"/>
      <c r="S2" s="596"/>
      <c r="T2" s="596"/>
      <c r="U2" s="596"/>
      <c r="V2" s="596"/>
      <c r="W2" s="596"/>
      <c r="X2" s="596"/>
      <c r="Y2" s="596"/>
      <c r="Z2" s="596"/>
      <c r="AA2" s="596"/>
      <c r="AB2" s="597"/>
      <c r="AC2" s="595" t="s">
        <v>482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378</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378</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378</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378</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378</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378</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378</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378</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378</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378</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378</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378</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378</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378</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378</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378</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378</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378</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378</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378</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378</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378</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378</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378</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378</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378</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378</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378</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378</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378</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378</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378</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378</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378</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378</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378</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378</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378</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378</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378</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2019-05-28T04:46:39Z</cp:lastPrinted>
  <dcterms:created xsi:type="dcterms:W3CDTF">2012-03-13T00:50:25Z</dcterms:created>
  <dcterms:modified xsi:type="dcterms:W3CDTF">2019-09-03T01:51:08Z</dcterms:modified>
</cp:coreProperties>
</file>