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16455" windowHeight="11220" tabRatio="59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41" i="3" l="1"/>
  <c r="AI41" i="3"/>
  <c r="AI34"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<sst xmlns="http://schemas.openxmlformats.org/spreadsheetml/2006/main" count="2912" uniqueCount="648">
  <si>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</si>
  <si>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</si>
  <si>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</si>
  <si>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</si>
  <si>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</si>
  <si>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</si>
  <si>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</si>
  <si>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</si>
  <si>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</si>
  <si>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</si>
  <si>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</si>
  <si>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</si>
  <si>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</si>
  <si>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</si>
  <si>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</si>
  <si>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</si>
  <si>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</si>
  <si>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</si>
  <si>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</si>
  <si>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</si>
  <si>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</si>
  <si>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</si>
  <si>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</si>
  <si>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</si>
  <si>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</si>
  <si>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</si>
  <si>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</si>
  <si>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</si>
  <si>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</si>
  <si>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</si>
  <si>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</si>
  <si>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</si>
  <si>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</si>
  <si>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</si>
  <si>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</si>
  <si>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</si>
  <si>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</si>
  <si>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</si>
  <si>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</si>
  <si>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</si>
  <si>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</si>
  <si>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</si>
  <si>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</si>
  <si>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</si>
  <si>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</si>
  <si>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</si>
  <si>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</si>
  <si>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</si>
  <si>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</si>
  <si>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</si>
  <si>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</si>
  <si>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</si>
  <si>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</si>
  <si>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</si>
  <si>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</si>
  <si>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</si>
  <si>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</si>
  <si>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</si>
  <si>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</si>
  <si>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</si>
  <si>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</si>
  <si>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</si>
  <si>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</si>
  <si>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</si>
  <si>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</si>
  <si>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</si>
  <si>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</si>
  <si>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</si>
  <si>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</si>
  <si>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</si>
  <si>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</si>
  <si>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</si>
  <si>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</si>
  <si>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</si>
  <si>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</si>
  <si>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</si>
  <si>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</si>
  <si>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</si>
  <si>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</si>
  <si>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</si>
  <si>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</si>
  <si>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</si>
  <si>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</si>
  <si>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</si>
  <si>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</si>
  <si>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</si>
  <si>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</si>
  <si>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</si>
  <si>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</si>
  <si>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</si>
  <si>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</si>
  <si>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</si>
  <si>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</si>
  <si>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</si>
  <si>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</si>
  <si>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</si>
  <si>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</si>
  <si>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</si>
  <si>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</si>
  <si>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</si>
  <si>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</si>
  <si>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</si>
  <si>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</si>
  <si>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</si>
  <si>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</si>
  <si>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</si>
  <si>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</si>
  <si>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</si>
  <si>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</si>
  <si>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</si>
  <si>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</si>
  <si>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</si>
  <si>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</si>
  <si>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</si>
  <si>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</si>
  <si>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</si>
  <si>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</si>
  <si>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</si>
  <si>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</si>
  <si>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</si>
  <si>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</si>
  <si>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</si>
  <si>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</si>
  <si>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</si>
  <si>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</si>
  <si>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</si>
  <si>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</si>
  <si>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</si>
  <si>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</si>
  <si>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</si>
  <si>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</si>
  <si>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</si>
  <si>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</si>
  <si>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</si>
  <si>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</si>
  <si>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</si>
  <si>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</si>
  <si>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</si>
  <si>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</si>
  <si>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</si>
  <si>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</si>
  <si>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</si>
  <si>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</si>
  <si>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</si>
  <si>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</si>
  <si>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</si>
  <si>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</si>
  <si>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</si>
  <si>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</si>
  <si>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</si>
  <si>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</si>
  <si>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</si>
  <si>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</si>
  <si>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</si>
  <si>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</si>
  <si>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</si>
  <si>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</si>
  <si>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</si>
  <si>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</si>
  <si>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</si>
  <si>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</si>
  <si>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</si>
  <si>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</si>
  <si>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</si>
  <si>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</si>
  <si>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</si>
  <si>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</si>
  <si>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</si>
  <si>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</si>
  <si>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</si>
  <si>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</si>
  <si>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</si>
  <si>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</si>
  <si>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</si>
  <si>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</si>
  <si>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</si>
  <si>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</si>
  <si>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</si>
  <si>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</si>
  <si>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</si>
  <si>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</si>
  <si>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</si>
  <si>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</si>
  <si>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</si>
  <si>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</si>
  <si>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</si>
  <si>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</si>
  <si>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</si>
  <si>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</si>
  <si>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</si>
  <si>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</si>
  <si>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</si>
  <si>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</si>
  <si>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</si>
  <si>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</si>
  <si>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</si>
  <si>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</si>
  <si>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</si>
  <si>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</si>
  <si>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</si>
  <si>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</si>
  <si>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</si>
  <si>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</si>
  <si>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</si>
  <si>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</si>
  <si>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</si>
  <si>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</si>
  <si>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</si>
  <si>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</si>
  <si>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</si>
  <si>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</si>
  <si>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</si>
  <si>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</si>
  <si>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</si>
  <si>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</si>
  <si>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</si>
  <si>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</si>
  <si>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</si>
  <si>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</si>
  <si>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</si>
  <si>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</si>
  <si>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</si>
  <si>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</si>
  <si>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</si>
  <si>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</si>
  <si>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</si>
  <si>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</si>
  <si>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</si>
  <si>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</si>
  <si>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</si>
  <si>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</si>
  <si>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</si>
  <si>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</si>
  <si>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</si>
  <si>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</si>
  <si>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</si>
  <si>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</si>
  <si>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</si>
  <si>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</si>
  <si>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</si>
  <si>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</si>
  <si>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</si>
  <si>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</si>
  <si>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</si>
  <si>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</si>
  <si>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</si>
  <si>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</si>
  <si>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</si>
  <si>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</si>
  <si>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</si>
  <si>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</si>
  <si>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</si>
  <si>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</si>
  <si>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</si>
  <si>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</si>
  <si>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</si>
  <si>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</si>
  <si>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</si>
  <si>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</si>
  <si>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</si>
  <si>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</si>
  <si>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</si>
  <si>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</si>
  <si>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</si>
  <si>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</si>
  <si>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</si>
  <si>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</si>
  <si>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</si>
  <si>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</si>
  <si>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</si>
  <si>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</si>
  <si>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</si>
  <si>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</si>
  <si>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</si>
  <si>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</si>
  <si>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</si>
  <si>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</si>
  <si>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</si>
  <si>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</si>
  <si>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</si>
  <si>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</si>
  <si>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</si>
  <si>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</si>
  <si>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</si>
  <si>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</si>
  <si>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</si>
  <si>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</si>
  <si>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</si>
  <si>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</si>
  <si>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</si>
  <si>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</si>
  <si>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</si>
  <si>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</si>
  <si>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</si>
  <si>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</si>
  <si>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</si>
  <si>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</si>
  <si>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</si>
  <si>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</si>
  <si>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</si>
  <si>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</si>
  <si>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</si>
  <si>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</si>
  <si>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</si>
  <si>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</si>
  <si>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</si>
  <si>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</si>
  <si>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</si>
  <si>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</si>
  <si>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</si>
  <si>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</si>
  <si>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</si>
  <si>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</si>
  <si>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</si>
  <si>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</si>
  <si>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</si>
  <si>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</si>
  <si>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</si>
  <si>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</si>
  <si>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</si>
  <si>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</si>
  <si>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</si>
  <si>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</si>
  <si>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</si>
  <si>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</si>
  <si>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</si>
  <si>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</si>
  <si>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</si>
  <si>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</si>
  <si>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</si>
  <si>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</si>
  <si>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</si>
  <si>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</si>
  <si>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</si>
  <si>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</si>
  <si>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</si>
  <si>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</si>
  <si>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</si>
  <si>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</si>
  <si>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</si>
  <si>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</si>
  <si>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</si>
  <si>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</si>
  <si>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</si>
  <si>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</si>
  <si>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</si>
  <si>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</si>
  <si>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</si>
  <si>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</si>
  <si>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</si>
  <si>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</si>
  <si>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</si>
  <si>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</si>
  <si>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</si>
  <si>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</si>
  <si>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</si>
  <si>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</si>
  <si>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</si>
  <si>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</si>
  <si>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</si>
  <si>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</si>
  <si>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</si>
  <si>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</si>
  <si>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</si>
  <si>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</si>
  <si>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</si>
  <si>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</si>
  <si>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</si>
  <si>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</si>
  <si>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</si>
  <si>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</si>
  <si>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</si>
  <si>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</si>
  <si>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</si>
  <si>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</si>
  <si>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</si>
  <si>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</si>
  <si>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</si>
  <si>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</si>
  <si>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</si>
  <si>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</si>
  <si>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</si>
  <si>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</si>
  <si>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</si>
  <si>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</si>
  <si>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</si>
  <si>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</si>
  <si>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</si>
  <si>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</si>
  <si>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</si>
  <si>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</si>
  <si>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</si>
  <si>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</si>
  <si>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</si>
  <si>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</si>
  <si>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</si>
  <si>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</si>
  <si>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</si>
  <si>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</si>
  <si>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</si>
  <si>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</si>
  <si>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</si>
  <si>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</si>
  <si>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</si>
  <si>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</si>
  <si>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</si>
  <si>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</si>
  <si>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</si>
  <si>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</si>
  <si>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</si>
  <si>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</si>
  <si>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</si>
  <si>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</si>
  <si>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</si>
  <si>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</si>
  <si>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</si>
  <si>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</si>
  <si>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</si>
  <si>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</si>
  <si>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</si>
  <si>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</si>
  <si>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</si>
  <si>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</si>
  <si>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</si>
  <si>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</si>
  <si>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</si>
  <si>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</si>
  <si>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</si>
  <si>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</si>
  <si>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</si>
  <si>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</si>
  <si>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</si>
  <si>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</si>
  <si>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</si>
  <si>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</si>
  <si>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</si>
  <si>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</si>
  <si>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</si>
  <si>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</si>
  <si>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</si>
  <si>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</si>
  <si>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</si>
  <si>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</si>
  <si>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</si>
  <si>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</si>
  <si>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</si>
  <si>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</si>
  <si>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</si>
  <si>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</si>
  <si>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</si>
  <si>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</si>
  <si>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</si>
  <si>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</si>
  <si>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</si>
  <si>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</si>
  <si>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</si>
  <si>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</si>
  <si>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</si>
  <si>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</si>
  <si>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</si>
  <si>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</si>
  <si>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</si>
  <si>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</si>
  <si>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</si>
  <si>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</si>
  <si>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</si>
  <si>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</si>
  <si>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</si>
  <si>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</si>
  <si>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</si>
  <si>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</si>
  <si>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</si>
  <si>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</si>
  <si>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</si>
  <si>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</si>
  <si>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</si>
  <si>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</si>
  <si>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</si>
  <si>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</si>
  <si>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</si>
  <si>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</si>
  <si>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</si>
  <si>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</si>
  <si>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</si>
  <si>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</si>
  <si>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</si>
  <si>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</si>
  <si>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</si>
  <si>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</si>
  <si>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</si>
  <si>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</si>
  <si>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</si>
  <si>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</si>
  <si>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</si>
  <si>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</si>
  <si>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</si>
  <si>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</si>
  <si>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</si>
  <si>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</si>
  <si>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</si>
  <si>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</si>
  <si>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</si>
  <si>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</si>
  <si>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</si>
  <si>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</si>
  <si>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</si>
  <si>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</si>
  <si>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</si>
  <si>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</si>
  <si>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</si>
  <si>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</si>
  <si>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</si>
  <si>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</si>
  <si>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</si>
  <si>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</si>
  <si>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</si>
  <si>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</si>
  <si>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</si>
  <si>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</si>
  <si>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</si>
  <si>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</si>
  <si>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</si>
  <si>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</si>
  <si>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</si>
  <si>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</si>
  <si>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</si>
  <si>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</si>
  <si>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</si>
  <si>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</si>
  <si>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</si>
  <si>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</si>
  <si>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</si>
  <si>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</si>
  <si>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</si>
  <si>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</si>
  <si>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</si>
  <si>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</si>
  <si>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</si>
  <si>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</si>
  <si>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</si>
  <si>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</si>
  <si>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</si>
  <si>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</si>
  <si>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</si>
  <si>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</si>
  <si>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</si>
  <si>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</si>
  <si>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</si>
  <si>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</si>
  <si>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</si>
  <si>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</si>
  <si>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</si>
  <si>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</si>
  <si>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</si>
  <si>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</si>
  <si>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</si>
  <si>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</si>
  <si>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</si>
  <si>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</si>
  <si>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</si>
  <si>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</si>
  <si>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</si>
  <si>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</si>
  <si>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</si>
  <si>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</si>
  <si>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</si>
  <si>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</si>
  <si>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</si>
  <si>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</si>
  <si>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</si>
  <si>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</si>
  <si>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</si>
  <si>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</si>
  <si>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</si>
  <si>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</si>
  <si>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昭和２２年度</t>
  </si>
  <si>
    <t>終了予定なし</t>
  </si>
  <si>
    <t>統計法第9条（基幹統計調査）</t>
  </si>
  <si>
    <t>教育統計調査委託費</t>
  </si>
  <si>
    <t>職員旅費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</si>
  <si>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</si>
  <si>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</si>
  <si>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</si>
  <si>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</si>
  <si>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</si>
  <si>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</si>
  <si>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</si>
  <si>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</si>
  <si>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円</t>
  </si>
  <si>
    <t>円/部</t>
    <phoneticPr fontId="5"/>
  </si>
  <si>
    <t>421,800/1,160</t>
  </si>
  <si>
    <t>／　</t>
    <phoneticPr fontId="5"/>
  </si>
  <si>
    <t>　　/</t>
    <phoneticPr fontId="5"/>
  </si>
  <si>
    <t>教育統計調査ホームページの統計表へのアクセス件数</t>
  </si>
  <si>
    <t>調査票情報の二次的利用及び提供の件数</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</si>
  <si>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</si>
  <si>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5"/>
  </si>
  <si>
    <t>-</t>
    <phoneticPr fontId="5"/>
  </si>
  <si>
    <t>-</t>
    <phoneticPr fontId="5"/>
  </si>
  <si>
    <t>-</t>
    <phoneticPr fontId="5"/>
  </si>
  <si>
    <t xml:space="preserve">国の教員に関する教育行政施策の検討・策定のための基礎資料となっている。                 </t>
  </si>
  <si>
    <t xml:space="preserve">国の教員に関する教育行政施策の検討・策定のための基礎資料であり、優先度が高い事業である。                 </t>
  </si>
  <si>
    <t xml:space="preserve">受益者は特定の者に限ったものではなく、国民一般であり、その負担は国が負うものである。                 </t>
  </si>
  <si>
    <t xml:space="preserve">調査の実施における審査業務及び調査結果公表に必要な最小限の経費としている。                 </t>
  </si>
  <si>
    <t xml:space="preserve">都道府県から要求される調査実施に係る経費については、必要最小限のものとしている。                 </t>
  </si>
  <si>
    <t xml:space="preserve">契約時及び委託費の額の確定手続きにおいて、費目・使途の内容を厳正に精査しており、支出の合理性・必要性について適切にチェックしている。                 </t>
  </si>
  <si>
    <t>オンラインによる調査システムの利用を進めることによって、消耗品費等の削減に努めている。</t>
  </si>
  <si>
    <t xml:space="preserve">都道府県に対する委託事業として実施しており、他の調査との重複は避けるなど精選を図り、効率的かつ実効性の高い運用を図っている。  </t>
  </si>
  <si>
    <t xml:space="preserve">インターネット上での公表とともに調査報告書にまとめ刊行することで、教育関係機関を始め広く一般にも利用できるよう調査の結果を提供している。  </t>
  </si>
  <si>
    <t xml:space="preserve">国の教員に関する教育行政施策の検討・策定のための基礎資料等として活用されている。 </t>
  </si>
  <si>
    <t>学校教員統計調査（http://www.mext.go.jp/b_menu/toukei/chousa01/kyouin/1268573.htm）
政府統計の総合窓口（http://www.e-stat.go.jp/SG1/estat/eStatTopPortal.do）
当該調査が開始した年度は「昭和22年」からであるが、3年周期の調査であり、必要に応じて予算措置されているものである。</t>
  </si>
  <si>
    <t>0044</t>
  </si>
  <si>
    <t>0042</t>
  </si>
  <si>
    <t>0005</t>
  </si>
  <si>
    <t>○</t>
  </si>
  <si>
    <t>1　新しい時代に向けた教育政策の推進</t>
    <phoneticPr fontId="5"/>
  </si>
  <si>
    <t>1-1 教育分野に関する客観的根拠に基づく政策立案の推進</t>
    <phoneticPr fontId="5"/>
  </si>
  <si>
    <t>学校教員統計調査</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</si>
  <si>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</si>
  <si>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</si>
  <si>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</si>
  <si>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</si>
  <si>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本事業は３年ごとに調査を実施し、調査の翌年度に報告書を作成しているものである（平成３０年度は執行実績なし）　下記は令和元年度の執行イメージ</t>
    <rPh sb="0" eb="1">
      <t>ホン</t>
    </rPh>
    <rPh sb="1" eb="3">
      <t>ジギョウ</t>
    </rPh>
    <rPh sb="5" eb="6">
      <t>ネン</t>
    </rPh>
    <rPh sb="9" eb="11">
      <t>チョウサ</t>
    </rPh>
    <rPh sb="12" eb="14">
      <t>ジッシ</t>
    </rPh>
    <rPh sb="16" eb="18">
      <t>チョウサ</t>
    </rPh>
    <rPh sb="19" eb="22">
      <t>ヨクネンド</t>
    </rPh>
    <rPh sb="23" eb="26">
      <t>ホウコクショ</t>
    </rPh>
    <rPh sb="27" eb="29">
      <t>サクセイ</t>
    </rPh>
    <rPh sb="39" eb="41">
      <t>ヘイセイ</t>
    </rPh>
    <rPh sb="43" eb="45">
      <t>ネンド</t>
    </rPh>
    <rPh sb="46" eb="48">
      <t>シッコウ</t>
    </rPh>
    <rPh sb="48" eb="50">
      <t>ジッセキ</t>
    </rPh>
    <rPh sb="54" eb="56">
      <t>カキ</t>
    </rPh>
    <rPh sb="57" eb="58">
      <t>レイ</t>
    </rPh>
    <rPh sb="58" eb="59">
      <t>ワ</t>
    </rPh>
    <rPh sb="59" eb="61">
      <t>ガンネン</t>
    </rPh>
    <rPh sb="61" eb="62">
      <t>ド</t>
    </rPh>
    <rPh sb="63" eb="65">
      <t>シッコウ</t>
    </rPh>
    <phoneticPr fontId="5"/>
  </si>
  <si>
    <t>-</t>
    <phoneticPr fontId="5"/>
  </si>
  <si>
    <t>‐</t>
  </si>
  <si>
    <t>当事業は、統計法に基づく統計調査であり、学校の教員構成並びに教員の個人属性及び異動状況を明らかにし、教員に対する教育行政施策の検討・策定の基礎資料を得ることを目的としており、綿密な教育行政を遂行するために必要な資料として広く活用されていることから、国として引き続き実施する必要がある。</t>
    <rPh sb="0" eb="1">
      <t>トウ</t>
    </rPh>
    <rPh sb="1" eb="3">
      <t>ジギョウ</t>
    </rPh>
    <rPh sb="5" eb="8">
      <t>トウケイホウ</t>
    </rPh>
    <rPh sb="9" eb="10">
      <t>モト</t>
    </rPh>
    <rPh sb="12" eb="14">
      <t>トウケイ</t>
    </rPh>
    <rPh sb="14" eb="16">
      <t>チョウサ</t>
    </rPh>
    <rPh sb="20" eb="22">
      <t>ガッコウ</t>
    </rPh>
    <rPh sb="23" eb="25">
      <t>キョウイン</t>
    </rPh>
    <rPh sb="25" eb="27">
      <t>コウセイ</t>
    </rPh>
    <rPh sb="27" eb="28">
      <t>ナラ</t>
    </rPh>
    <rPh sb="30" eb="32">
      <t>キョウイン</t>
    </rPh>
    <rPh sb="33" eb="35">
      <t>コジン</t>
    </rPh>
    <rPh sb="35" eb="37">
      <t>ゾクセイ</t>
    </rPh>
    <rPh sb="37" eb="38">
      <t>オヨ</t>
    </rPh>
    <rPh sb="39" eb="41">
      <t>イドウ</t>
    </rPh>
    <rPh sb="41" eb="43">
      <t>ジョウキョウ</t>
    </rPh>
    <rPh sb="44" eb="45">
      <t>アキ</t>
    </rPh>
    <rPh sb="50" eb="52">
      <t>キョウイン</t>
    </rPh>
    <rPh sb="53" eb="54">
      <t>タイ</t>
    </rPh>
    <rPh sb="56" eb="58">
      <t>キョウイク</t>
    </rPh>
    <rPh sb="58" eb="60">
      <t>ギョウセイ</t>
    </rPh>
    <rPh sb="60" eb="61">
      <t>セ</t>
    </rPh>
    <rPh sb="61" eb="62">
      <t>サク</t>
    </rPh>
    <rPh sb="63" eb="65">
      <t>ケントウ</t>
    </rPh>
    <rPh sb="66" eb="68">
      <t>サクテイ</t>
    </rPh>
    <rPh sb="69" eb="71">
      <t>キソ</t>
    </rPh>
    <rPh sb="71" eb="73">
      <t>シリョウ</t>
    </rPh>
    <rPh sb="74" eb="75">
      <t>エ</t>
    </rPh>
    <rPh sb="79" eb="81">
      <t>モクテキ</t>
    </rPh>
    <rPh sb="87" eb="89">
      <t>メンミツ</t>
    </rPh>
    <rPh sb="90" eb="92">
      <t>キョウイク</t>
    </rPh>
    <rPh sb="92" eb="94">
      <t>ギョウセイ</t>
    </rPh>
    <rPh sb="95" eb="97">
      <t>スイコウ</t>
    </rPh>
    <rPh sb="102" eb="104">
      <t>ヒツヨウ</t>
    </rPh>
    <rPh sb="105" eb="107">
      <t>シリョウ</t>
    </rPh>
    <rPh sb="110" eb="111">
      <t>ヒロ</t>
    </rPh>
    <rPh sb="112" eb="114">
      <t>カツヨウ</t>
    </rPh>
    <rPh sb="124" eb="125">
      <t>クニ</t>
    </rPh>
    <rPh sb="128" eb="129">
      <t>ヒ</t>
    </rPh>
    <rPh sb="130" eb="131">
      <t>ツヅ</t>
    </rPh>
    <rPh sb="132" eb="134">
      <t>ジッシ</t>
    </rPh>
    <rPh sb="136" eb="138">
      <t>ヒツヨウ</t>
    </rPh>
    <phoneticPr fontId="5"/>
  </si>
  <si>
    <t>今後も引き続き、限られた予算の中で調査実施経費を厳正に精査しつつ、事業の重要性や長期継続の観点から、その推進を図る必要がある。</t>
    <rPh sb="0" eb="2">
      <t>コンゴ</t>
    </rPh>
    <rPh sb="3" eb="4">
      <t>ヒ</t>
    </rPh>
    <rPh sb="5" eb="6">
      <t>ツヅ</t>
    </rPh>
    <rPh sb="8" eb="9">
      <t>カギ</t>
    </rPh>
    <rPh sb="12" eb="14">
      <t>ヨサン</t>
    </rPh>
    <rPh sb="15" eb="16">
      <t>ナカ</t>
    </rPh>
    <rPh sb="17" eb="19">
      <t>チョウサ</t>
    </rPh>
    <rPh sb="19" eb="21">
      <t>ジッシ</t>
    </rPh>
    <rPh sb="21" eb="23">
      <t>ケイヒ</t>
    </rPh>
    <rPh sb="24" eb="26">
      <t>ゲンセイ</t>
    </rPh>
    <rPh sb="27" eb="29">
      <t>セイサ</t>
    </rPh>
    <rPh sb="33" eb="35">
      <t>ジギョウ</t>
    </rPh>
    <rPh sb="36" eb="39">
      <t>ジュウヨウセイ</t>
    </rPh>
    <rPh sb="40" eb="42">
      <t>チョウキ</t>
    </rPh>
    <rPh sb="42" eb="44">
      <t>ケイゾク</t>
    </rPh>
    <rPh sb="45" eb="47">
      <t>カンテン</t>
    </rPh>
    <rPh sb="52" eb="54">
      <t>スイシン</t>
    </rPh>
    <rPh sb="55" eb="56">
      <t>ハカ</t>
    </rPh>
    <rPh sb="57" eb="59">
      <t>ヒツヨウ</t>
    </rPh>
    <phoneticPr fontId="5"/>
  </si>
  <si>
    <t>国の教育諸施策の検討・立案及び国民に調査結果を幅広く提供することを目的とした成果目標を設定し，当該目標を概ね達成している。</t>
    <phoneticPr fontId="5"/>
  </si>
  <si>
    <t>当事業は、統計法に基づく基幹統計調査を実施するものであり、国がその統計の作成者になることが法律により定められている。</t>
    <phoneticPr fontId="5"/>
  </si>
  <si>
    <t>統計法に基づく基幹統計調査であり、法定受託事務であることから、地方財政法第十条の四第一項第二号及び第十七条によって調査に必要な経費をすべて国が支出することになっている。</t>
    <rPh sb="0" eb="2">
      <t>トウケイ</t>
    </rPh>
    <rPh sb="2" eb="3">
      <t>ホウ</t>
    </rPh>
    <rPh sb="4" eb="5">
      <t>モト</t>
    </rPh>
    <rPh sb="7" eb="9">
      <t>キカン</t>
    </rPh>
    <rPh sb="9" eb="11">
      <t>トウケイ</t>
    </rPh>
    <rPh sb="11" eb="13">
      <t>チョウサ</t>
    </rPh>
    <rPh sb="17" eb="19">
      <t>ホウテイ</t>
    </rPh>
    <rPh sb="19" eb="21">
      <t>ジュタク</t>
    </rPh>
    <rPh sb="21" eb="23">
      <t>ジム</t>
    </rPh>
    <rPh sb="31" eb="33">
      <t>チホウ</t>
    </rPh>
    <rPh sb="33" eb="35">
      <t>ザイセイ</t>
    </rPh>
    <rPh sb="35" eb="36">
      <t>ホウ</t>
    </rPh>
    <rPh sb="36" eb="37">
      <t>ダイ</t>
    </rPh>
    <rPh sb="37" eb="39">
      <t>ジュウジョウ</t>
    </rPh>
    <rPh sb="40" eb="41">
      <t>ヨン</t>
    </rPh>
    <rPh sb="41" eb="42">
      <t>ダイ</t>
    </rPh>
    <rPh sb="42" eb="43">
      <t>イチ</t>
    </rPh>
    <rPh sb="43" eb="44">
      <t>コウ</t>
    </rPh>
    <rPh sb="44" eb="45">
      <t>ダイ</t>
    </rPh>
    <rPh sb="45" eb="47">
      <t>ニゴウ</t>
    </rPh>
    <rPh sb="47" eb="48">
      <t>オヨ</t>
    </rPh>
    <rPh sb="49" eb="50">
      <t>ダイ</t>
    </rPh>
    <rPh sb="50" eb="53">
      <t>ジュウナナジョウ</t>
    </rPh>
    <rPh sb="57" eb="59">
      <t>チョウサ</t>
    </rPh>
    <rPh sb="60" eb="62">
      <t>ヒツヨウ</t>
    </rPh>
    <rPh sb="63" eb="65">
      <t>ケイヒ</t>
    </rPh>
    <rPh sb="69" eb="70">
      <t>クニ</t>
    </rPh>
    <rPh sb="71" eb="73">
      <t>シシュツ</t>
    </rPh>
    <phoneticPr fontId="5"/>
  </si>
  <si>
    <t>公的統計の整備に関する基本的な計画
（平成30年3月6日閣議決定）</t>
    <phoneticPr fontId="5"/>
  </si>
  <si>
    <t>学校の教員構成及び教員の個人属性、職務態様並びに異動状況等を明らかにし、広く国民や研究者等が活用しやすい学校教育行政上の基礎資料を得る。</t>
    <phoneticPr fontId="5"/>
  </si>
  <si>
    <t>当該調査は、統計法に基づく基幹統計調査であり、学校調査（高等学校以下の学校の全数調査）、教員個人調査（高等教育機関は全数、高等学校以下の学校等はサンプル調査）、教員異動調査（全数調査）で構成されており、調査票またはオンライン調査システムにより3年毎に調査を行い、翌年度に報告書を作成している。　調査は、高等学校以下の学校及び専修学校・各種学校については、都道府県に調査事務を委託（法定受託事務）する地方分査の方式により、大学、短期大学、高等専門学校については文部科学省が直接実施し、文部科学省において集計処理を行い、報告書等で公表する。</t>
    <phoneticPr fontId="5"/>
  </si>
  <si>
    <t>0005</t>
    <phoneticPr fontId="5"/>
  </si>
  <si>
    <t>※金額は単位未満四捨五入して記載していることから、合計が一致しない場合がある
※本調査は３年周期で実施するものであり、３年度に一度、予算額の計上がない年度がある</t>
    <rPh sb="40" eb="43">
      <t>ホンチョウサ</t>
    </rPh>
    <rPh sb="45" eb="46">
      <t>ネン</t>
    </rPh>
    <rPh sb="46" eb="48">
      <t>シュウキ</t>
    </rPh>
    <rPh sb="49" eb="51">
      <t>ジッシ</t>
    </rPh>
    <rPh sb="60" eb="61">
      <t>ネン</t>
    </rPh>
    <rPh sb="61" eb="62">
      <t>ド</t>
    </rPh>
    <rPh sb="63" eb="65">
      <t>イチド</t>
    </rPh>
    <rPh sb="66" eb="68">
      <t>ヨサン</t>
    </rPh>
    <rPh sb="68" eb="69">
      <t>ガク</t>
    </rPh>
    <rPh sb="70" eb="72">
      <t>ケイジョウ</t>
    </rPh>
    <rPh sb="75" eb="76">
      <t>ネン</t>
    </rPh>
    <rPh sb="76" eb="77">
      <t>ド</t>
    </rPh>
    <phoneticPr fontId="5"/>
  </si>
  <si>
    <t>無</t>
  </si>
  <si>
    <t>-</t>
    <phoneticPr fontId="5"/>
  </si>
  <si>
    <t>A.　都道府県教育委員会</t>
    <rPh sb="3" eb="7">
      <t>トドウフケン</t>
    </rPh>
    <rPh sb="7" eb="9">
      <t>キョウイク</t>
    </rPh>
    <rPh sb="9" eb="12">
      <t>イインカイ</t>
    </rPh>
    <phoneticPr fontId="5"/>
  </si>
  <si>
    <t>旅費</t>
    <rPh sb="0" eb="2">
      <t>リョヒ</t>
    </rPh>
    <phoneticPr fontId="5"/>
  </si>
  <si>
    <t>説明会参加に伴う旅費</t>
    <rPh sb="0" eb="3">
      <t>セツメイカイ</t>
    </rPh>
    <rPh sb="3" eb="5">
      <t>サンカ</t>
    </rPh>
    <rPh sb="6" eb="7">
      <t>トモナ</t>
    </rPh>
    <rPh sb="8" eb="10">
      <t>リョヒ</t>
    </rPh>
    <phoneticPr fontId="5"/>
  </si>
  <si>
    <t>庁費</t>
    <rPh sb="0" eb="2">
      <t>チョウヒ</t>
    </rPh>
    <phoneticPr fontId="5"/>
  </si>
  <si>
    <t>通信運搬費、消耗品費等</t>
    <rPh sb="0" eb="2">
      <t>ツウシン</t>
    </rPh>
    <rPh sb="2" eb="4">
      <t>ウンパン</t>
    </rPh>
    <rPh sb="4" eb="5">
      <t>ヒ</t>
    </rPh>
    <rPh sb="6" eb="9">
      <t>ショウモウヒン</t>
    </rPh>
    <rPh sb="9" eb="10">
      <t>ヒ</t>
    </rPh>
    <rPh sb="10" eb="11">
      <t>トウ</t>
    </rPh>
    <phoneticPr fontId="5"/>
  </si>
  <si>
    <t>-</t>
    <phoneticPr fontId="5"/>
  </si>
  <si>
    <t>庁費</t>
    <rPh sb="0" eb="1">
      <t>チョウ</t>
    </rPh>
    <rPh sb="1" eb="2">
      <t>ヒ</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</si>
  <si>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</si>
  <si>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学校の教員構成並びに教員の個人属性及び異動状況等を明らかにし、学校教育行政上の基礎資料を得ることを目的に、昭和22年度以降長期に実施している調査事業であり、長期継続事業及び事業成果等の観点から検証を行った。
２．所見：この事業は、教育に関する国の諸施策の検討・立案するための基礎資料として活用されていることから今後も引き続き実施することの必要性は認められるが、平成30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</si>
  <si>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統計調査結果公表の所在や結果公表時期等について所在案内や公表周知等の方法を工夫するほか、調査項目見直しの検討を行う等，統計データの利活用の促進について努める。</t>
    <phoneticPr fontId="5"/>
  </si>
  <si>
    <t>調査報告書の作成に要した経費/報告書発行部数
（中間、最終報告書）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</si>
</sst>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85725</xdr:colOff>
      <xdr:row>743</xdr:row>
      <xdr:rowOff>0</xdr:rowOff>
    </xdr:from>
    <xdr:to>
      <xdr:col>33</xdr:col>
      <xdr:colOff>0</xdr:colOff>
      <xdr:row>746</xdr:row>
      <xdr:rowOff>333375</xdr:rowOff>
    </xdr:to>
    <xdr:sp macro="" textlink="">
      <xdr:nvSpPr>
        <xdr:cNvPr id="3" name="正方形/長方形 2">
          <a:extLst>
            <a:ext uri="{FF2B5EF4-FFF2-40B4-BE49-F238E27FC236}">
              <a16:creationId xmlns:a16="http://schemas.microsoft.com/office/drawing/2014/main" id="{5E029342-3A2F-4C87-B5BE-EBB90F9ED8AF}"/>
            </a:ext>
          </a:extLst>
        </xdr:cNvPr>
        <xdr:cNvSpPr/>
      </xdr:nvSpPr>
      <xdr:spPr>
        <a:xfrm>
          <a:off x="2486025" y="61550550"/>
          <a:ext cx="4114800" cy="1390650"/>
        </a:xfrm>
        <a:prstGeom prst="rect">
          <a:avLst/>
        </a:prstGeom>
        <a:solidFill>
          <a:schemeClr val="bg1"/>
        </a:solidFill>
        <a:ln w="12700">
          <a:solidFill>
            <a:schemeClr val="tx1">
              <a:alpha val="99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文部科学省</a:t>
          </a:r>
          <a:endParaRPr kumimoji="1" lang="en-US" altLang="ja-JP" sz="1200">
            <a:solidFill>
              <a:schemeClr val="tx1"/>
            </a:solidFill>
          </a:endParaRPr>
        </a:p>
        <a:p>
          <a:pPr algn="ctr"/>
          <a:r>
            <a:rPr kumimoji="1" lang="en-US" altLang="ja-JP" sz="1200">
              <a:solidFill>
                <a:schemeClr val="tx1"/>
              </a:solidFill>
            </a:rPr>
            <a:t/>
          </a:r>
          <a:br>
            <a:rPr kumimoji="1" lang="en-US" altLang="ja-JP" sz="1200">
              <a:solidFill>
                <a:schemeClr val="tx1"/>
              </a:solidFill>
            </a:rPr>
          </a:br>
          <a:r>
            <a:rPr kumimoji="1" lang="en-US" altLang="ja-JP" sz="1200" b="0" i="0">
              <a:solidFill>
                <a:schemeClr val="tx1"/>
              </a:solidFill>
              <a:latin typeface="+mn-ea"/>
              <a:ea typeface="+mn-ea"/>
            </a:rPr>
            <a:t>15.1</a:t>
          </a:r>
          <a:r>
            <a:rPr kumimoji="1" lang="ja-JP" altLang="en-US" sz="1200">
              <a:solidFill>
                <a:schemeClr val="tx1"/>
              </a:solidFill>
            </a:rPr>
            <a:t>百万円</a:t>
          </a:r>
        </a:p>
      </xdr:txBody>
    </xdr:sp>
    <xdr:clientData/>
  </xdr:twoCellAnchor>
  <xdr:twoCellAnchor>
    <xdr:from>
      <xdr:col>33</xdr:col>
      <xdr:colOff>190500</xdr:colOff>
      <xdr:row>745</xdr:row>
      <xdr:rowOff>266700</xdr:rowOff>
    </xdr:from>
    <xdr:to>
      <xdr:col>34</xdr:col>
      <xdr:colOff>85725</xdr:colOff>
      <xdr:row>746</xdr:row>
      <xdr:rowOff>295275</xdr:rowOff>
    </xdr:to>
    <xdr:sp macro="" textlink="">
      <xdr:nvSpPr>
        <xdr:cNvPr id="5" name="左中かっこ 4">
          <a:extLst>
            <a:ext uri="{FF2B5EF4-FFF2-40B4-BE49-F238E27FC236}">
              <a16:creationId xmlns:a16="http://schemas.microsoft.com/office/drawing/2014/main" id="{5EBA7379-722F-4D3C-9133-02F08D9596AE}"/>
            </a:ext>
          </a:extLst>
        </xdr:cNvPr>
        <xdr:cNvSpPr/>
      </xdr:nvSpPr>
      <xdr:spPr>
        <a:xfrm>
          <a:off x="6791325" y="62522100"/>
          <a:ext cx="95250" cy="3810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745</xdr:row>
      <xdr:rowOff>161925</xdr:rowOff>
    </xdr:from>
    <xdr:to>
      <xdr:col>42</xdr:col>
      <xdr:colOff>190500</xdr:colOff>
      <xdr:row>747</xdr:row>
      <xdr:rowOff>57150</xdr:rowOff>
    </xdr:to>
    <xdr:sp macro="" textlink="">
      <xdr:nvSpPr>
        <xdr:cNvPr id="6" name="テキスト ボックス 5">
          <a:extLst>
            <a:ext uri="{FF2B5EF4-FFF2-40B4-BE49-F238E27FC236}">
              <a16:creationId xmlns:a16="http://schemas.microsoft.com/office/drawing/2014/main" id="{17766E2D-0C83-497E-BAC1-7F2832C27CC3}"/>
            </a:ext>
          </a:extLst>
        </xdr:cNvPr>
        <xdr:cNvSpPr txBox="1"/>
      </xdr:nvSpPr>
      <xdr:spPr>
        <a:xfrm>
          <a:off x="6953250" y="62417325"/>
          <a:ext cx="163830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本省執行分</a:t>
          </a:r>
          <a:r>
            <a:rPr kumimoji="1" lang="en-US" altLang="ja-JP" sz="900"/>
            <a:t/>
          </a:r>
          <a:br>
            <a:rPr kumimoji="1" lang="en-US" altLang="ja-JP" sz="900"/>
          </a:br>
          <a:r>
            <a:rPr kumimoji="1" lang="ja-JP" altLang="en-US" sz="900"/>
            <a:t>職員旅費　</a:t>
          </a:r>
          <a:r>
            <a:rPr kumimoji="1" lang="en-US" altLang="ja-JP" sz="900" b="0" i="0">
              <a:latin typeface="+mn-ea"/>
              <a:ea typeface="+mn-ea"/>
            </a:rPr>
            <a:t>0.1</a:t>
          </a:r>
          <a:r>
            <a:rPr kumimoji="1" lang="ja-JP" altLang="en-US" sz="900" b="0" i="0">
              <a:latin typeface="+mn-ea"/>
              <a:ea typeface="+mn-ea"/>
            </a:rPr>
            <a:t>百万円</a:t>
          </a:r>
          <a:r>
            <a:rPr kumimoji="1" lang="en-US" altLang="ja-JP" sz="900"/>
            <a:t/>
          </a:r>
          <a:br>
            <a:rPr kumimoji="1" lang="en-US" altLang="ja-JP" sz="900"/>
          </a:br>
          <a:r>
            <a:rPr kumimoji="1" lang="ja-JP" altLang="en-US" sz="900"/>
            <a:t>庁費</a:t>
          </a:r>
          <a:r>
            <a:rPr kumimoji="1" lang="ja-JP" altLang="en-US" sz="900" b="0" i="0" baseline="0">
              <a:latin typeface="+mn-ea"/>
              <a:ea typeface="+mn-ea"/>
            </a:rPr>
            <a:t> </a:t>
          </a:r>
          <a:r>
            <a:rPr kumimoji="1" lang="en-US" altLang="ja-JP" sz="900" b="0" i="0" baseline="0">
              <a:latin typeface="+mn-ea"/>
              <a:ea typeface="+mn-ea"/>
            </a:rPr>
            <a:t>7.0</a:t>
          </a:r>
          <a:r>
            <a:rPr kumimoji="1" lang="ja-JP" altLang="en-US" sz="900" baseline="0"/>
            <a:t>百万円</a:t>
          </a:r>
          <a:r>
            <a:rPr kumimoji="1" lang="ja-JP" altLang="en-US" sz="900"/>
            <a:t>を含む</a:t>
          </a:r>
        </a:p>
      </xdr:txBody>
    </xdr:sp>
    <xdr:clientData/>
  </xdr:twoCellAnchor>
  <xdr:oneCellAnchor>
    <xdr:from>
      <xdr:col>34</xdr:col>
      <xdr:colOff>133350</xdr:colOff>
      <xdr:row>747</xdr:row>
      <xdr:rowOff>152400</xdr:rowOff>
    </xdr:from>
    <xdr:ext cx="1943100" cy="359073"/>
    <xdr:sp macro="" textlink="">
      <xdr:nvSpPr>
        <xdr:cNvPr id="7" name="テキスト ボックス 6">
          <a:extLst>
            <a:ext uri="{FF2B5EF4-FFF2-40B4-BE49-F238E27FC236}">
              <a16:creationId xmlns:a16="http://schemas.microsoft.com/office/drawing/2014/main" id="{A789FD65-7C07-4D77-8F66-109F01715228}"/>
            </a:ext>
          </a:extLst>
        </xdr:cNvPr>
        <xdr:cNvSpPr txBox="1"/>
      </xdr:nvSpPr>
      <xdr:spPr>
        <a:xfrm>
          <a:off x="6934200" y="63112650"/>
          <a:ext cx="19431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0" i="0">
              <a:latin typeface="+mn-ea"/>
              <a:ea typeface="+mn-ea"/>
            </a:rPr>
            <a:t>※</a:t>
          </a:r>
          <a:r>
            <a:rPr kumimoji="1" lang="ja-JP" altLang="en-US" sz="800" b="0" i="0">
              <a:latin typeface="+mn-ea"/>
              <a:ea typeface="+mn-ea"/>
            </a:rPr>
            <a:t>庁費の執行は調査票の印刷製本費等であり、</a:t>
          </a:r>
          <a:r>
            <a:rPr kumimoji="1" lang="en-US" altLang="ja-JP" sz="800" b="0" i="0">
              <a:latin typeface="+mn-ea"/>
              <a:ea typeface="+mn-ea"/>
            </a:rPr>
            <a:t>1</a:t>
          </a:r>
          <a:r>
            <a:rPr kumimoji="1" lang="ja-JP" altLang="en-US" sz="800" b="0" i="0">
              <a:latin typeface="+mn-ea"/>
              <a:ea typeface="+mn-ea"/>
            </a:rPr>
            <a:t>件百万円以上の支出はない。</a:t>
          </a:r>
        </a:p>
      </xdr:txBody>
    </xdr:sp>
    <xdr:clientData/>
  </xdr:oneCellAnchor>
  <xdr:twoCellAnchor>
    <xdr:from>
      <xdr:col>20</xdr:col>
      <xdr:colOff>50345</xdr:colOff>
      <xdr:row>749</xdr:row>
      <xdr:rowOff>122465</xdr:rowOff>
    </xdr:from>
    <xdr:to>
      <xdr:col>24</xdr:col>
      <xdr:colOff>121103</xdr:colOff>
      <xdr:row>752</xdr:row>
      <xdr:rowOff>43598</xdr:rowOff>
    </xdr:to>
    <xdr:sp macro="" textlink="">
      <xdr:nvSpPr>
        <xdr:cNvPr id="8" name="矢印: 下 7">
          <a:extLst>
            <a:ext uri="{FF2B5EF4-FFF2-40B4-BE49-F238E27FC236}">
              <a16:creationId xmlns:a16="http://schemas.microsoft.com/office/drawing/2014/main" id="{FB763BF0-A032-43BF-B2C1-B719F8C10303}"/>
            </a:ext>
          </a:extLst>
        </xdr:cNvPr>
        <xdr:cNvSpPr/>
      </xdr:nvSpPr>
      <xdr:spPr>
        <a:xfrm>
          <a:off x="4132488" y="49461965"/>
          <a:ext cx="887186" cy="982490"/>
        </a:xfrm>
        <a:prstGeom prst="down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157842</xdr:colOff>
      <xdr:row>751</xdr:row>
      <xdr:rowOff>242208</xdr:rowOff>
    </xdr:from>
    <xdr:ext cx="1943100" cy="292452"/>
    <xdr:sp macro="" textlink="">
      <xdr:nvSpPr>
        <xdr:cNvPr id="9" name="テキスト ボックス 8">
          <a:extLst>
            <a:ext uri="{FF2B5EF4-FFF2-40B4-BE49-F238E27FC236}">
              <a16:creationId xmlns:a16="http://schemas.microsoft.com/office/drawing/2014/main" id="{26DBBAEF-1CC5-4C1A-BEE4-45305350A02D}"/>
            </a:ext>
          </a:extLst>
        </xdr:cNvPr>
        <xdr:cNvSpPr txBox="1"/>
      </xdr:nvSpPr>
      <xdr:spPr>
        <a:xfrm>
          <a:off x="1994806" y="50289279"/>
          <a:ext cx="19431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0" i="0">
              <a:latin typeface="+mn-ea"/>
              <a:ea typeface="+mn-ea"/>
            </a:rPr>
            <a:t>【</a:t>
          </a:r>
          <a:r>
            <a:rPr kumimoji="1" lang="ja-JP" altLang="en-US" sz="1200" b="0" i="0">
              <a:latin typeface="+mn-ea"/>
              <a:ea typeface="+mn-ea"/>
            </a:rPr>
            <a:t>委託・法定受託事務</a:t>
          </a:r>
          <a:r>
            <a:rPr kumimoji="1" lang="en-US" altLang="ja-JP" sz="1200" b="0" i="0">
              <a:latin typeface="+mn-ea"/>
              <a:ea typeface="+mn-ea"/>
            </a:rPr>
            <a:t>】</a:t>
          </a:r>
          <a:endParaRPr kumimoji="1" lang="ja-JP" altLang="en-US" sz="1200" b="0" i="0">
            <a:latin typeface="+mn-ea"/>
            <a:ea typeface="+mn-ea"/>
          </a:endParaRPr>
        </a:p>
      </xdr:txBody>
    </xdr:sp>
    <xdr:clientData/>
  </xdr:oneCellAnchor>
  <xdr:twoCellAnchor>
    <xdr:from>
      <xdr:col>12</xdr:col>
      <xdr:colOff>61232</xdr:colOff>
      <xdr:row>753</xdr:row>
      <xdr:rowOff>39461</xdr:rowOff>
    </xdr:from>
    <xdr:to>
      <xdr:col>32</xdr:col>
      <xdr:colOff>175532</xdr:colOff>
      <xdr:row>756</xdr:row>
      <xdr:rowOff>371475</xdr:rowOff>
    </xdr:to>
    <xdr:sp macro="" textlink="">
      <xdr:nvSpPr>
        <xdr:cNvPr id="10" name="正方形/長方形 9">
          <a:extLst>
            <a:ext uri="{FF2B5EF4-FFF2-40B4-BE49-F238E27FC236}">
              <a16:creationId xmlns:a16="http://schemas.microsoft.com/office/drawing/2014/main" id="{647DB5B7-43A3-43C7-AB94-D54F221D0A2B}"/>
            </a:ext>
          </a:extLst>
        </xdr:cNvPr>
        <xdr:cNvSpPr/>
      </xdr:nvSpPr>
      <xdr:spPr>
        <a:xfrm>
          <a:off x="2510518" y="50794104"/>
          <a:ext cx="4196443" cy="1393371"/>
        </a:xfrm>
        <a:prstGeom prst="rect">
          <a:avLst/>
        </a:prstGeom>
        <a:solidFill>
          <a:schemeClr val="bg1"/>
        </a:solidFill>
        <a:ln w="12700">
          <a:solidFill>
            <a:schemeClr val="tx1">
              <a:alpha val="99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（Ａ）［学校教員統計調査」地方分査の実施：</a:t>
          </a:r>
          <a:r>
            <a:rPr kumimoji="1" lang="en-US" altLang="ja-JP" sz="1050" b="0" i="0">
              <a:solidFill>
                <a:schemeClr val="tx1"/>
              </a:solidFill>
              <a:latin typeface="+mn-ea"/>
              <a:ea typeface="+mn-ea"/>
            </a:rPr>
            <a:t>8</a:t>
          </a:r>
          <a:r>
            <a:rPr kumimoji="1" lang="ja-JP" altLang="en-US" sz="1050" b="0" i="0">
              <a:solidFill>
                <a:schemeClr val="tx1"/>
              </a:solidFill>
              <a:latin typeface="+mn-ea"/>
              <a:ea typeface="+mn-ea"/>
            </a:rPr>
            <a:t>百万円</a:t>
          </a:r>
          <a:endParaRPr kumimoji="1" lang="en-US" altLang="ja-JP" sz="1050" b="0" i="0">
            <a:solidFill>
              <a:schemeClr val="tx1"/>
            </a:solidFill>
            <a:latin typeface="+mn-ea"/>
            <a:ea typeface="+mn-ea"/>
          </a:endParaRPr>
        </a:p>
        <a:p>
          <a:pPr algn="ctr"/>
          <a:r>
            <a:rPr kumimoji="1" lang="ja-JP" altLang="en-US" sz="1050" b="0" i="0">
              <a:solidFill>
                <a:schemeClr val="tx1"/>
              </a:solidFill>
              <a:latin typeface="+mn-ea"/>
              <a:ea typeface="+mn-ea"/>
            </a:rPr>
            <a:t>都道府県教育委員会（全</a:t>
          </a:r>
          <a:r>
            <a:rPr kumimoji="1" lang="en-US" altLang="ja-JP" sz="1050" b="0" i="0">
              <a:solidFill>
                <a:schemeClr val="tx1"/>
              </a:solidFill>
              <a:latin typeface="+mn-ea"/>
              <a:ea typeface="+mn-ea"/>
            </a:rPr>
            <a:t>47</a:t>
          </a:r>
          <a:r>
            <a:rPr kumimoji="1" lang="ja-JP" altLang="en-US" sz="1050" b="0" i="0">
              <a:solidFill>
                <a:schemeClr val="tx1"/>
              </a:solidFill>
              <a:latin typeface="+mn-ea"/>
              <a:ea typeface="+mn-ea"/>
            </a:rPr>
            <a:t>都道府県）</a:t>
          </a:r>
        </a:p>
      </xdr:txBody>
    </xdr:sp>
    <xdr:clientData/>
  </xdr:twoCellAnchor>
  <xdr:twoCellAnchor>
    <xdr:from>
      <xdr:col>12</xdr:col>
      <xdr:colOff>108857</xdr:colOff>
      <xdr:row>757</xdr:row>
      <xdr:rowOff>194581</xdr:rowOff>
    </xdr:from>
    <xdr:to>
      <xdr:col>32</xdr:col>
      <xdr:colOff>189138</xdr:colOff>
      <xdr:row>758</xdr:row>
      <xdr:rowOff>280306</xdr:rowOff>
    </xdr:to>
    <xdr:sp macro="" textlink="">
      <xdr:nvSpPr>
        <xdr:cNvPr id="11" name="大かっこ 10">
          <a:extLst>
            <a:ext uri="{FF2B5EF4-FFF2-40B4-BE49-F238E27FC236}">
              <a16:creationId xmlns:a16="http://schemas.microsoft.com/office/drawing/2014/main" id="{A46DEAA1-A4E0-4E6A-BEA4-1F5BDD965812}"/>
            </a:ext>
          </a:extLst>
        </xdr:cNvPr>
        <xdr:cNvSpPr/>
      </xdr:nvSpPr>
      <xdr:spPr>
        <a:xfrm>
          <a:off x="2558143" y="52677331"/>
          <a:ext cx="4162424" cy="75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b="0" i="0">
              <a:latin typeface="+mn-ea"/>
              <a:ea typeface="+mn-ea"/>
            </a:rPr>
            <a:t>調査票配布・収集及び審査等</a:t>
          </a:r>
        </a:p>
      </xdr:txBody>
    </xdr:sp>
    <xdr:clientData/>
  </xdr:twoCellAnchor>
  <xdr:twoCellAnchor>
    <xdr:from>
      <xdr:col>12</xdr:col>
      <xdr:colOff>108857</xdr:colOff>
      <xdr:row>747</xdr:row>
      <xdr:rowOff>81643</xdr:rowOff>
    </xdr:from>
    <xdr:to>
      <xdr:col>32</xdr:col>
      <xdr:colOff>189138</xdr:colOff>
      <xdr:row>749</xdr:row>
      <xdr:rowOff>126547</xdr:rowOff>
    </xdr:to>
    <xdr:sp macro="" textlink="">
      <xdr:nvSpPr>
        <xdr:cNvPr id="12" name="大かっこ 11">
          <a:extLst>
            <a:ext uri="{FF2B5EF4-FFF2-40B4-BE49-F238E27FC236}">
              <a16:creationId xmlns:a16="http://schemas.microsoft.com/office/drawing/2014/main" id="{C8433634-673F-443C-A617-C25BF02D02F7}"/>
            </a:ext>
          </a:extLst>
        </xdr:cNvPr>
        <xdr:cNvSpPr/>
      </xdr:nvSpPr>
      <xdr:spPr>
        <a:xfrm>
          <a:off x="2558143" y="48713572"/>
          <a:ext cx="4162424" cy="75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b="0" i="0">
              <a:latin typeface="+mn-ea"/>
              <a:ea typeface="+mn-ea"/>
            </a:rPr>
            <a:t>調査票配布・収集及び審査等</a:t>
          </a:r>
        </a:p>
      </xdr:txBody>
    </xdr:sp>
    <xdr:clientData/>
  </xdr:twoCellAnchor>
  <xdr:twoCellAnchor>
    <xdr:from>
      <xdr:col>32</xdr:col>
      <xdr:colOff>136071</xdr:colOff>
      <xdr:row>833</xdr:row>
      <xdr:rowOff>204108</xdr:rowOff>
    </xdr:from>
    <xdr:to>
      <xdr:col>48</xdr:col>
      <xdr:colOff>176893</xdr:colOff>
      <xdr:row>834</xdr:row>
      <xdr:rowOff>244930</xdr:rowOff>
    </xdr:to>
    <xdr:sp macro="" textlink="">
      <xdr:nvSpPr>
        <xdr:cNvPr id="4" name="テキスト ボックス 3">
          <a:extLst>
            <a:ext uri="{FF2B5EF4-FFF2-40B4-BE49-F238E27FC236}">
              <a16:creationId xmlns:a16="http://schemas.microsoft.com/office/drawing/2014/main" id="{7D36B97D-4EAC-457E-9C4B-95F18C9AFC8B}"/>
            </a:ext>
          </a:extLst>
        </xdr:cNvPr>
        <xdr:cNvSpPr txBox="1"/>
      </xdr:nvSpPr>
      <xdr:spPr>
        <a:xfrm>
          <a:off x="6667500" y="54115608"/>
          <a:ext cx="3306536"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30</a:t>
          </a:r>
          <a:r>
            <a:rPr kumimoji="1" lang="ja-JP" altLang="en-US" sz="1100"/>
            <a:t>年度実績はなかったため、記載していない。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30" zoomScale="80" zoomScaleNormal="75" zoomScaleSheetLayoutView="80" zoomScalePageLayoutView="85" workbookViewId="0">
      <selection activeCell="AE41" sqref="AE41:AH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v>
      </c>
      <c r="AT2" s="941"/>
      <c r="AU2" s="941"/>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4"/>
      <c r="AA5" s="544"/>
      <c r="AB5" s="544"/>
      <c r="AC5" s="544"/>
      <c r="AD5" s="545"/>
      <c r="AE5" s="700" t="s">
        <v>619</v>
      </c>
      <c r="AF5" s="700"/>
      <c r="AG5" s="700"/>
      <c r="AH5" s="700"/>
      <c r="AI5" s="700"/>
      <c r="AJ5" s="700"/>
      <c r="AK5" s="700"/>
      <c r="AL5" s="700"/>
      <c r="AM5" s="700"/>
      <c r="AN5" s="700"/>
      <c r="AO5" s="700"/>
      <c r="AP5" s="701"/>
      <c r="AQ5" s="702" t="s">
        <v>621</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577</v>
      </c>
      <c r="H7" s="500"/>
      <c r="I7" s="500"/>
      <c r="J7" s="500"/>
      <c r="K7" s="500"/>
      <c r="L7" s="500"/>
      <c r="M7" s="500"/>
      <c r="N7" s="500"/>
      <c r="O7" s="500"/>
      <c r="P7" s="500"/>
      <c r="Q7" s="500"/>
      <c r="R7" s="500"/>
      <c r="S7" s="500"/>
      <c r="T7" s="500"/>
      <c r="U7" s="500"/>
      <c r="V7" s="500"/>
      <c r="W7" s="500"/>
      <c r="X7" s="501"/>
      <c r="Y7" s="923" t="s">
        <v>513</v>
      </c>
      <c r="Z7" s="444"/>
      <c r="AA7" s="444"/>
      <c r="AB7" s="444"/>
      <c r="AC7" s="444"/>
      <c r="AD7" s="924"/>
      <c r="AE7" s="913" t="s">
        <v>630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632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14.962</v>
      </c>
      <c r="Q13" s="659"/>
      <c r="R13" s="659"/>
      <c r="S13" s="659"/>
      <c r="T13" s="659"/>
      <c r="U13" s="659"/>
      <c r="V13" s="660"/>
      <c r="W13" s="658">
        <v>1.9650000000000001</v>
      </c>
      <c r="X13" s="659"/>
      <c r="Y13" s="659"/>
      <c r="Z13" s="659"/>
      <c r="AA13" s="659"/>
      <c r="AB13" s="659"/>
      <c r="AC13" s="660"/>
      <c r="AD13" s="658" t="s">
        <v>620</v>
      </c>
      <c r="AE13" s="659"/>
      <c r="AF13" s="659"/>
      <c r="AG13" s="659"/>
      <c r="AH13" s="659"/>
      <c r="AI13" s="659"/>
      <c r="AJ13" s="660"/>
      <c r="AK13" s="658">
        <v>15.1</v>
      </c>
      <c r="AL13" s="659"/>
      <c r="AM13" s="659"/>
      <c r="AN13" s="659"/>
      <c r="AO13" s="659"/>
      <c r="AP13" s="659"/>
      <c r="AQ13" s="660"/>
      <c r="AR13" s="920">
        <v>1.8</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569</v>
      </c>
      <c r="X14" s="659"/>
      <c r="Y14" s="659"/>
      <c r="Z14" s="659"/>
      <c r="AA14" s="659"/>
      <c r="AB14" s="659"/>
      <c r="AC14" s="660"/>
      <c r="AD14" s="658" t="s">
        <v>620</v>
      </c>
      <c r="AE14" s="659"/>
      <c r="AF14" s="659"/>
      <c r="AG14" s="659"/>
      <c r="AH14" s="659"/>
      <c r="AI14" s="659"/>
      <c r="AJ14" s="660"/>
      <c r="AK14" s="658" t="s">
        <v>642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569</v>
      </c>
      <c r="Q15" s="659"/>
      <c r="R15" s="659"/>
      <c r="S15" s="659"/>
      <c r="T15" s="659"/>
      <c r="U15" s="659"/>
      <c r="V15" s="660"/>
      <c r="W15" s="658" t="s">
        <v>569</v>
      </c>
      <c r="X15" s="659"/>
      <c r="Y15" s="659"/>
      <c r="Z15" s="659"/>
      <c r="AA15" s="659"/>
      <c r="AB15" s="659"/>
      <c r="AC15" s="660"/>
      <c r="AD15" s="658" t="s">
        <v>569</v>
      </c>
      <c r="AE15" s="659"/>
      <c r="AF15" s="659"/>
      <c r="AG15" s="659"/>
      <c r="AH15" s="659"/>
      <c r="AI15" s="659"/>
      <c r="AJ15" s="660"/>
      <c r="AK15" s="658" t="s">
        <v>642</v>
      </c>
      <c r="AL15" s="659"/>
      <c r="AM15" s="659"/>
      <c r="AN15" s="659"/>
      <c r="AO15" s="659"/>
      <c r="AP15" s="659"/>
      <c r="AQ15" s="660"/>
      <c r="AR15" s="658" t="s">
        <v>642</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569</v>
      </c>
      <c r="Q16" s="659"/>
      <c r="R16" s="659"/>
      <c r="S16" s="659"/>
      <c r="T16" s="659"/>
      <c r="U16" s="659"/>
      <c r="V16" s="660"/>
      <c r="W16" s="658" t="s">
        <v>569</v>
      </c>
      <c r="X16" s="659"/>
      <c r="Y16" s="659"/>
      <c r="Z16" s="659"/>
      <c r="AA16" s="659"/>
      <c r="AB16" s="659"/>
      <c r="AC16" s="660"/>
      <c r="AD16" s="658" t="s">
        <v>569</v>
      </c>
      <c r="AE16" s="659"/>
      <c r="AF16" s="659"/>
      <c r="AG16" s="659"/>
      <c r="AH16" s="659"/>
      <c r="AI16" s="659"/>
      <c r="AJ16" s="660"/>
      <c r="AK16" s="658" t="s">
        <v>642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569</v>
      </c>
      <c r="Q17" s="659"/>
      <c r="R17" s="659"/>
      <c r="S17" s="659"/>
      <c r="T17" s="659"/>
      <c r="U17" s="659"/>
      <c r="V17" s="660"/>
      <c r="W17" s="658" t="s">
        <v>569</v>
      </c>
      <c r="X17" s="659"/>
      <c r="Y17" s="659"/>
      <c r="Z17" s="659"/>
      <c r="AA17" s="659"/>
      <c r="AB17" s="659"/>
      <c r="AC17" s="660"/>
      <c r="AD17" s="658" t="s">
        <v>569</v>
      </c>
      <c r="AE17" s="659"/>
      <c r="AF17" s="659"/>
      <c r="AG17" s="659"/>
      <c r="AH17" s="659"/>
      <c r="AI17" s="659"/>
      <c r="AJ17" s="660"/>
      <c r="AK17" s="658" t="s">
        <v>642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14.962</v>
      </c>
      <c r="Q18" s="880"/>
      <c r="R18" s="880"/>
      <c r="S18" s="880"/>
      <c r="T18" s="880"/>
      <c r="U18" s="880"/>
      <c r="V18" s="881"/>
      <c r="W18" s="879">
        <f>SUM(W13:AC17)</f>
        <v>1.9650000000000001</v>
      </c>
      <c r="X18" s="880"/>
      <c r="Y18" s="880"/>
      <c r="Z18" s="880"/>
      <c r="AA18" s="880"/>
      <c r="AB18" s="880"/>
      <c r="AC18" s="881"/>
      <c r="AD18" s="879">
        <f>SUM(AD13:AJ17)</f>
        <v>0</v>
      </c>
      <c r="AE18" s="880"/>
      <c r="AF18" s="880"/>
      <c r="AG18" s="880"/>
      <c r="AH18" s="880"/>
      <c r="AI18" s="880"/>
      <c r="AJ18" s="881"/>
      <c r="AK18" s="879">
        <f>SUM(AK13:AQ17)</f>
        <v>15.1</v>
      </c>
      <c r="AL18" s="880"/>
      <c r="AM18" s="880"/>
      <c r="AN18" s="880"/>
      <c r="AO18" s="880"/>
      <c r="AP18" s="880"/>
      <c r="AQ18" s="881"/>
      <c r="AR18" s="879">
        <f>SUM(AR13:AX17)</f>
        <v>1.8</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14.603999999999999</v>
      </c>
      <c r="Q19" s="659"/>
      <c r="R19" s="659"/>
      <c r="S19" s="659"/>
      <c r="T19" s="659"/>
      <c r="U19" s="659"/>
      <c r="V19" s="660"/>
      <c r="W19" s="658">
        <v>1.696</v>
      </c>
      <c r="X19" s="659"/>
      <c r="Y19" s="659"/>
      <c r="Z19" s="659"/>
      <c r="AA19" s="659"/>
      <c r="AB19" s="659"/>
      <c r="AC19" s="660"/>
      <c r="AD19" s="658">
        <v>0</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0.97607271755112945</v>
      </c>
      <c r="Q20" s="318"/>
      <c r="R20" s="318"/>
      <c r="S20" s="318"/>
      <c r="T20" s="318"/>
      <c r="U20" s="318"/>
      <c r="V20" s="318"/>
      <c r="W20" s="318">
        <f t="shared" ref="W20" si="0">IF(W18=0, "-", SUM(W19)/W18)</f>
        <v>0.86310432569974549</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0.97607271755112945</v>
      </c>
      <c r="Q21" s="318"/>
      <c r="R21" s="318"/>
      <c r="S21" s="318"/>
      <c r="T21" s="318"/>
      <c r="U21" s="318"/>
      <c r="V21" s="318"/>
      <c r="W21" s="318">
        <f t="shared" ref="W21" si="2">IF(W19=0, "-", SUM(W19)/SUM(W13,W14))</f>
        <v>0.86310432569974549</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557</v>
      </c>
      <c r="B22" s="966"/>
      <c r="C22" s="966"/>
      <c r="D22" s="966"/>
      <c r="E22" s="966"/>
      <c r="F22" s="967"/>
      <c r="G22" s="952" t="s">
        <v>457</v>
      </c>
      <c r="H22" s="222"/>
      <c r="I22" s="222"/>
      <c r="J22" s="222"/>
      <c r="K22" s="222"/>
      <c r="L22" s="222"/>
      <c r="M22" s="222"/>
      <c r="N22" s="222"/>
      <c r="O22" s="223"/>
      <c r="P22" s="937" t="s">
        <v>518</v>
      </c>
      <c r="Q22" s="222"/>
      <c r="R22" s="222"/>
      <c r="S22" s="222"/>
      <c r="T22" s="222"/>
      <c r="U22" s="222"/>
      <c r="V22" s="223"/>
      <c r="W22" s="937" t="s">
        <v>514</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643</v>
      </c>
      <c r="H23" s="954"/>
      <c r="I23" s="954"/>
      <c r="J23" s="954"/>
      <c r="K23" s="954"/>
      <c r="L23" s="954"/>
      <c r="M23" s="954"/>
      <c r="N23" s="954"/>
      <c r="O23" s="955"/>
      <c r="P23" s="920">
        <v>7</v>
      </c>
      <c r="Q23" s="921"/>
      <c r="R23" s="921"/>
      <c r="S23" s="921"/>
      <c r="T23" s="921"/>
      <c r="U23" s="921"/>
      <c r="V23" s="938"/>
      <c r="W23" s="920">
        <v>1.8</v>
      </c>
      <c r="X23" s="921"/>
      <c r="Y23" s="921"/>
      <c r="Z23" s="921"/>
      <c r="AA23" s="921"/>
      <c r="AB23" s="921"/>
      <c r="AC23" s="938"/>
      <c r="AD23" s="975" t="s">
        <v>634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3" t="s">
        <v>578</v>
      </c>
      <c r="H24" s="954"/>
      <c r="I24" s="954"/>
      <c r="J24" s="954"/>
      <c r="K24" s="954"/>
      <c r="L24" s="954"/>
      <c r="M24" s="954"/>
      <c r="N24" s="954"/>
      <c r="O24" s="955"/>
      <c r="P24" s="658">
        <v>8</v>
      </c>
      <c r="Q24" s="659"/>
      <c r="R24" s="659"/>
      <c r="S24" s="659"/>
      <c r="T24" s="659"/>
      <c r="U24" s="659"/>
      <c r="V24" s="660"/>
      <c r="W24" s="658">
        <v>0</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579</v>
      </c>
      <c r="H25" s="957"/>
      <c r="I25" s="957"/>
      <c r="J25" s="957"/>
      <c r="K25" s="957"/>
      <c r="L25" s="957"/>
      <c r="M25" s="957"/>
      <c r="N25" s="957"/>
      <c r="O25" s="958"/>
      <c r="P25" s="658">
        <v>0.1</v>
      </c>
      <c r="Q25" s="659"/>
      <c r="R25" s="659"/>
      <c r="S25" s="659"/>
      <c r="T25" s="659"/>
      <c r="U25" s="659"/>
      <c r="V25" s="660"/>
      <c r="W25" s="658">
        <v>0</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15.1</v>
      </c>
      <c r="Q29" s="659"/>
      <c r="R29" s="659"/>
      <c r="S29" s="659"/>
      <c r="T29" s="659"/>
      <c r="U29" s="659"/>
      <c r="V29" s="660"/>
      <c r="W29" s="934">
        <f>AR13</f>
        <v>1.8</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v>34</v>
      </c>
      <c r="AR31" s="200"/>
      <c r="AS31" s="133" t="s">
        <v>355</v>
      </c>
      <c r="AT31" s="134"/>
      <c r="AU31" s="199" t="s">
        <v>569</v>
      </c>
      <c r="AV31" s="199"/>
      <c r="AW31" s="399" t="s">
        <v>300</v>
      </c>
      <c r="AX31" s="400"/>
    </row>
    <row r="32" spans="1:50" ht="23.25" customHeight="1" x14ac:dyDescent="0.15">
      <c r="A32" s="404"/>
      <c r="B32" s="402"/>
      <c r="C32" s="402"/>
      <c r="D32" s="402"/>
      <c r="E32" s="402"/>
      <c r="F32" s="403"/>
      <c r="G32" s="565" t="s">
        <v>580</v>
      </c>
      <c r="H32" s="566"/>
      <c r="I32" s="566"/>
      <c r="J32" s="566"/>
      <c r="K32" s="566"/>
      <c r="L32" s="566"/>
      <c r="M32" s="566"/>
      <c r="N32" s="566"/>
      <c r="O32" s="567"/>
      <c r="P32" s="105" t="s">
        <v>581</v>
      </c>
      <c r="Q32" s="105"/>
      <c r="R32" s="105"/>
      <c r="S32" s="105"/>
      <c r="T32" s="105"/>
      <c r="U32" s="105"/>
      <c r="V32" s="105"/>
      <c r="W32" s="105"/>
      <c r="X32" s="106"/>
      <c r="Y32" s="472" t="s">
        <v>12</v>
      </c>
      <c r="Z32" s="532"/>
      <c r="AA32" s="533"/>
      <c r="AB32" s="462" t="s">
        <v>582</v>
      </c>
      <c r="AC32" s="462"/>
      <c r="AD32" s="462"/>
      <c r="AE32" s="218">
        <v>2648023</v>
      </c>
      <c r="AF32" s="219"/>
      <c r="AG32" s="219"/>
      <c r="AH32" s="219"/>
      <c r="AI32" s="218">
        <v>2789627</v>
      </c>
      <c r="AJ32" s="219"/>
      <c r="AK32" s="219"/>
      <c r="AL32" s="219"/>
      <c r="AM32" s="218">
        <v>2318830</v>
      </c>
      <c r="AN32" s="219"/>
      <c r="AO32" s="219"/>
      <c r="AP32" s="219"/>
      <c r="AQ32" s="340" t="s">
        <v>569</v>
      </c>
      <c r="AR32" s="207"/>
      <c r="AS32" s="207"/>
      <c r="AT32" s="341"/>
      <c r="AU32" s="219" t="s">
        <v>569</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582</v>
      </c>
      <c r="AC33" s="524"/>
      <c r="AD33" s="524"/>
      <c r="AE33" s="218">
        <v>2671306</v>
      </c>
      <c r="AF33" s="219"/>
      <c r="AG33" s="219"/>
      <c r="AH33" s="219"/>
      <c r="AI33" s="218">
        <v>2671306</v>
      </c>
      <c r="AJ33" s="219"/>
      <c r="AK33" s="219"/>
      <c r="AL33" s="219"/>
      <c r="AM33" s="218">
        <v>2671306</v>
      </c>
      <c r="AN33" s="219"/>
      <c r="AO33" s="219"/>
      <c r="AP33" s="219"/>
      <c r="AQ33" s="340">
        <v>2671306</v>
      </c>
      <c r="AR33" s="207"/>
      <c r="AS33" s="207"/>
      <c r="AT33" s="341"/>
      <c r="AU33" s="219" t="s">
        <v>569</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99.128403859385642</v>
      </c>
      <c r="AF34" s="219"/>
      <c r="AG34" s="219"/>
      <c r="AH34" s="219"/>
      <c r="AI34" s="218">
        <f>AI32/AI33*100</f>
        <v>104.42933157040039</v>
      </c>
      <c r="AJ34" s="219"/>
      <c r="AK34" s="219"/>
      <c r="AL34" s="219"/>
      <c r="AM34" s="218">
        <f>AM32/AM33*100</f>
        <v>86.805105817154598</v>
      </c>
      <c r="AN34" s="219"/>
      <c r="AO34" s="219"/>
      <c r="AP34" s="219"/>
      <c r="AQ34" s="340" t="s">
        <v>569</v>
      </c>
      <c r="AR34" s="207"/>
      <c r="AS34" s="207"/>
      <c r="AT34" s="341"/>
      <c r="AU34" s="219" t="s">
        <v>569</v>
      </c>
      <c r="AV34" s="219"/>
      <c r="AW34" s="219"/>
      <c r="AX34" s="221"/>
    </row>
    <row r="35" spans="1:50" ht="23.25" customHeight="1" x14ac:dyDescent="0.15">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v>34</v>
      </c>
      <c r="AR38" s="200"/>
      <c r="AS38" s="133" t="s">
        <v>355</v>
      </c>
      <c r="AT38" s="134"/>
      <c r="AU38" s="199" t="s">
        <v>569</v>
      </c>
      <c r="AV38" s="199"/>
      <c r="AW38" s="399" t="s">
        <v>300</v>
      </c>
      <c r="AX38" s="400"/>
    </row>
    <row r="39" spans="1:50" ht="23.25" customHeight="1" x14ac:dyDescent="0.15">
      <c r="A39" s="404"/>
      <c r="B39" s="402"/>
      <c r="C39" s="402"/>
      <c r="D39" s="402"/>
      <c r="E39" s="402"/>
      <c r="F39" s="403"/>
      <c r="G39" s="565" t="s">
        <v>584</v>
      </c>
      <c r="H39" s="566"/>
      <c r="I39" s="566"/>
      <c r="J39" s="566"/>
      <c r="K39" s="566"/>
      <c r="L39" s="566"/>
      <c r="M39" s="566"/>
      <c r="N39" s="566"/>
      <c r="O39" s="567"/>
      <c r="P39" s="105" t="s">
        <v>585</v>
      </c>
      <c r="Q39" s="105"/>
      <c r="R39" s="105"/>
      <c r="S39" s="105"/>
      <c r="T39" s="105"/>
      <c r="U39" s="105"/>
      <c r="V39" s="105"/>
      <c r="W39" s="105"/>
      <c r="X39" s="106"/>
      <c r="Y39" s="472" t="s">
        <v>12</v>
      </c>
      <c r="Z39" s="532"/>
      <c r="AA39" s="533"/>
      <c r="AB39" s="462" t="s">
        <v>582</v>
      </c>
      <c r="AC39" s="462"/>
      <c r="AD39" s="462"/>
      <c r="AE39" s="218">
        <v>325</v>
      </c>
      <c r="AF39" s="219"/>
      <c r="AG39" s="219"/>
      <c r="AH39" s="219"/>
      <c r="AI39" s="218">
        <v>260</v>
      </c>
      <c r="AJ39" s="219"/>
      <c r="AK39" s="219"/>
      <c r="AL39" s="219"/>
      <c r="AM39" s="218">
        <v>256</v>
      </c>
      <c r="AN39" s="219"/>
      <c r="AO39" s="219"/>
      <c r="AP39" s="220"/>
      <c r="AQ39" s="340" t="s">
        <v>569</v>
      </c>
      <c r="AR39" s="207"/>
      <c r="AS39" s="207"/>
      <c r="AT39" s="341"/>
      <c r="AU39" s="219" t="s">
        <v>569</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582</v>
      </c>
      <c r="AC40" s="524"/>
      <c r="AD40" s="524"/>
      <c r="AE40" s="218">
        <v>356</v>
      </c>
      <c r="AF40" s="219"/>
      <c r="AG40" s="219"/>
      <c r="AH40" s="219"/>
      <c r="AI40" s="218">
        <v>356</v>
      </c>
      <c r="AJ40" s="219"/>
      <c r="AK40" s="219"/>
      <c r="AL40" s="219"/>
      <c r="AM40" s="218">
        <v>356</v>
      </c>
      <c r="AN40" s="219"/>
      <c r="AO40" s="219"/>
      <c r="AP40" s="220"/>
      <c r="AQ40" s="340">
        <v>356</v>
      </c>
      <c r="AR40" s="207"/>
      <c r="AS40" s="207"/>
      <c r="AT40" s="341"/>
      <c r="AU40" s="219" t="s">
        <v>569</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f>AE39/AE40*100</f>
        <v>91.292134831460672</v>
      </c>
      <c r="AF41" s="219"/>
      <c r="AG41" s="219"/>
      <c r="AH41" s="219"/>
      <c r="AI41" s="218">
        <f>AI39/AI40*100</f>
        <v>73.033707865168537</v>
      </c>
      <c r="AJ41" s="219"/>
      <c r="AK41" s="219"/>
      <c r="AL41" s="219"/>
      <c r="AM41" s="218">
        <v>71.910112359550567</v>
      </c>
      <c r="AN41" s="219"/>
      <c r="AO41" s="219"/>
      <c r="AP41" s="220"/>
      <c r="AQ41" s="340" t="s">
        <v>569</v>
      </c>
      <c r="AR41" s="207"/>
      <c r="AS41" s="207"/>
      <c r="AT41" s="341"/>
      <c r="AU41" s="219" t="s">
        <v>569</v>
      </c>
      <c r="AV41" s="219"/>
      <c r="AW41" s="219"/>
      <c r="AX41" s="221"/>
    </row>
    <row r="42" spans="1:50" ht="23.25" customHeight="1" x14ac:dyDescent="0.15">
      <c r="A42" s="226" t="s">
        <v>503</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533</v>
      </c>
      <c r="AF85" s="245"/>
      <c r="AG85" s="245"/>
      <c r="AH85" s="246"/>
      <c r="AI85" s="244" t="s">
        <v>530</v>
      </c>
      <c r="AJ85" s="245"/>
      <c r="AK85" s="245"/>
      <c r="AL85" s="246"/>
      <c r="AM85" s="250" t="s">
        <v>525</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533</v>
      </c>
      <c r="AF90" s="245"/>
      <c r="AG90" s="245"/>
      <c r="AH90" s="246"/>
      <c r="AI90" s="244" t="s">
        <v>530</v>
      </c>
      <c r="AJ90" s="245"/>
      <c r="AK90" s="245"/>
      <c r="AL90" s="246"/>
      <c r="AM90" s="250" t="s">
        <v>525</v>
      </c>
      <c r="AN90" s="250"/>
      <c r="AO90" s="250"/>
      <c r="AP90" s="244"/>
      <c r="AQ90" s="159" t="s">
        <v>354</v>
      </c>
      <c r="AR90" s="130"/>
      <c r="AS90" s="130"/>
      <c r="AT90" s="131"/>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533</v>
      </c>
      <c r="AF95" s="245"/>
      <c r="AG95" s="245"/>
      <c r="AH95" s="246"/>
      <c r="AI95" s="244" t="s">
        <v>530</v>
      </c>
      <c r="AJ95" s="245"/>
      <c r="AK95" s="245"/>
      <c r="AL95" s="246"/>
      <c r="AM95" s="250" t="s">
        <v>525</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533</v>
      </c>
      <c r="AF100" s="541"/>
      <c r="AG100" s="541"/>
      <c r="AH100" s="542"/>
      <c r="AI100" s="540" t="s">
        <v>530</v>
      </c>
      <c r="AJ100" s="541"/>
      <c r="AK100" s="541"/>
      <c r="AL100" s="542"/>
      <c r="AM100" s="540" t="s">
        <v>526</v>
      </c>
      <c r="AN100" s="541"/>
      <c r="AO100" s="541"/>
      <c r="AP100" s="542"/>
      <c r="AQ100" s="320" t="s">
        <v>519</v>
      </c>
      <c r="AR100" s="321"/>
      <c r="AS100" s="321"/>
      <c r="AT100" s="322"/>
      <c r="AU100" s="320" t="s">
        <v>516</v>
      </c>
      <c r="AV100" s="321"/>
      <c r="AW100" s="321"/>
      <c r="AX100" s="323"/>
    </row>
    <row r="101" spans="1:60" ht="23.25" customHeight="1" x14ac:dyDescent="0.15">
      <c r="A101" s="423"/>
      <c r="B101" s="424"/>
      <c r="C101" s="424"/>
      <c r="D101" s="424"/>
      <c r="E101" s="424"/>
      <c r="F101" s="425"/>
      <c r="G101" s="105" t="s">
        <v>587</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582</v>
      </c>
      <c r="AC101" s="462"/>
      <c r="AD101" s="462"/>
      <c r="AE101" s="218" t="s">
        <v>569</v>
      </c>
      <c r="AF101" s="219"/>
      <c r="AG101" s="219"/>
      <c r="AH101" s="220"/>
      <c r="AI101" s="218">
        <v>1</v>
      </c>
      <c r="AJ101" s="219"/>
      <c r="AK101" s="219"/>
      <c r="AL101" s="220"/>
      <c r="AM101" s="218" t="s">
        <v>569</v>
      </c>
      <c r="AN101" s="219"/>
      <c r="AO101" s="219"/>
      <c r="AP101" s="220"/>
      <c r="AQ101" s="218" t="s">
        <v>569</v>
      </c>
      <c r="AR101" s="219"/>
      <c r="AS101" s="219"/>
      <c r="AT101" s="220"/>
      <c r="AU101" s="218">
        <v>1</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582</v>
      </c>
      <c r="AC102" s="462"/>
      <c r="AD102" s="462"/>
      <c r="AE102" s="419" t="s">
        <v>569</v>
      </c>
      <c r="AF102" s="419"/>
      <c r="AG102" s="419"/>
      <c r="AH102" s="419"/>
      <c r="AI102" s="419">
        <v>1</v>
      </c>
      <c r="AJ102" s="419"/>
      <c r="AK102" s="419"/>
      <c r="AL102" s="419"/>
      <c r="AM102" s="419" t="s">
        <v>569</v>
      </c>
      <c r="AN102" s="419"/>
      <c r="AO102" s="419"/>
      <c r="AP102" s="419"/>
      <c r="AQ102" s="273" t="s">
        <v>569</v>
      </c>
      <c r="AR102" s="274"/>
      <c r="AS102" s="274"/>
      <c r="AT102" s="319"/>
      <c r="AU102" s="273">
        <v>1</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4"/>
      <c r="AU103" s="284" t="s">
        <v>516</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4"/>
      <c r="AU106" s="284" t="s">
        <v>516</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t="s">
        <v>569</v>
      </c>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4"/>
      <c r="AU109" s="284" t="s">
        <v>516</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4"/>
      <c r="AU112" s="284" t="s">
        <v>516</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647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588</v>
      </c>
      <c r="AC116" s="464"/>
      <c r="AD116" s="465"/>
      <c r="AE116" s="419" t="s">
        <v>569</v>
      </c>
      <c r="AF116" s="419"/>
      <c r="AG116" s="419"/>
      <c r="AH116" s="419"/>
      <c r="AI116" s="419">
        <v>364</v>
      </c>
      <c r="AJ116" s="419"/>
      <c r="AK116" s="419"/>
      <c r="AL116" s="419"/>
      <c r="AM116" s="419" t="s">
        <v>569</v>
      </c>
      <c r="AN116" s="419"/>
      <c r="AO116" s="419"/>
      <c r="AP116" s="419"/>
      <c r="AQ116" s="218" t="s">
        <v>623</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589</v>
      </c>
      <c r="AC117" s="474"/>
      <c r="AD117" s="475"/>
      <c r="AE117" s="552" t="s">
        <v>569</v>
      </c>
      <c r="AF117" s="552"/>
      <c r="AG117" s="552"/>
      <c r="AH117" s="552"/>
      <c r="AI117" s="552" t="s">
        <v>590</v>
      </c>
      <c r="AJ117" s="552"/>
      <c r="AK117" s="552"/>
      <c r="AL117" s="552"/>
      <c r="AM117" s="552" t="s">
        <v>569</v>
      </c>
      <c r="AN117" s="552"/>
      <c r="AO117" s="552"/>
      <c r="AP117" s="552"/>
      <c r="AQ117" s="218" t="s">
        <v>623</v>
      </c>
      <c r="AR117" s="219"/>
      <c r="AS117" s="219"/>
      <c r="AT117" s="219"/>
      <c r="AU117" s="219"/>
      <c r="AV117" s="219"/>
      <c r="AW117" s="219"/>
      <c r="AX117" s="221"/>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hidden="1" customHeight="1" x14ac:dyDescent="0.15">
      <c r="A119" s="440"/>
      <c r="B119" s="441"/>
      <c r="C119" s="441"/>
      <c r="D119" s="441"/>
      <c r="E119" s="441"/>
      <c r="F119" s="442"/>
      <c r="G119" s="394" t="s">
        <v>591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hidden="1" customHeight="1" x14ac:dyDescent="0.15">
      <c r="A122" s="440"/>
      <c r="B122" s="441"/>
      <c r="C122" s="441"/>
      <c r="D122" s="441"/>
      <c r="E122" s="441"/>
      <c r="F122" s="442"/>
      <c r="G122" s="394" t="s">
        <v>482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482</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482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563</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34</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2648023</v>
      </c>
      <c r="AF134" s="207"/>
      <c r="AG134" s="207"/>
      <c r="AH134" s="207"/>
      <c r="AI134" s="206">
        <v>2789627</v>
      </c>
      <c r="AJ134" s="207"/>
      <c r="AK134" s="207"/>
      <c r="AL134" s="207"/>
      <c r="AM134" s="218">
        <v>2318830</v>
      </c>
      <c r="AN134" s="219"/>
      <c r="AO134" s="219"/>
      <c r="AP134" s="219"/>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2671306</v>
      </c>
      <c r="AF135" s="207"/>
      <c r="AG135" s="207"/>
      <c r="AH135" s="207"/>
      <c r="AI135" s="206">
        <v>2671306</v>
      </c>
      <c r="AJ135" s="207"/>
      <c r="AK135" s="207"/>
      <c r="AL135" s="207"/>
      <c r="AM135" s="206">
        <v>2671306</v>
      </c>
      <c r="AN135" s="207"/>
      <c r="AO135" s="207"/>
      <c r="AP135" s="207"/>
      <c r="AQ135" s="206">
        <v>2671306</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34</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594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582</v>
      </c>
      <c r="AC138" s="205"/>
      <c r="AD138" s="205"/>
      <c r="AE138" s="206">
        <v>325</v>
      </c>
      <c r="AF138" s="207"/>
      <c r="AG138" s="207"/>
      <c r="AH138" s="207"/>
      <c r="AI138" s="206">
        <v>260</v>
      </c>
      <c r="AJ138" s="207"/>
      <c r="AK138" s="207"/>
      <c r="AL138" s="207"/>
      <c r="AM138" s="206">
        <v>256</v>
      </c>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582</v>
      </c>
      <c r="AC139" s="213"/>
      <c r="AD139" s="213"/>
      <c r="AE139" s="206">
        <v>356</v>
      </c>
      <c r="AF139" s="207"/>
      <c r="AG139" s="207"/>
      <c r="AH139" s="207"/>
      <c r="AI139" s="206">
        <v>356</v>
      </c>
      <c r="AJ139" s="207"/>
      <c r="AK139" s="207"/>
      <c r="AL139" s="207"/>
      <c r="AM139" s="206">
        <v>356</v>
      </c>
      <c r="AN139" s="207"/>
      <c r="AO139" s="207"/>
      <c r="AP139" s="207"/>
      <c r="AQ139" s="206">
        <v>356</v>
      </c>
      <c r="AR139" s="207"/>
      <c r="AS139" s="207"/>
      <c r="AT139" s="207"/>
      <c r="AU139" s="206" t="s">
        <v>569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2"/>
      <c r="E430" s="174" t="s">
        <v>543</v>
      </c>
      <c r="F430" s="899"/>
      <c r="G430" s="900" t="s">
        <v>374</v>
      </c>
      <c r="H430" s="123"/>
      <c r="I430" s="123"/>
      <c r="J430" s="901" t="s">
        <v>596</v>
      </c>
      <c r="K430" s="902"/>
      <c r="L430" s="902"/>
      <c r="M430" s="902"/>
      <c r="N430" s="902"/>
      <c r="O430" s="902"/>
      <c r="P430" s="902"/>
      <c r="Q430" s="902"/>
      <c r="R430" s="902"/>
      <c r="S430" s="902"/>
      <c r="T430" s="903"/>
      <c r="U430" s="589" t="s">
        <v>597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1"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596</v>
      </c>
      <c r="AF433" s="207"/>
      <c r="AG433" s="207"/>
      <c r="AH433" s="341"/>
      <c r="AI433" s="340" t="s">
        <v>596</v>
      </c>
      <c r="AJ433" s="207"/>
      <c r="AK433" s="207"/>
      <c r="AL433" s="207"/>
      <c r="AM433" s="340" t="s">
        <v>569</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596</v>
      </c>
      <c r="AF434" s="207"/>
      <c r="AG434" s="207"/>
      <c r="AH434" s="341"/>
      <c r="AI434" s="340" t="s">
        <v>596</v>
      </c>
      <c r="AJ434" s="207"/>
      <c r="AK434" s="207"/>
      <c r="AL434" s="207"/>
      <c r="AM434" s="340" t="s">
        <v>569</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596</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1" t="s">
        <v>597</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596</v>
      </c>
      <c r="AF458" s="207"/>
      <c r="AG458" s="207"/>
      <c r="AH458" s="207"/>
      <c r="AI458" s="340" t="s">
        <v>596</v>
      </c>
      <c r="AJ458" s="207"/>
      <c r="AK458" s="207"/>
      <c r="AL458" s="207"/>
      <c r="AM458" s="340" t="s">
        <v>569</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596</v>
      </c>
      <c r="AF459" s="207"/>
      <c r="AG459" s="207"/>
      <c r="AH459" s="341"/>
      <c r="AI459" s="340" t="s">
        <v>596</v>
      </c>
      <c r="AJ459" s="207"/>
      <c r="AK459" s="207"/>
      <c r="AL459" s="207"/>
      <c r="AM459" s="340" t="s">
        <v>569</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599</v>
      </c>
      <c r="AF460" s="207"/>
      <c r="AG460" s="207"/>
      <c r="AH460" s="341"/>
      <c r="AI460" s="340" t="s">
        <v>596</v>
      </c>
      <c r="AJ460" s="207"/>
      <c r="AK460" s="207"/>
      <c r="AL460" s="207"/>
      <c r="AM460" s="340" t="s">
        <v>569</v>
      </c>
      <c r="AN460" s="207"/>
      <c r="AO460" s="207"/>
      <c r="AP460" s="341"/>
      <c r="AQ460" s="340" t="s">
        <v>599</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2.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614</v>
      </c>
      <c r="AE702" s="346"/>
      <c r="AF702" s="346"/>
      <c r="AG702" s="386" t="s">
        <v>600</v>
      </c>
      <c r="AH702" s="387"/>
      <c r="AI702" s="387"/>
      <c r="AJ702" s="387"/>
      <c r="AK702" s="387"/>
      <c r="AL702" s="387"/>
      <c r="AM702" s="387"/>
      <c r="AN702" s="387"/>
      <c r="AO702" s="387"/>
      <c r="AP702" s="387"/>
      <c r="AQ702" s="387"/>
      <c r="AR702" s="387"/>
      <c r="AS702" s="387"/>
      <c r="AT702" s="387"/>
      <c r="AU702" s="387"/>
      <c r="AV702" s="387"/>
      <c r="AW702" s="387"/>
      <c r="AX702" s="388"/>
    </row>
    <row r="703" spans="1:50" ht="3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614</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614</v>
      </c>
      <c r="AE704" s="784"/>
      <c r="AF704" s="784"/>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624</v>
      </c>
      <c r="AE705" s="716"/>
      <c r="AF705" s="716"/>
      <c r="AG705" s="125" t="s">
        <v>629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635</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635</v>
      </c>
      <c r="AE707" s="837"/>
      <c r="AF707" s="837"/>
      <c r="AG707" s="127"/>
      <c r="AH707" s="111"/>
      <c r="AI707" s="111"/>
      <c r="AJ707" s="111"/>
      <c r="AK707" s="111"/>
      <c r="AL707" s="111"/>
      <c r="AM707" s="111"/>
      <c r="AN707" s="111"/>
      <c r="AO707" s="111"/>
      <c r="AP707" s="111"/>
      <c r="AQ707" s="111"/>
      <c r="AR707" s="111"/>
      <c r="AS707" s="111"/>
      <c r="AT707" s="111"/>
      <c r="AU707" s="111"/>
      <c r="AV707" s="111"/>
      <c r="AW707" s="111"/>
      <c r="AX707" s="128"/>
    </row>
    <row r="708" spans="1:50" ht="38.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614</v>
      </c>
      <c r="AE708" s="606"/>
      <c r="AF708" s="606"/>
      <c r="AG708" s="743" t="s">
        <v>602</v>
      </c>
      <c r="AH708" s="744"/>
      <c r="AI708" s="744"/>
      <c r="AJ708" s="744"/>
      <c r="AK708" s="744"/>
      <c r="AL708" s="744"/>
      <c r="AM708" s="744"/>
      <c r="AN708" s="744"/>
      <c r="AO708" s="744"/>
      <c r="AP708" s="744"/>
      <c r="AQ708" s="744"/>
      <c r="AR708" s="744"/>
      <c r="AS708" s="744"/>
      <c r="AT708" s="744"/>
      <c r="AU708" s="744"/>
      <c r="AV708" s="744"/>
      <c r="AW708" s="744"/>
      <c r="AX708" s="745"/>
    </row>
    <row r="709" spans="1:50" ht="38.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614</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614</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57"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614</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624</v>
      </c>
      <c r="AE712" s="784"/>
      <c r="AF712" s="784"/>
      <c r="AG712" s="811" t="s">
        <v>569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624</v>
      </c>
      <c r="AE713" s="329"/>
      <c r="AF713" s="664"/>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614</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62.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614</v>
      </c>
      <c r="AE715" s="606"/>
      <c r="AF715" s="657"/>
      <c r="AG715" s="743" t="s">
        <v>627</v>
      </c>
      <c r="AH715" s="744"/>
      <c r="AI715" s="744"/>
      <c r="AJ715" s="744"/>
      <c r="AK715" s="744"/>
      <c r="AL715" s="744"/>
      <c r="AM715" s="744"/>
      <c r="AN715" s="744"/>
      <c r="AO715" s="744"/>
      <c r="AP715" s="744"/>
      <c r="AQ715" s="744"/>
      <c r="AR715" s="744"/>
      <c r="AS715" s="744"/>
      <c r="AT715" s="744"/>
      <c r="AU715" s="744"/>
      <c r="AV715" s="744"/>
      <c r="AW715" s="744"/>
      <c r="AX715" s="745"/>
    </row>
    <row r="716" spans="1:50" ht="47.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614</v>
      </c>
      <c r="AE716" s="628"/>
      <c r="AF716" s="628"/>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614</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614</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8" t="s">
        <v>625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7.25" customHeight="1" thickBot="1" x14ac:dyDescent="0.2">
      <c r="A729" s="635" t="s">
        <v>644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11.75" customHeight="1" thickBot="1" x14ac:dyDescent="0.2">
      <c r="A731" s="800" t="s">
        <v>256</v>
      </c>
      <c r="B731" s="801"/>
      <c r="C731" s="801"/>
      <c r="D731" s="801"/>
      <c r="E731" s="802"/>
      <c r="F731" s="730" t="s">
        <v>645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4" customHeight="1" thickBot="1" x14ac:dyDescent="0.2">
      <c r="A733" s="674" t="s">
        <v>508</v>
      </c>
      <c r="B733" s="675"/>
      <c r="C733" s="675"/>
      <c r="D733" s="675"/>
      <c r="E733" s="676"/>
      <c r="F733" s="638" t="s">
        <v>646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72" customHeight="1" thickBot="1" x14ac:dyDescent="0.2">
      <c r="A735" s="791" t="s">
        <v>610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547</v>
      </c>
      <c r="B737" s="210"/>
      <c r="C737" s="210"/>
      <c r="D737" s="211"/>
      <c r="E737" s="991" t="s">
        <v>569</v>
      </c>
      <c r="F737" s="991"/>
      <c r="G737" s="991"/>
      <c r="H737" s="991"/>
      <c r="I737" s="991"/>
      <c r="J737" s="991"/>
      <c r="K737" s="991"/>
      <c r="L737" s="991"/>
      <c r="M737" s="991"/>
      <c r="N737" s="365" t="s">
        <v>540</v>
      </c>
      <c r="O737" s="365"/>
      <c r="P737" s="365"/>
      <c r="Q737" s="365"/>
      <c r="R737" s="991" t="s">
        <v>611</v>
      </c>
      <c r="S737" s="991"/>
      <c r="T737" s="991"/>
      <c r="U737" s="991"/>
      <c r="V737" s="991"/>
      <c r="W737" s="991"/>
      <c r="X737" s="991"/>
      <c r="Y737" s="991"/>
      <c r="Z737" s="991"/>
      <c r="AA737" s="365" t="s">
        <v>539</v>
      </c>
      <c r="AB737" s="365"/>
      <c r="AC737" s="365"/>
      <c r="AD737" s="365"/>
      <c r="AE737" s="991" t="s">
        <v>612</v>
      </c>
      <c r="AF737" s="991"/>
      <c r="AG737" s="991"/>
      <c r="AH737" s="991"/>
      <c r="AI737" s="991"/>
      <c r="AJ737" s="991"/>
      <c r="AK737" s="991"/>
      <c r="AL737" s="991"/>
      <c r="AM737" s="991"/>
      <c r="AN737" s="365" t="s">
        <v>538</v>
      </c>
      <c r="AO737" s="365"/>
      <c r="AP737" s="365"/>
      <c r="AQ737" s="365"/>
      <c r="AR737" s="983" t="s">
        <v>613</v>
      </c>
      <c r="AS737" s="984"/>
      <c r="AT737" s="984"/>
      <c r="AU737" s="984"/>
      <c r="AV737" s="984"/>
      <c r="AW737" s="984"/>
      <c r="AX737" s="985"/>
      <c r="AY737" s="89"/>
      <c r="AZ737" s="89"/>
    </row>
    <row r="738" spans="1:52" ht="24.75" customHeight="1" x14ac:dyDescent="0.15">
      <c r="A738" s="992" t="s">
        <v>537</v>
      </c>
      <c r="B738" s="210"/>
      <c r="C738" s="210"/>
      <c r="D738" s="211"/>
      <c r="E738" s="991" t="s">
        <v>613</v>
      </c>
      <c r="F738" s="991"/>
      <c r="G738" s="991"/>
      <c r="H738" s="991"/>
      <c r="I738" s="991"/>
      <c r="J738" s="991"/>
      <c r="K738" s="991"/>
      <c r="L738" s="991"/>
      <c r="M738" s="991"/>
      <c r="N738" s="365" t="s">
        <v>536</v>
      </c>
      <c r="O738" s="365"/>
      <c r="P738" s="365"/>
      <c r="Q738" s="365"/>
      <c r="R738" s="991" t="s">
        <v>613</v>
      </c>
      <c r="S738" s="991"/>
      <c r="T738" s="991"/>
      <c r="U738" s="991"/>
      <c r="V738" s="991"/>
      <c r="W738" s="991"/>
      <c r="X738" s="991"/>
      <c r="Y738" s="991"/>
      <c r="Z738" s="991"/>
      <c r="AA738" s="365" t="s">
        <v>535</v>
      </c>
      <c r="AB738" s="365"/>
      <c r="AC738" s="365"/>
      <c r="AD738" s="365"/>
      <c r="AE738" s="991" t="s">
        <v>613</v>
      </c>
      <c r="AF738" s="991"/>
      <c r="AG738" s="991"/>
      <c r="AH738" s="991"/>
      <c r="AI738" s="991"/>
      <c r="AJ738" s="991"/>
      <c r="AK738" s="991"/>
      <c r="AL738" s="991"/>
      <c r="AM738" s="991"/>
      <c r="AN738" s="365" t="s">
        <v>531</v>
      </c>
      <c r="AO738" s="365"/>
      <c r="AP738" s="365"/>
      <c r="AQ738" s="365"/>
      <c r="AR738" s="983" t="s">
        <v>633</v>
      </c>
      <c r="AS738" s="984"/>
      <c r="AT738" s="984"/>
      <c r="AU738" s="984"/>
      <c r="AV738" s="984"/>
      <c r="AW738" s="984"/>
      <c r="AX738" s="985"/>
    </row>
    <row r="739" spans="1:52" ht="24.75" customHeight="1" thickBot="1" x14ac:dyDescent="0.2">
      <c r="A739" s="993" t="s">
        <v>527</v>
      </c>
      <c r="B739" s="994"/>
      <c r="C739" s="994"/>
      <c r="D739" s="995"/>
      <c r="E739" s="996" t="s">
        <v>567</v>
      </c>
      <c r="F739" s="986"/>
      <c r="G739" s="986"/>
      <c r="H739" s="93" t="str">
        <f>IF(E739="", "", "(")</f>
        <v>(</v>
      </c>
      <c r="I739" s="986"/>
      <c r="J739" s="986"/>
      <c r="K739" s="93" t="str">
        <f>IF(OR(I739="　", I739=""), "", "-")</f>
        <v/>
      </c>
      <c r="L739" s="987">
        <v>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t="s">
        <v>622</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637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640</v>
      </c>
      <c r="H781" s="672"/>
      <c r="I781" s="672"/>
      <c r="J781" s="672"/>
      <c r="K781" s="673"/>
      <c r="L781" s="665" t="s">
        <v>641</v>
      </c>
      <c r="M781" s="666"/>
      <c r="N781" s="666"/>
      <c r="O781" s="666"/>
      <c r="P781" s="666"/>
      <c r="Q781" s="666"/>
      <c r="R781" s="666"/>
      <c r="S781" s="666"/>
      <c r="T781" s="666"/>
      <c r="U781" s="666"/>
      <c r="V781" s="666"/>
      <c r="W781" s="666"/>
      <c r="X781" s="667"/>
      <c r="Y781" s="389">
        <v>6</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t="s">
        <v>638</v>
      </c>
      <c r="H782" s="608"/>
      <c r="I782" s="608"/>
      <c r="J782" s="608"/>
      <c r="K782" s="609"/>
      <c r="L782" s="599" t="s">
        <v>639</v>
      </c>
      <c r="M782" s="600"/>
      <c r="N782" s="600"/>
      <c r="O782" s="600"/>
      <c r="P782" s="600"/>
      <c r="Q782" s="600"/>
      <c r="R782" s="600"/>
      <c r="S782" s="600"/>
      <c r="T782" s="600"/>
      <c r="U782" s="600"/>
      <c r="V782" s="600"/>
      <c r="W782" s="600"/>
      <c r="X782" s="601"/>
      <c r="Y782" s="602">
        <v>2</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52.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636</v>
      </c>
      <c r="D837" s="347"/>
      <c r="E837" s="347"/>
      <c r="F837" s="347"/>
      <c r="G837" s="347"/>
      <c r="H837" s="347"/>
      <c r="I837" s="347"/>
      <c r="J837" s="348" t="s">
        <v>636</v>
      </c>
      <c r="K837" s="349"/>
      <c r="L837" s="349"/>
      <c r="M837" s="349"/>
      <c r="N837" s="349"/>
      <c r="O837" s="349"/>
      <c r="P837" s="362" t="s">
        <v>636</v>
      </c>
      <c r="Q837" s="350"/>
      <c r="R837" s="350"/>
      <c r="S837" s="350"/>
      <c r="T837" s="350"/>
      <c r="U837" s="350"/>
      <c r="V837" s="350"/>
      <c r="W837" s="350"/>
      <c r="X837" s="350"/>
      <c r="Y837" s="351" t="s">
        <v>636</v>
      </c>
      <c r="Z837" s="352"/>
      <c r="AA837" s="352"/>
      <c r="AB837" s="353"/>
      <c r="AC837" s="363"/>
      <c r="AD837" s="371"/>
      <c r="AE837" s="371"/>
      <c r="AF837" s="371"/>
      <c r="AG837" s="371"/>
      <c r="AH837" s="372" t="s">
        <v>636</v>
      </c>
      <c r="AI837" s="373"/>
      <c r="AJ837" s="373"/>
      <c r="AK837" s="373"/>
      <c r="AL837" s="357" t="s">
        <v>636</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E41">
    <cfRule type="expression" dxfId="1" priority="1">
      <formula>IF(RIGHT(TEXT(AE41,"0.#"),1)=".",FALSE,TRUE)</formula>
    </cfRule>
    <cfRule type="expression" dxfId="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t="s">
        <v>614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554</v>
      </c>
      <c r="AF2" s="1033"/>
      <c r="AG2" s="1033"/>
      <c r="AH2" s="1033"/>
      <c r="AI2" s="1033" t="s">
        <v>551</v>
      </c>
      <c r="AJ2" s="1033"/>
      <c r="AK2" s="1033"/>
      <c r="AL2" s="1033"/>
      <c r="AM2" s="1033" t="s">
        <v>525</v>
      </c>
      <c r="AN2" s="1033"/>
      <c r="AO2" s="1033"/>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555</v>
      </c>
      <c r="AF9" s="1033"/>
      <c r="AG9" s="1033"/>
      <c r="AH9" s="1033"/>
      <c r="AI9" s="1033" t="s">
        <v>551</v>
      </c>
      <c r="AJ9" s="1033"/>
      <c r="AK9" s="1033"/>
      <c r="AL9" s="1033"/>
      <c r="AM9" s="1033" t="s">
        <v>525</v>
      </c>
      <c r="AN9" s="1033"/>
      <c r="AO9" s="1033"/>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554</v>
      </c>
      <c r="AF16" s="1033"/>
      <c r="AG16" s="1033"/>
      <c r="AH16" s="1033"/>
      <c r="AI16" s="1033" t="s">
        <v>552</v>
      </c>
      <c r="AJ16" s="1033"/>
      <c r="AK16" s="1033"/>
      <c r="AL16" s="1033"/>
      <c r="AM16" s="1033" t="s">
        <v>525</v>
      </c>
      <c r="AN16" s="1033"/>
      <c r="AO16" s="1033"/>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556</v>
      </c>
      <c r="AF23" s="1033"/>
      <c r="AG23" s="1033"/>
      <c r="AH23" s="1033"/>
      <c r="AI23" s="1033" t="s">
        <v>551</v>
      </c>
      <c r="AJ23" s="1033"/>
      <c r="AK23" s="1033"/>
      <c r="AL23" s="1033"/>
      <c r="AM23" s="1033" t="s">
        <v>525</v>
      </c>
      <c r="AN23" s="1033"/>
      <c r="AO23" s="1033"/>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554</v>
      </c>
      <c r="AF30" s="1033"/>
      <c r="AG30" s="1033"/>
      <c r="AH30" s="1033"/>
      <c r="AI30" s="1033" t="s">
        <v>551</v>
      </c>
      <c r="AJ30" s="1033"/>
      <c r="AK30" s="1033"/>
      <c r="AL30" s="1033"/>
      <c r="AM30" s="1033" t="s">
        <v>549</v>
      </c>
      <c r="AN30" s="1033"/>
      <c r="AO30" s="1033"/>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556</v>
      </c>
      <c r="AF37" s="1033"/>
      <c r="AG37" s="1033"/>
      <c r="AH37" s="1033"/>
      <c r="AI37" s="1033" t="s">
        <v>553</v>
      </c>
      <c r="AJ37" s="1033"/>
      <c r="AK37" s="1033"/>
      <c r="AL37" s="1033"/>
      <c r="AM37" s="1033" t="s">
        <v>550</v>
      </c>
      <c r="AN37" s="1033"/>
      <c r="AO37" s="1033"/>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554</v>
      </c>
      <c r="AF44" s="1033"/>
      <c r="AG44" s="1033"/>
      <c r="AH44" s="1033"/>
      <c r="AI44" s="1033" t="s">
        <v>551</v>
      </c>
      <c r="AJ44" s="1033"/>
      <c r="AK44" s="1033"/>
      <c r="AL44" s="1033"/>
      <c r="AM44" s="1033" t="s">
        <v>525</v>
      </c>
      <c r="AN44" s="1033"/>
      <c r="AO44" s="1033"/>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554</v>
      </c>
      <c r="AF51" s="1033"/>
      <c r="AG51" s="1033"/>
      <c r="AH51" s="1033"/>
      <c r="AI51" s="1033" t="s">
        <v>551</v>
      </c>
      <c r="AJ51" s="1033"/>
      <c r="AK51" s="1033"/>
      <c r="AL51" s="1033"/>
      <c r="AM51" s="1033" t="s">
        <v>525</v>
      </c>
      <c r="AN51" s="1033"/>
      <c r="AO51" s="1033"/>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554</v>
      </c>
      <c r="AF58" s="1033"/>
      <c r="AG58" s="1033"/>
      <c r="AH58" s="1033"/>
      <c r="AI58" s="1033" t="s">
        <v>551</v>
      </c>
      <c r="AJ58" s="1033"/>
      <c r="AK58" s="1033"/>
      <c r="AL58" s="1033"/>
      <c r="AM58" s="1033" t="s">
        <v>525</v>
      </c>
      <c r="AN58" s="1033"/>
      <c r="AO58" s="1033"/>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554</v>
      </c>
      <c r="AF65" s="1033"/>
      <c r="AG65" s="1033"/>
      <c r="AH65" s="1033"/>
      <c r="AI65" s="1033" t="s">
        <v>551</v>
      </c>
      <c r="AJ65" s="1033"/>
      <c r="AK65" s="1033"/>
      <c r="AL65" s="1033"/>
      <c r="AM65" s="1033" t="s">
        <v>525</v>
      </c>
      <c r="AN65" s="1033"/>
      <c r="AO65" s="1033"/>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2019-08-29T11:02:19Z</cp:lastPrinted>
  <dcterms:created xsi:type="dcterms:W3CDTF">2012-03-13T00:50:25Z</dcterms:created>
  <dcterms:modified xsi:type="dcterms:W3CDTF">2020-11-17T13:57:34Z</dcterms:modified>
</cp:coreProperties>
</file>