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bookViews>
    <workbookView xWindow="0" yWindow="0" windowWidth="22830" windowHeight="98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<sst xmlns="http://schemas.openxmlformats.org/spreadsheetml/2006/main" count="2976" uniqueCount="676">
  <si>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</si>
  <si>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</si>
  <si>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</si>
  <si>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</si>
  <si>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</si>
  <si>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</si>
  <si>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</si>
  <si>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</si>
  <si>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</si>
  <si>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</si>
  <si>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</si>
  <si>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</si>
  <si>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</si>
  <si>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</si>
  <si>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</si>
  <si>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</si>
  <si>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</si>
  <si>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</si>
  <si>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</si>
  <si>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</si>
  <si>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</si>
  <si>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</si>
  <si>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</si>
  <si>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</si>
  <si>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</si>
  <si>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</si>
  <si>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</si>
  <si>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</si>
  <si>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</si>
  <si>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</si>
  <si>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</si>
  <si>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</si>
  <si>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</si>
  <si>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</si>
  <si>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</si>
  <si>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</si>
  <si>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</si>
  <si>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</si>
  <si>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</si>
  <si>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</si>
  <si>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</si>
  <si>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</si>
  <si>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</si>
  <si>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</si>
  <si>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</si>
  <si>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</si>
  <si>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</si>
  <si>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</si>
  <si>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</si>
  <si>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</si>
  <si>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</si>
  <si>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</si>
  <si>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</si>
  <si>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</si>
  <si>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</si>
  <si>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</si>
  <si>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</si>
  <si>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</si>
  <si>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</si>
  <si>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</si>
  <si>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</si>
  <si>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</si>
  <si>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</si>
  <si>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</si>
  <si>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</si>
  <si>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</si>
  <si>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</si>
  <si>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</si>
  <si>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</si>
  <si>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</si>
  <si>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</si>
  <si>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</si>
  <si>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</si>
  <si>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</si>
  <si>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</si>
  <si>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</si>
  <si>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</si>
  <si>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</si>
  <si>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</si>
  <si>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</si>
  <si>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</si>
  <si>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</si>
  <si>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</si>
  <si>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</si>
  <si>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</si>
  <si>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</si>
  <si>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</si>
  <si>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</si>
  <si>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</si>
  <si>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</si>
  <si>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</si>
  <si>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</si>
  <si>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</si>
  <si>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</si>
  <si>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</si>
  <si>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</si>
  <si>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</si>
  <si>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</si>
  <si>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</si>
  <si>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</si>
  <si>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</si>
  <si>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</si>
  <si>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</si>
  <si>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</si>
  <si>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</si>
  <si>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</si>
  <si>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</si>
  <si>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</si>
  <si>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</si>
  <si>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</si>
  <si>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</si>
  <si>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</si>
  <si>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</si>
  <si>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</si>
  <si>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</si>
  <si>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</si>
  <si>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</si>
  <si>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</si>
  <si>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</si>
  <si>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</si>
  <si>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</si>
  <si>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</si>
  <si>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</si>
  <si>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</si>
  <si>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</si>
  <si>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</si>
  <si>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</si>
  <si>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</si>
  <si>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</si>
  <si>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</si>
  <si>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</si>
  <si>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</si>
  <si>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</si>
  <si>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</si>
  <si>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</si>
  <si>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</si>
  <si>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</si>
  <si>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</si>
  <si>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</si>
  <si>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</si>
  <si>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</si>
  <si>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</si>
  <si>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</si>
  <si>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</si>
  <si>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</si>
  <si>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</si>
  <si>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</si>
  <si>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</si>
  <si>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</si>
  <si>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</si>
  <si>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</si>
  <si>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</si>
  <si>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</si>
  <si>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</si>
  <si>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</si>
  <si>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</si>
  <si>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</si>
  <si>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</si>
  <si>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</si>
  <si>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</si>
  <si>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</si>
  <si>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</si>
  <si>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</si>
  <si>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</si>
  <si>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</si>
  <si>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</si>
  <si>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</si>
  <si>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</si>
  <si>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</si>
  <si>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</si>
  <si>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</si>
  <si>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</si>
  <si>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</si>
  <si>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</si>
  <si>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</si>
  <si>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</si>
  <si>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</si>
  <si>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</si>
  <si>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</si>
  <si>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</si>
  <si>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</si>
  <si>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</si>
  <si>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</si>
  <si>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</si>
  <si>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</si>
  <si>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</si>
  <si>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</si>
  <si>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</si>
  <si>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</si>
  <si>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</si>
  <si>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</si>
  <si>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</si>
  <si>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</si>
  <si>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</si>
  <si>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</si>
  <si>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</si>
  <si>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</si>
  <si>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</si>
  <si>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</si>
  <si>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</si>
  <si>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</si>
  <si>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</si>
  <si>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</si>
  <si>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</si>
  <si>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</si>
  <si>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</si>
  <si>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</si>
  <si>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</si>
  <si>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</si>
  <si>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</si>
  <si>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</si>
  <si>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</si>
  <si>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</si>
  <si>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</si>
  <si>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</si>
  <si>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</si>
  <si>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</si>
  <si>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</si>
  <si>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</si>
  <si>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</si>
  <si>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</si>
  <si>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</si>
  <si>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</si>
  <si>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</si>
  <si>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</si>
  <si>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</si>
  <si>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</si>
  <si>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</si>
  <si>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</si>
  <si>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</si>
  <si>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</si>
  <si>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</si>
  <si>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</si>
  <si>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</si>
  <si>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</si>
  <si>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</si>
  <si>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</si>
  <si>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</si>
  <si>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</si>
  <si>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</si>
  <si>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</si>
  <si>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</si>
  <si>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</si>
  <si>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</si>
  <si>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</si>
  <si>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</si>
  <si>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</si>
  <si>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</si>
  <si>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</si>
  <si>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</si>
  <si>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</si>
  <si>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</si>
  <si>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</si>
  <si>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</si>
  <si>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</si>
  <si>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</si>
  <si>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</si>
  <si>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</si>
  <si>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</si>
  <si>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</si>
  <si>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</si>
  <si>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</si>
  <si>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</si>
  <si>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</si>
  <si>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</si>
  <si>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</si>
  <si>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</si>
  <si>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</si>
  <si>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</si>
  <si>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</si>
  <si>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</si>
  <si>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</si>
  <si>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</si>
  <si>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</si>
  <si>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</si>
  <si>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</si>
  <si>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</si>
  <si>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</si>
  <si>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</si>
  <si>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</si>
  <si>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</si>
  <si>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</si>
  <si>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</si>
  <si>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</si>
  <si>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</si>
  <si>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</si>
  <si>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</si>
  <si>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</si>
  <si>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</si>
  <si>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</si>
  <si>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</si>
  <si>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</si>
  <si>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</si>
  <si>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</si>
  <si>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</si>
  <si>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</si>
  <si>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</si>
  <si>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</si>
  <si>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</si>
  <si>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</si>
  <si>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</si>
  <si>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</si>
  <si>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</si>
  <si>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</si>
  <si>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</si>
  <si>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</si>
  <si>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</si>
  <si>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</si>
  <si>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</si>
  <si>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</si>
  <si>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</si>
  <si>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</si>
  <si>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</si>
  <si>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</si>
  <si>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</si>
  <si>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</si>
  <si>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</si>
  <si>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</si>
  <si>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</si>
  <si>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</si>
  <si>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</si>
  <si>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</si>
  <si>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</si>
  <si>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</si>
  <si>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</si>
  <si>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</si>
  <si>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</si>
  <si>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</si>
  <si>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</si>
  <si>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</si>
  <si>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</si>
  <si>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</si>
  <si>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</si>
  <si>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</si>
  <si>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</si>
  <si>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</si>
  <si>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</si>
  <si>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</si>
  <si>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</si>
  <si>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</si>
  <si>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</si>
  <si>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</si>
  <si>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</si>
  <si>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</si>
  <si>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</si>
  <si>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</si>
  <si>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</si>
  <si>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</si>
  <si>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</si>
  <si>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</si>
  <si>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</si>
  <si>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</si>
  <si>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</si>
  <si>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</si>
  <si>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</si>
  <si>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</si>
  <si>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</si>
  <si>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</si>
  <si>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</si>
  <si>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</si>
  <si>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</si>
  <si>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</si>
  <si>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</si>
  <si>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</si>
  <si>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</si>
  <si>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</si>
  <si>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</si>
  <si>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</si>
  <si>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</si>
  <si>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</si>
  <si>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</si>
  <si>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</si>
  <si>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</si>
  <si>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</si>
  <si>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</si>
  <si>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</si>
  <si>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</si>
  <si>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</si>
  <si>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</si>
  <si>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</si>
  <si>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</si>
  <si>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</si>
  <si>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</si>
  <si>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</si>
  <si>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</si>
  <si>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</si>
  <si>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</si>
  <si>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</si>
  <si>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</si>
  <si>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</si>
  <si>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</si>
  <si>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</si>
  <si>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</si>
  <si>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</si>
  <si>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</si>
  <si>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</si>
  <si>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</si>
  <si>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</si>
  <si>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</si>
  <si>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</si>
  <si>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</si>
  <si>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</si>
  <si>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</si>
  <si>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</si>
  <si>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</si>
  <si>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</si>
  <si>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</si>
  <si>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</si>
  <si>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</si>
  <si>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</si>
  <si>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</si>
  <si>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</si>
  <si>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</si>
  <si>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</si>
  <si>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</si>
  <si>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</si>
  <si>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</si>
  <si>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</si>
  <si>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</si>
  <si>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</si>
  <si>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</si>
  <si>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</si>
  <si>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</si>
  <si>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</si>
  <si>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</si>
  <si>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</si>
  <si>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</si>
  <si>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</si>
  <si>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</si>
  <si>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</si>
  <si>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</si>
  <si>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</si>
  <si>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</si>
  <si>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</si>
  <si>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</si>
  <si>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</si>
  <si>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</si>
  <si>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</si>
  <si>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</si>
  <si>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</si>
  <si>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</si>
  <si>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</si>
  <si>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</si>
  <si>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</si>
  <si>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</si>
  <si>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</si>
  <si>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</si>
  <si>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</si>
  <si>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</si>
  <si>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</si>
  <si>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</si>
  <si>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</si>
  <si>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</si>
  <si>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</si>
  <si>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</si>
  <si>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</si>
  <si>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</si>
  <si>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</si>
  <si>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</si>
  <si>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</si>
  <si>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</si>
  <si>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</si>
  <si>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</si>
  <si>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</si>
  <si>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</si>
  <si>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</si>
  <si>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</si>
  <si>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</si>
  <si>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</si>
  <si>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</si>
  <si>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</si>
  <si>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</si>
  <si>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</si>
  <si>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</si>
  <si>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</si>
  <si>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</si>
  <si>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</si>
  <si>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</si>
  <si>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</si>
  <si>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</si>
  <si>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</si>
  <si>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</si>
  <si>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</si>
  <si>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</si>
  <si>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</si>
  <si>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</si>
  <si>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</si>
  <si>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</si>
  <si>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</si>
  <si>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</si>
  <si>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</si>
  <si>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</si>
  <si>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</si>
  <si>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</si>
  <si>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</si>
  <si>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</si>
  <si>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</si>
  <si>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</si>
  <si>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</si>
  <si>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</si>
  <si>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</si>
  <si>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</si>
  <si>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</si>
  <si>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</si>
  <si>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</si>
  <si>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</si>
  <si>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</si>
  <si>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</si>
  <si>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</si>
  <si>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</si>
  <si>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</si>
  <si>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</si>
  <si>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</si>
  <si>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</si>
  <si>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</si>
  <si>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</si>
  <si>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</si>
  <si>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</si>
  <si>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</si>
  <si>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</si>
  <si>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</si>
  <si>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</si>
  <si>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</si>
  <si>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</si>
  <si>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</si>
  <si>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</si>
  <si>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</si>
  <si>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</si>
  <si>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</si>
  <si>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</si>
  <si>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</si>
  <si>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</si>
  <si>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</si>
  <si>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</si>
  <si>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</si>
  <si>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</si>
  <si>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</si>
  <si>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</si>
  <si>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</si>
  <si>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</si>
  <si>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</si>
  <si>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</si>
  <si>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</si>
  <si>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</si>
  <si>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</si>
  <si>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</si>
  <si>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</si>
  <si>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</si>
  <si>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</si>
  <si>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</si>
  <si>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</si>
  <si>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</si>
  <si>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</si>
  <si>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</si>
  <si>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</si>
  <si>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</si>
  <si>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</si>
  <si>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</si>
  <si>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</si>
  <si>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</si>
  <si>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</si>
  <si>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</si>
  <si>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</si>
  <si>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</si>
  <si>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</si>
  <si>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</si>
  <si>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</si>
  <si>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</si>
  <si>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</si>
  <si>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</si>
  <si>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</si>
  <si>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</si>
  <si>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</si>
  <si>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</si>
  <si>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</si>
  <si>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</si>
  <si>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</si>
  <si>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</si>
  <si>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</si>
  <si>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国際研究・協力部長　　　　　　　　　　亀岡　雄</t>
  </si>
  <si>
    <t>文部科学省組織令 第81条</t>
  </si>
  <si>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</si>
  <si>
    <t>試験研究費</t>
  </si>
  <si>
    <t>職員旅費</t>
  </si>
  <si>
    <t>委員等旅費</t>
  </si>
  <si>
    <t>諸謝金</t>
  </si>
  <si>
    <t>国際機関等との国際比較調査研究を着実に実施し、客観的で信頼性の高いデータが広く国民に活用される。</t>
  </si>
  <si>
    <t>国際学力調査ＨＰアクセス数</t>
  </si>
  <si>
    <t>アクセス数</t>
  </si>
  <si>
    <t>IEA/TIMSSについて我が国を含む国際指標を得ること。(TIMSS拠出金）</t>
  </si>
  <si>
    <t>TIMSS調査において得られた我が国を含む国際指標をまとめた報告書の数　　　　　　　　　　　　　　　　　　　　　　　　　　　　　　　　　　　　　　　　　　　　　　　　　　　　　　　　　　　　　　　　　　　　　　　　　　</t>
  </si>
  <si>
    <t>件</t>
  </si>
  <si>
    <t>報告書の作成件数</t>
  </si>
  <si>
    <t>実施調査の件数</t>
  </si>
  <si>
    <t>執行額／国際比較等調査件数　　　　　　　　　</t>
    <phoneticPr fontId="5"/>
  </si>
  <si>
    <t>百万円</t>
  </si>
  <si>
    <t>百万円/件</t>
    <phoneticPr fontId="5"/>
  </si>
  <si>
    <t>266/5</t>
  </si>
  <si>
    <t>-</t>
    <phoneticPr fontId="5"/>
  </si>
  <si>
    <t>　　　　　　　　　　　　　　　　　　　　　　　　　－</t>
    <phoneticPr fontId="5"/>
  </si>
  <si>
    <t>-</t>
    <phoneticPr fontId="5"/>
  </si>
  <si>
    <t>-</t>
    <phoneticPr fontId="5"/>
  </si>
  <si>
    <t>教育政策立案に資するエビデンスへのニーズを反映している。</t>
  </si>
  <si>
    <t>国際機関を通じて諸外国政府機関と共同して国際比較の調査研究を行うため、国が全面的に行う必要がある。</t>
  </si>
  <si>
    <t>教育政策立案に資するエビデンスを収集するための手段として適切である。</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</si>
  <si>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</si>
  <si>
    <t>受益者は国民全体であるため、全額を公費で支出することは妥当である。</t>
  </si>
  <si>
    <t>契約の競争性確保により、コスト削減に努めている。</t>
  </si>
  <si>
    <t>事業内容を精選し、必要な事業に絞り実施している。</t>
  </si>
  <si>
    <t>所内でできる業務はなるべく所内で実施し、委託業務量を削減している。</t>
  </si>
  <si>
    <t>限られた予算の中で、大きな成果が得られるように精選を図っている。</t>
  </si>
  <si>
    <t>国際的な基準やスケジュールに沿って確実に実施した。</t>
  </si>
  <si>
    <t>0436</t>
  </si>
  <si>
    <t>0071</t>
  </si>
  <si>
    <t>0077</t>
  </si>
  <si>
    <t>0009</t>
  </si>
  <si>
    <t>○</t>
  </si>
  <si>
    <t>1　新しい時代に向けた教育政策の推進</t>
    <phoneticPr fontId="5"/>
  </si>
  <si>
    <t>1-1 教育分野に関する客観的根拠に基づく政策立案の推進</t>
    <phoneticPr fontId="5"/>
  </si>
  <si>
    <t>国際研究協力経費</t>
    <phoneticPr fontId="5"/>
  </si>
  <si>
    <t>国立教育政策研究所</t>
    <phoneticPr fontId="5"/>
  </si>
  <si>
    <t>国際研究・協力部</t>
    <phoneticPr fontId="5"/>
  </si>
  <si>
    <t>-</t>
    <phoneticPr fontId="5"/>
  </si>
  <si>
    <t>第3期教育振興基本計画（平成30年6月15日閣議決定）</t>
    <phoneticPr fontId="5"/>
  </si>
  <si>
    <t>ホームページのアクセス数</t>
    <phoneticPr fontId="5"/>
  </si>
  <si>
    <t>-</t>
    <phoneticPr fontId="5"/>
  </si>
  <si>
    <t>333/5</t>
    <phoneticPr fontId="5"/>
  </si>
  <si>
    <t>403/5</t>
    <phoneticPr fontId="5"/>
  </si>
  <si>
    <t>有</t>
  </si>
  <si>
    <t>無</t>
  </si>
  <si>
    <t>‐</t>
  </si>
  <si>
    <t>客観的で信頼性の高いデータは、文部科学省や教育関係機関をはじめ多くの機関で利用されている。</t>
    <phoneticPr fontId="5"/>
  </si>
  <si>
    <t>成果目標を概ね達成しており、客観的で信頼性の高いデータを広く国民に提供することができている。</t>
    <rPh sb="0" eb="2">
      <t>セイカ</t>
    </rPh>
    <rPh sb="2" eb="4">
      <t>モクヒョウ</t>
    </rPh>
    <rPh sb="5" eb="6">
      <t>オオム</t>
    </rPh>
    <rPh sb="7" eb="9">
      <t>タッセイ</t>
    </rPh>
    <phoneticPr fontId="5"/>
  </si>
  <si>
    <t>雑役務費</t>
    <phoneticPr fontId="5"/>
  </si>
  <si>
    <t>A.株式会社　教育測定研究所</t>
    <phoneticPr fontId="5"/>
  </si>
  <si>
    <t>株式会社　教育測定研究所</t>
  </si>
  <si>
    <t>株式会社　教育測定研究所</t>
    <phoneticPr fontId="5"/>
  </si>
  <si>
    <t>IEA SECRETARIAAT NEDERLAND</t>
  </si>
  <si>
    <t>株式会社ＤＭＩ</t>
  </si>
  <si>
    <t>株式会社　東京システム技研</t>
  </si>
  <si>
    <t>株式会社ＳＳマーケット</t>
  </si>
  <si>
    <t>富士ネットシステムズ株式会社</t>
  </si>
  <si>
    <t>国立大学法人東京学芸大学</t>
  </si>
  <si>
    <t>-</t>
    <phoneticPr fontId="5"/>
  </si>
  <si>
    <t>ＯＥＣＤ－ＰＩＳＡ２０１８年調査支援業務　</t>
    <phoneticPr fontId="5"/>
  </si>
  <si>
    <t>調査支援業務　</t>
    <rPh sb="0" eb="2">
      <t>チョウサ</t>
    </rPh>
    <rPh sb="2" eb="4">
      <t>シエン</t>
    </rPh>
    <rPh sb="4" eb="6">
      <t>ギョウム</t>
    </rPh>
    <phoneticPr fontId="5"/>
  </si>
  <si>
    <t>平成３０年度ＴＡＬＩＳ２０１８ビデオスタディ資材管理業務</t>
    <phoneticPr fontId="5"/>
  </si>
  <si>
    <t>ＩＥＡ　ＴＩＭＳＳ２０１９日本オプション調査参加費（第１次支払）</t>
    <phoneticPr fontId="5"/>
  </si>
  <si>
    <t>ＩＥＡ　ＴＩＭＳＳ－２０１９調査参加費（１／２）</t>
    <phoneticPr fontId="5"/>
  </si>
  <si>
    <t>ＩＥＡ　ＴＩＭＳＳ－２０１９調査参加費（２／２）</t>
    <phoneticPr fontId="5"/>
  </si>
  <si>
    <t>-</t>
    <phoneticPr fontId="5"/>
  </si>
  <si>
    <t>0012</t>
    <phoneticPr fontId="5"/>
  </si>
  <si>
    <t>教育調査システムの開発業務</t>
  </si>
  <si>
    <t>平成３０年度ＴＡＬＩＳ２０１８ビデオスタディ授業ビデオ撮影業務等　</t>
  </si>
  <si>
    <t>平成３０年度ＴＡＬＩＳ２０１８ビデオスタディ研究分析　</t>
  </si>
  <si>
    <t>国際調査実施校における機材設定等業務</t>
  </si>
  <si>
    <t>教育調査」に係る情報機器のレンタル、キッティング、配送、実施支援業務　</t>
  </si>
  <si>
    <t>ＩＥＡ　年会費　２０１８年</t>
    <phoneticPr fontId="5"/>
  </si>
  <si>
    <t>株式会社グロップ</t>
    <rPh sb="0" eb="4">
      <t>カブシキカイシャ</t>
    </rPh>
    <phoneticPr fontId="5"/>
  </si>
  <si>
    <t>教育調査に係るラベル貼付・梱包・配送・回収業務</t>
    <phoneticPr fontId="5"/>
  </si>
  <si>
    <t>株式会社サンビジネス</t>
    <rPh sb="1" eb="2">
      <t>シキ</t>
    </rPh>
    <rPh sb="2" eb="4">
      <t>カイシャ</t>
    </rPh>
    <phoneticPr fontId="5"/>
  </si>
  <si>
    <t>ＯＥＣＤ国際幼児教育～調査資材の梱包・発送及び質問紙の回収・データ入力</t>
    <phoneticPr fontId="5"/>
  </si>
  <si>
    <t>株式会社エルグッドヒューマー</t>
    <phoneticPr fontId="5"/>
  </si>
  <si>
    <t>ＯＥＣＤ国際幼児教育～調査資材の梱包・発送及び質問紙の回収・データ入力</t>
    <phoneticPr fontId="5"/>
  </si>
  <si>
    <t>-</t>
    <phoneticPr fontId="5"/>
  </si>
  <si>
    <t>外部有識者による点検対象外</t>
    <rPh sb="0" eb="5">
      <t>ガイブユウシキシャ</t>
    </rPh>
    <rPh sb="8" eb="13">
      <t>テンケンタイショウガイ</t>
    </rPh>
    <phoneticPr fontId="5"/>
  </si>
  <si>
    <t>執行等改善</t>
  </si>
  <si>
    <t>※金額は単位未満四捨五入して記載していることから、合計が一致しない場合がある
平成32年度は、PISA（生徒の学習到達度調査）及びPIAAC（国際成人力調査）において、次回の本調査（2021年を予定）に向けた予備調査を実施する必要があるため、平成31年度と比較して増額となっている。</t>
    <rPh sb="40" eb="42">
      <t>ヘイセイ</t>
    </rPh>
    <rPh sb="44" eb="45">
      <t>ネン</t>
    </rPh>
    <rPh sb="45" eb="46">
      <t>ド</t>
    </rPh>
    <rPh sb="64" eb="65">
      <t>オヨ</t>
    </rPh>
    <rPh sb="72" eb="74">
      <t>コクサイ</t>
    </rPh>
    <rPh sb="74" eb="76">
      <t>セイジン</t>
    </rPh>
    <rPh sb="76" eb="77">
      <t>リョク</t>
    </rPh>
    <rPh sb="77" eb="79">
      <t>チョウサ</t>
    </rPh>
    <rPh sb="85" eb="87">
      <t>ジカイ</t>
    </rPh>
    <rPh sb="88" eb="91">
      <t>ホンチョウサ</t>
    </rPh>
    <rPh sb="96" eb="97">
      <t>ネン</t>
    </rPh>
    <rPh sb="98" eb="100">
      <t>ヨテイ</t>
    </rPh>
    <rPh sb="102" eb="103">
      <t>ム</t>
    </rPh>
    <rPh sb="105" eb="107">
      <t>ヨビ</t>
    </rPh>
    <rPh sb="107" eb="109">
      <t>チョウサ</t>
    </rPh>
    <rPh sb="110" eb="112">
      <t>ジッシ</t>
    </rPh>
    <rPh sb="114" eb="116">
      <t>ヒツヨウ</t>
    </rPh>
    <rPh sb="122" eb="124">
      <t>ヘイセイ</t>
    </rPh>
    <rPh sb="126" eb="127">
      <t>ネン</t>
    </rPh>
    <rPh sb="127" eb="128">
      <t>ド</t>
    </rPh>
    <rPh sb="129" eb="131">
      <t>ヒカク</t>
    </rPh>
    <rPh sb="133" eb="135">
      <t>ゾウガク</t>
    </rPh>
    <phoneticPr fontId="5"/>
  </si>
  <si>
    <t>本事業により国際基準に沿った着実な調査を実施し、国際比較調査の研究結果を幅広く提供する。国際比較を通じて得られた研究成果は、客観的で信頼性の高いデータとして、中央教育審議会など教育政策企画立案の様々な場面で活用されており上位施策の達成目標である教育施策の企画・立案に貢献している。</t>
    <phoneticPr fontId="5"/>
  </si>
  <si>
    <t>平成30年度は、TIMSS2019、PISA2018、TALISビデオスタディ及び国際幼児教育・保育従事者調査の本調査を実施したほか、TALISの調査結果が分析され、次年度の結果公表に向けて、施策立案に有効な知見の取りまとめを行った。なお、TIMSSは今回から筆記型に加えコンピュータ型調査の実施を行った。また、PIAACについては、新たな手法に基づいた調査の実施に向けて準備を進めた。大学教育のグローバル質保証事業では、新たな学問分野の学修成果に関する共通理解形成に向けての検討への取り組みを引き続き行った。</t>
    <rPh sb="39" eb="40">
      <t>オヨ</t>
    </rPh>
    <rPh sb="56" eb="59">
      <t>ホンチョウサ</t>
    </rPh>
    <rPh sb="60" eb="62">
      <t>ジッシ</t>
    </rPh>
    <rPh sb="83" eb="86">
      <t>ジネンド</t>
    </rPh>
    <rPh sb="87" eb="89">
      <t>ケッカ</t>
    </rPh>
    <rPh sb="89" eb="91">
      <t>コウヒョウ</t>
    </rPh>
    <rPh sb="92" eb="93">
      <t>ム</t>
    </rPh>
    <rPh sb="107" eb="108">
      <t>ト</t>
    </rPh>
    <rPh sb="113" eb="114">
      <t>オコナ</t>
    </rPh>
    <rPh sb="146" eb="148">
      <t>ジッシ</t>
    </rPh>
    <rPh sb="149" eb="150">
      <t>オコナ</t>
    </rPh>
    <rPh sb="238" eb="240">
      <t>ケントウ</t>
    </rPh>
    <rPh sb="242" eb="243">
      <t>ト</t>
    </rPh>
    <rPh sb="244" eb="245">
      <t>ク</t>
    </rPh>
    <rPh sb="247" eb="248">
      <t>ヒ</t>
    </rPh>
    <rPh sb="249" eb="250">
      <t>ツヅ</t>
    </rPh>
    <rPh sb="251" eb="252">
      <t>オコナ</t>
    </rPh>
    <phoneticPr fontId="5"/>
  </si>
  <si>
    <t>平成31年度は、PISA2018、TALIS及び国際幼児教育・保育従事者調査の結果公表の年に当たり、収集されたデータ分析を通じ、施策立案に有効な研究成果を得ることが期待される。また、PIAACでは、タブレットを使用した調査の実施に向けて、調査への協力を促すノウハウを収集することを目的としたパイロット調査を予定している。大学教育のグローバル質保証事業では、新たな学問分野の学修成果に関する共通理解形成に向けての検討に引き続き取り組む。</t>
    <rPh sb="0" eb="2">
      <t>ヘイセイ</t>
    </rPh>
    <rPh sb="4" eb="6">
      <t>ネンド</t>
    </rPh>
    <rPh sb="39" eb="41">
      <t>ケッカ</t>
    </rPh>
    <rPh sb="41" eb="43">
      <t>コウヒョウ</t>
    </rPh>
    <rPh sb="44" eb="45">
      <t>トシ</t>
    </rPh>
    <rPh sb="46" eb="47">
      <t>ア</t>
    </rPh>
    <rPh sb="50" eb="52">
      <t>シュウシュウ</t>
    </rPh>
    <rPh sb="58" eb="60">
      <t>ブンセキ</t>
    </rPh>
    <rPh sb="61" eb="62">
      <t>ツウ</t>
    </rPh>
    <rPh sb="64" eb="65">
      <t>セ</t>
    </rPh>
    <rPh sb="65" eb="66">
      <t>サク</t>
    </rPh>
    <rPh sb="66" eb="68">
      <t>リツアン</t>
    </rPh>
    <rPh sb="69" eb="71">
      <t>ユウコウ</t>
    </rPh>
    <rPh sb="72" eb="74">
      <t>ケンキュウ</t>
    </rPh>
    <rPh sb="74" eb="76">
      <t>セイカ</t>
    </rPh>
    <rPh sb="77" eb="78">
      <t>エ</t>
    </rPh>
    <rPh sb="82" eb="84">
      <t>キタイ</t>
    </rPh>
    <rPh sb="140" eb="142">
      <t>モクテキ</t>
    </rPh>
    <rPh sb="150" eb="152">
      <t>チョウサ</t>
    </rPh>
    <rPh sb="153" eb="155">
      <t>ヨテイ</t>
    </rPh>
    <phoneticPr fontId="5"/>
  </si>
  <si>
    <t>当該事業については各調査事業に求められる国際的に決められた技術基準（Technical Standard）を順守しつつも、引き続き全般的に経費の削減と効率的な執行に努める。執行手続きにあたっては、業務の特殊性に配慮しつつも、過去の契約において一者応札となった原因を分析し、仕様書の内容や競争参加条件等の一層の見直しを図るとともに、さらに十分な公告期間を設定し、契約の競争性、公平性、透明性が確保できるようにする。</t>
    <rPh sb="121" eb="122">
      <t>イチ</t>
    </rPh>
    <phoneticPr fontId="5"/>
  </si>
  <si>
    <t>文部科学省ＨＰ
http://www.mext.go.jp/a_menu/shotou/gakuryoku-chousa/sonota/1344324.htm
国立教育政策研究所ＨＰ
http://www.nier.go.jp/05_kenkyu_seika/oecd_iea.html</t>
    <rPh sb="0" eb="2">
      <t>モンブ</t>
    </rPh>
    <rPh sb="2" eb="5">
      <t>カガクショウ</t>
    </rPh>
    <rPh sb="80" eb="89">
      <t>コクリツキョウイクセイサクケンキュウショ</t>
    </rPh>
    <phoneticPr fontId="5"/>
  </si>
  <si>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phoneticPr fontId="5"/>
  </si>
  <si>
    <t xml:space="preserve">１．事業評価の観点：この事業は、OECD（経済協力開発機構）、IEA（国際教育到達度評価学会）などの国際機関等を通じ、継続的に各加盟国と共同して国際比較の調査研究を行うことを目的として、平成13年度から実施しているものであり、事業評価にあたっては、予算執行状況、契約・執行手続きの観点から検証を行った。
２．所見：この事業は国際機関等との共同による国際比較の調査が着実に実施され、かつその成果は広く提供されている。また、予算執行状況について概ね計画通りに予算執行されたものと考えられる。だが、昨年度から引き続き一者応札案件が見受けられるため、競争参加条件等のより一層の見直しを図るなど、契約の競争性、公平性、透明性を確保すべきである。
</t>
  </si>
  <si>
    <t>180/5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</si>
</sst>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45720</xdr:colOff>
      <xdr:row>742</xdr:row>
      <xdr:rowOff>2</xdr:rowOff>
    </xdr:from>
    <xdr:to>
      <xdr:col>49</xdr:col>
      <xdr:colOff>110649</xdr:colOff>
      <xdr:row>756</xdr:row>
      <xdr:rowOff>313602</xdr:rowOff>
    </xdr:to>
    <xdr:grpSp>
      <xdr:nvGrpSpPr>
        <xdr:cNvPr id="3" name="グループ化 2">
          <a:extLst>
            <a:ext uri="{FF2B5EF4-FFF2-40B4-BE49-F238E27FC236}">
              <a16:creationId xmlns:a16="http://schemas.microsoft.com/office/drawing/2014/main" id="{00000000-0008-0000-0000-00002E000000}"/>
            </a:ext>
          </a:extLst>
        </xdr:cNvPr>
        <xdr:cNvGrpSpPr/>
      </xdr:nvGrpSpPr>
      <xdr:grpSpPr>
        <a:xfrm>
          <a:off x="1671320" y="44119802"/>
          <a:ext cx="8396129" cy="5292000"/>
          <a:chOff x="921700" y="226379074"/>
          <a:chExt cx="7731366" cy="13359680"/>
        </a:xfrm>
      </xdr:grpSpPr>
      <xdr:sp macro="" textlink="">
        <xdr:nvSpPr>
          <xdr:cNvPr id="4" name="左中かっこ 3">
            <a:extLst>
              <a:ext uri="{FF2B5EF4-FFF2-40B4-BE49-F238E27FC236}">
                <a16:creationId xmlns:a16="http://schemas.microsoft.com/office/drawing/2014/main" id="{00000000-0008-0000-0000-00002F000000}"/>
              </a:ext>
            </a:extLst>
          </xdr:cNvPr>
          <xdr:cNvSpPr/>
        </xdr:nvSpPr>
        <xdr:spPr>
          <a:xfrm>
            <a:off x="5033456" y="226846550"/>
            <a:ext cx="367568" cy="210530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5" name="グループ化 25">
            <a:extLst>
              <a:ext uri="{FF2B5EF4-FFF2-40B4-BE49-F238E27FC236}">
                <a16:creationId xmlns:a16="http://schemas.microsoft.com/office/drawing/2014/main" id="{00000000-0008-0000-0000-000030000000}"/>
              </a:ext>
            </a:extLst>
          </xdr:cNvPr>
          <xdr:cNvGrpSpPr>
            <a:grpSpLocks/>
          </xdr:cNvGrpSpPr>
        </xdr:nvGrpSpPr>
        <xdr:grpSpPr bwMode="auto">
          <a:xfrm>
            <a:off x="1867204" y="226379074"/>
            <a:ext cx="6785862" cy="11816330"/>
            <a:chOff x="2779410" y="15775847"/>
            <a:chExt cx="6889069" cy="12364626"/>
          </a:xfrm>
        </xdr:grpSpPr>
        <xdr:cxnSp macro="">
          <xdr:nvCxnSpPr>
            <xdr:cNvPr id="7" name="直線コネクタ 235">
              <a:extLst>
                <a:ext uri="{FF2B5EF4-FFF2-40B4-BE49-F238E27FC236}">
                  <a16:creationId xmlns:a16="http://schemas.microsoft.com/office/drawing/2014/main" id="{00000000-0008-0000-0000-000050000000}"/>
                </a:ext>
              </a:extLst>
            </xdr:cNvPr>
            <xdr:cNvCxnSpPr>
              <a:cxnSpLocks noChangeShapeType="1"/>
            </xdr:cNvCxnSpPr>
          </xdr:nvCxnSpPr>
          <xdr:spPr bwMode="auto">
            <a:xfrm flipH="1">
              <a:off x="4338410" y="20920892"/>
              <a:ext cx="4094" cy="12970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8" name="グループ化 25">
              <a:extLst>
                <a:ext uri="{FF2B5EF4-FFF2-40B4-BE49-F238E27FC236}">
                  <a16:creationId xmlns:a16="http://schemas.microsoft.com/office/drawing/2014/main" id="{00000000-0008-0000-0000-000051000000}"/>
                </a:ext>
              </a:extLst>
            </xdr:cNvPr>
            <xdr:cNvGrpSpPr>
              <a:grpSpLocks/>
            </xdr:cNvGrpSpPr>
          </xdr:nvGrpSpPr>
          <xdr:grpSpPr bwMode="auto">
            <a:xfrm>
              <a:off x="2866293" y="15775847"/>
              <a:ext cx="6802186" cy="12364626"/>
              <a:chOff x="2501042" y="15743776"/>
              <a:chExt cx="5894540" cy="12332402"/>
            </a:xfrm>
            <a:grpFill/>
          </xdr:grpSpPr>
          <xdr:grpSp>
            <xdr:nvGrpSpPr>
              <xdr:cNvPr id="10" name="グループ化 2">
                <a:extLst>
                  <a:ext uri="{FF2B5EF4-FFF2-40B4-BE49-F238E27FC236}">
                    <a16:creationId xmlns:a16="http://schemas.microsoft.com/office/drawing/2014/main" id="{00000000-0008-0000-0000-000053000000}"/>
                  </a:ext>
                </a:extLst>
              </xdr:cNvPr>
              <xdr:cNvGrpSpPr>
                <a:grpSpLocks/>
              </xdr:cNvGrpSpPr>
            </xdr:nvGrpSpPr>
            <xdr:grpSpPr bwMode="auto">
              <a:xfrm>
                <a:off x="2501042" y="15743776"/>
                <a:ext cx="5894540" cy="9288596"/>
                <a:chOff x="2744723" y="2328276"/>
                <a:chExt cx="5711906" cy="9826372"/>
              </a:xfrm>
              <a:grpFill/>
            </xdr:grpSpPr>
            <xdr:grpSp>
              <xdr:nvGrpSpPr>
                <xdr:cNvPr id="12" name="グループ化 12">
                  <a:extLst>
                    <a:ext uri="{FF2B5EF4-FFF2-40B4-BE49-F238E27FC236}">
                      <a16:creationId xmlns:a16="http://schemas.microsoft.com/office/drawing/2014/main" id="{00000000-0008-0000-0000-000055000000}"/>
                    </a:ext>
                  </a:extLst>
                </xdr:cNvPr>
                <xdr:cNvGrpSpPr>
                  <a:grpSpLocks/>
                </xdr:cNvGrpSpPr>
              </xdr:nvGrpSpPr>
              <xdr:grpSpPr bwMode="auto">
                <a:xfrm>
                  <a:off x="2744723" y="2328276"/>
                  <a:ext cx="5711906" cy="3051032"/>
                  <a:chOff x="1901443" y="3092737"/>
                  <a:chExt cx="5711906" cy="3034265"/>
                </a:xfrm>
                <a:grpFill/>
              </xdr:grpSpPr>
              <xdr:sp macro="" textlink="">
                <xdr:nvSpPr>
                  <xdr:cNvPr id="14" name="正方形/長方形 13">
                    <a:extLst>
                      <a:ext uri="{FF2B5EF4-FFF2-40B4-BE49-F238E27FC236}">
                        <a16:creationId xmlns:a16="http://schemas.microsoft.com/office/drawing/2014/main" id="{00000000-0008-0000-0000-000057000000}"/>
                      </a:ext>
                    </a:extLst>
                  </xdr:cNvPr>
                  <xdr:cNvSpPr/>
                </xdr:nvSpPr>
                <xdr:spPr>
                  <a:xfrm>
                    <a:off x="1901443" y="3619778"/>
                    <a:ext cx="2463792" cy="2463776"/>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332.9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15" name="テキスト ボックス 7">
                    <a:extLst>
                      <a:ext uri="{FF2B5EF4-FFF2-40B4-BE49-F238E27FC236}">
                        <a16:creationId xmlns:a16="http://schemas.microsoft.com/office/drawing/2014/main" id="{00000000-0008-0000-0000-000058000000}"/>
                      </a:ext>
                    </a:extLst>
                  </xdr:cNvPr>
                  <xdr:cNvSpPr txBox="1"/>
                </xdr:nvSpPr>
                <xdr:spPr>
                  <a:xfrm>
                    <a:off x="4817073" y="3092737"/>
                    <a:ext cx="2796276" cy="3034265"/>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8.1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21.7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6" name="テキスト ボックス 9">
                    <a:extLst>
                      <a:ext uri="{FF2B5EF4-FFF2-40B4-BE49-F238E27FC236}">
                        <a16:creationId xmlns:a16="http://schemas.microsoft.com/office/drawing/2014/main" id="{00000000-0008-0000-0000-000059000000}"/>
                      </a:ext>
                    </a:extLst>
                  </xdr:cNvPr>
                  <xdr:cNvSpPr txBox="1"/>
                </xdr:nvSpPr>
                <xdr:spPr>
                  <a:xfrm>
                    <a:off x="5957570" y="4522446"/>
                    <a:ext cx="733170" cy="253360"/>
                  </a:xfrm>
                  <a:prstGeom prst="rect">
                    <a:avLst/>
                  </a:prstGeom>
                  <a:grp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13" name="正方形/長方形 12">
                  <a:extLst>
                    <a:ext uri="{FF2B5EF4-FFF2-40B4-BE49-F238E27FC236}">
                      <a16:creationId xmlns:a16="http://schemas.microsoft.com/office/drawing/2014/main" id="{00000000-0008-0000-0000-000056000000}"/>
                    </a:ext>
                  </a:extLst>
                </xdr:cNvPr>
                <xdr:cNvSpPr/>
              </xdr:nvSpPr>
              <xdr:spPr bwMode="auto">
                <a:xfrm>
                  <a:off x="2913344" y="9140906"/>
                  <a:ext cx="2148359" cy="301374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民間企業等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288.1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11" name="大かっこ 10">
                <a:extLst>
                  <a:ext uri="{FF2B5EF4-FFF2-40B4-BE49-F238E27FC236}">
                    <a16:creationId xmlns:a16="http://schemas.microsoft.com/office/drawing/2014/main" id="{00000000-0008-0000-0000-000054000000}"/>
                  </a:ext>
                </a:extLst>
              </xdr:cNvPr>
              <xdr:cNvSpPr/>
            </xdr:nvSpPr>
            <xdr:spPr bwMode="auto">
              <a:xfrm>
                <a:off x="2668551" y="25488657"/>
                <a:ext cx="2285073" cy="258752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9" name="大かっこ 8">
              <a:extLst>
                <a:ext uri="{FF2B5EF4-FFF2-40B4-BE49-F238E27FC236}">
                  <a16:creationId xmlns:a16="http://schemas.microsoft.com/office/drawing/2014/main" id="{00000000-0008-0000-0000-000052000000}"/>
                </a:ext>
              </a:extLst>
            </xdr:cNvPr>
            <xdr:cNvSpPr/>
          </xdr:nvSpPr>
          <xdr:spPr>
            <a:xfrm>
              <a:off x="2779410" y="18871792"/>
              <a:ext cx="3248805" cy="211462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6" name="テキスト ボックス 5">
            <a:extLst>
              <a:ext uri="{FF2B5EF4-FFF2-40B4-BE49-F238E27FC236}">
                <a16:creationId xmlns:a16="http://schemas.microsoft.com/office/drawing/2014/main" id="{00000000-0008-0000-0000-000032000000}"/>
              </a:ext>
            </a:extLst>
          </xdr:cNvPr>
          <xdr:cNvSpPr txBox="1"/>
        </xdr:nvSpPr>
        <xdr:spPr>
          <a:xfrm>
            <a:off x="921700" y="238871137"/>
            <a:ext cx="7208045" cy="86761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BC847" sqref="BC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3" t="s">
        <v>0</v>
      </c>
      <c r="AK2" s="933"/>
      <c r="AL2" s="933"/>
      <c r="AM2" s="933"/>
      <c r="AN2" s="933"/>
      <c r="AO2" s="934"/>
      <c r="AP2" s="934"/>
      <c r="AQ2" s="934"/>
      <c r="AR2" s="79" t="str">
        <f>IF(OR(AO2="　", AO2=""), "", "-")</f>
        <v/>
      </c>
      <c r="AS2" s="935">
        <v>13</v>
      </c>
      <c r="AT2" s="935"/>
      <c r="AU2" s="935"/>
      <c r="AV2" s="52" t="str">
        <f>IF(AW2="", "", "-")</f>
        <v/>
      </c>
      <c r="AW2" s="906"/>
      <c r="AX2" s="906"/>
    </row>
    <row r="3" spans="1:50" ht="21" customHeight="1" thickBot="1" x14ac:dyDescent="0.2">
      <c r="A3" s="862" t="s">
        <v>543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576</v>
      </c>
      <c r="AK3" s="864"/>
      <c r="AL3" s="864"/>
      <c r="AM3" s="864"/>
      <c r="AN3" s="864"/>
      <c r="AO3" s="864"/>
      <c r="AP3" s="864"/>
      <c r="AQ3" s="864"/>
      <c r="AR3" s="864"/>
      <c r="AS3" s="864"/>
      <c r="AT3" s="864"/>
      <c r="AU3" s="864"/>
      <c r="AV3" s="864"/>
      <c r="AW3" s="864"/>
      <c r="AX3" s="24" t="s">
        <v>65</v>
      </c>
    </row>
    <row r="4" spans="1:50" ht="24.75" customHeight="1" x14ac:dyDescent="0.15">
      <c r="A4" s="708" t="s">
        <v>25</v>
      </c>
      <c r="B4" s="709"/>
      <c r="C4" s="709"/>
      <c r="D4" s="709"/>
      <c r="E4" s="709"/>
      <c r="F4" s="709"/>
      <c r="G4" s="686" t="s">
        <v>619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4" t="s">
        <v>577</v>
      </c>
      <c r="H5" s="835"/>
      <c r="I5" s="835"/>
      <c r="J5" s="835"/>
      <c r="K5" s="835"/>
      <c r="L5" s="835"/>
      <c r="M5" s="836" t="s">
        <v>66</v>
      </c>
      <c r="N5" s="837"/>
      <c r="O5" s="837"/>
      <c r="P5" s="837"/>
      <c r="Q5" s="837"/>
      <c r="R5" s="838"/>
      <c r="S5" s="839" t="s">
        <v>578</v>
      </c>
      <c r="T5" s="835"/>
      <c r="U5" s="835"/>
      <c r="V5" s="835"/>
      <c r="W5" s="835"/>
      <c r="X5" s="840"/>
      <c r="Y5" s="702" t="s">
        <v>3</v>
      </c>
      <c r="Z5" s="545"/>
      <c r="AA5" s="545"/>
      <c r="AB5" s="545"/>
      <c r="AC5" s="545"/>
      <c r="AD5" s="546"/>
      <c r="AE5" s="703" t="s">
        <v>621</v>
      </c>
      <c r="AF5" s="703"/>
      <c r="AG5" s="703"/>
      <c r="AH5" s="703"/>
      <c r="AI5" s="703"/>
      <c r="AJ5" s="703"/>
      <c r="AK5" s="703"/>
      <c r="AL5" s="703"/>
      <c r="AM5" s="703"/>
      <c r="AN5" s="703"/>
      <c r="AO5" s="703"/>
      <c r="AP5" s="704"/>
      <c r="AQ5" s="705" t="s">
        <v>579</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580</v>
      </c>
      <c r="H7" s="501"/>
      <c r="I7" s="501"/>
      <c r="J7" s="501"/>
      <c r="K7" s="501"/>
      <c r="L7" s="501"/>
      <c r="M7" s="501"/>
      <c r="N7" s="501"/>
      <c r="O7" s="501"/>
      <c r="P7" s="501"/>
      <c r="Q7" s="501"/>
      <c r="R7" s="501"/>
      <c r="S7" s="501"/>
      <c r="T7" s="501"/>
      <c r="U7" s="501"/>
      <c r="V7" s="501"/>
      <c r="W7" s="501"/>
      <c r="X7" s="502"/>
      <c r="Y7" s="917" t="s">
        <v>515</v>
      </c>
      <c r="Z7" s="445"/>
      <c r="AA7" s="445"/>
      <c r="AB7" s="445"/>
      <c r="AC7" s="445"/>
      <c r="AD7" s="918"/>
      <c r="AE7" s="907" t="s">
        <v>623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378</v>
      </c>
      <c r="B8" s="498"/>
      <c r="C8" s="498"/>
      <c r="D8" s="498"/>
      <c r="E8" s="498"/>
      <c r="F8" s="499"/>
      <c r="G8" s="936" t="str">
        <f>入力規則等!A28</f>
        <v>科学技術・イノベーション</v>
      </c>
      <c r="H8" s="722"/>
      <c r="I8" s="722"/>
      <c r="J8" s="722"/>
      <c r="K8" s="722"/>
      <c r="L8" s="722"/>
      <c r="M8" s="722"/>
      <c r="N8" s="722"/>
      <c r="O8" s="722"/>
      <c r="P8" s="722"/>
      <c r="Q8" s="722"/>
      <c r="R8" s="722"/>
      <c r="S8" s="722"/>
      <c r="T8" s="722"/>
      <c r="U8" s="722"/>
      <c r="V8" s="722"/>
      <c r="W8" s="722"/>
      <c r="X8" s="937"/>
      <c r="Y8" s="841" t="s">
        <v>379</v>
      </c>
      <c r="Z8" s="842"/>
      <c r="AA8" s="842"/>
      <c r="AB8" s="842"/>
      <c r="AC8" s="842"/>
      <c r="AD8" s="843"/>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4" t="s">
        <v>23</v>
      </c>
      <c r="B9" s="845"/>
      <c r="C9" s="845"/>
      <c r="D9" s="845"/>
      <c r="E9" s="845"/>
      <c r="F9" s="845"/>
      <c r="G9" s="846" t="s">
        <v>581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5" t="s">
        <v>30</v>
      </c>
      <c r="B10" s="666"/>
      <c r="C10" s="666"/>
      <c r="D10" s="666"/>
      <c r="E10" s="666"/>
      <c r="F10" s="666"/>
      <c r="G10" s="756" t="s">
        <v>673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5</v>
      </c>
      <c r="B11" s="666"/>
      <c r="C11" s="666"/>
      <c r="D11" s="666"/>
      <c r="E11" s="666"/>
      <c r="F11" s="667"/>
      <c r="G11" s="699" t="str">
        <f>入力規則等!P10</f>
        <v>直接実施、委託・請負、その他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38" t="s">
        <v>24</v>
      </c>
      <c r="B12" s="939"/>
      <c r="C12" s="939"/>
      <c r="D12" s="939"/>
      <c r="E12" s="939"/>
      <c r="F12" s="940"/>
      <c r="G12" s="762"/>
      <c r="H12" s="763"/>
      <c r="I12" s="763"/>
      <c r="J12" s="763"/>
      <c r="K12" s="763"/>
      <c r="L12" s="763"/>
      <c r="M12" s="763"/>
      <c r="N12" s="763"/>
      <c r="O12" s="763"/>
      <c r="P12" s="417" t="s">
        <v>534</v>
      </c>
      <c r="Q12" s="418"/>
      <c r="R12" s="418"/>
      <c r="S12" s="418"/>
      <c r="T12" s="418"/>
      <c r="U12" s="418"/>
      <c r="V12" s="419"/>
      <c r="W12" s="417" t="s">
        <v>531</v>
      </c>
      <c r="X12" s="418"/>
      <c r="Y12" s="418"/>
      <c r="Z12" s="418"/>
      <c r="AA12" s="418"/>
      <c r="AB12" s="418"/>
      <c r="AC12" s="419"/>
      <c r="AD12" s="417" t="s">
        <v>526</v>
      </c>
      <c r="AE12" s="418"/>
      <c r="AF12" s="418"/>
      <c r="AG12" s="418"/>
      <c r="AH12" s="418"/>
      <c r="AI12" s="418"/>
      <c r="AJ12" s="419"/>
      <c r="AK12" s="417" t="s">
        <v>519</v>
      </c>
      <c r="AL12" s="418"/>
      <c r="AM12" s="418"/>
      <c r="AN12" s="418"/>
      <c r="AO12" s="418"/>
      <c r="AP12" s="418"/>
      <c r="AQ12" s="419"/>
      <c r="AR12" s="417" t="s">
        <v>517</v>
      </c>
      <c r="AS12" s="418"/>
      <c r="AT12" s="418"/>
      <c r="AU12" s="418"/>
      <c r="AV12" s="418"/>
      <c r="AW12" s="418"/>
      <c r="AX12" s="724"/>
    </row>
    <row r="13" spans="1:50" ht="21" customHeight="1" x14ac:dyDescent="0.15">
      <c r="A13" s="618"/>
      <c r="B13" s="619"/>
      <c r="C13" s="619"/>
      <c r="D13" s="619"/>
      <c r="E13" s="619"/>
      <c r="F13" s="620"/>
      <c r="G13" s="725" t="s">
        <v>6</v>
      </c>
      <c r="H13" s="726"/>
      <c r="I13" s="766" t="s">
        <v>7</v>
      </c>
      <c r="J13" s="767"/>
      <c r="K13" s="767"/>
      <c r="L13" s="767"/>
      <c r="M13" s="767"/>
      <c r="N13" s="767"/>
      <c r="O13" s="768"/>
      <c r="P13" s="662">
        <v>237.85</v>
      </c>
      <c r="Q13" s="663"/>
      <c r="R13" s="663"/>
      <c r="S13" s="663"/>
      <c r="T13" s="663"/>
      <c r="U13" s="663"/>
      <c r="V13" s="664"/>
      <c r="W13" s="662">
        <v>270.58199999999999</v>
      </c>
      <c r="X13" s="663"/>
      <c r="Y13" s="663"/>
      <c r="Z13" s="663"/>
      <c r="AA13" s="663"/>
      <c r="AB13" s="663"/>
      <c r="AC13" s="664"/>
      <c r="AD13" s="662">
        <v>377.20000000000005</v>
      </c>
      <c r="AE13" s="663"/>
      <c r="AF13" s="663"/>
      <c r="AG13" s="663"/>
      <c r="AH13" s="663"/>
      <c r="AI13" s="663"/>
      <c r="AJ13" s="664"/>
      <c r="AK13" s="662">
        <v>402.70000000000005</v>
      </c>
      <c r="AL13" s="663"/>
      <c r="AM13" s="663"/>
      <c r="AN13" s="663"/>
      <c r="AO13" s="663"/>
      <c r="AP13" s="663"/>
      <c r="AQ13" s="664"/>
      <c r="AR13" s="914">
        <v>525.5</v>
      </c>
      <c r="AS13" s="915"/>
      <c r="AT13" s="915"/>
      <c r="AU13" s="915"/>
      <c r="AV13" s="915"/>
      <c r="AW13" s="915"/>
      <c r="AX13" s="916"/>
    </row>
    <row r="14" spans="1:50" ht="21" customHeight="1" x14ac:dyDescent="0.15">
      <c r="A14" s="618"/>
      <c r="B14" s="619"/>
      <c r="C14" s="619"/>
      <c r="D14" s="619"/>
      <c r="E14" s="619"/>
      <c r="F14" s="620"/>
      <c r="G14" s="727"/>
      <c r="H14" s="728"/>
      <c r="I14" s="715" t="s">
        <v>8</v>
      </c>
      <c r="J14" s="764"/>
      <c r="K14" s="764"/>
      <c r="L14" s="764"/>
      <c r="M14" s="764"/>
      <c r="N14" s="764"/>
      <c r="O14" s="765"/>
      <c r="P14" s="662" t="s">
        <v>571</v>
      </c>
      <c r="Q14" s="663"/>
      <c r="R14" s="663"/>
      <c r="S14" s="663"/>
      <c r="T14" s="663"/>
      <c r="U14" s="663"/>
      <c r="V14" s="664"/>
      <c r="W14" s="662" t="s">
        <v>571</v>
      </c>
      <c r="X14" s="663"/>
      <c r="Y14" s="663"/>
      <c r="Z14" s="663"/>
      <c r="AA14" s="663"/>
      <c r="AB14" s="663"/>
      <c r="AC14" s="664"/>
      <c r="AD14" s="662" t="s">
        <v>622</v>
      </c>
      <c r="AE14" s="663"/>
      <c r="AF14" s="663"/>
      <c r="AG14" s="663"/>
      <c r="AH14" s="663"/>
      <c r="AI14" s="663"/>
      <c r="AJ14" s="664"/>
      <c r="AK14" s="662" t="s">
        <v>664</v>
      </c>
      <c r="AL14" s="663"/>
      <c r="AM14" s="663"/>
      <c r="AN14" s="663"/>
      <c r="AO14" s="663"/>
      <c r="AP14" s="663"/>
      <c r="AQ14" s="664"/>
      <c r="AR14" s="788"/>
      <c r="AS14" s="788"/>
      <c r="AT14" s="788"/>
      <c r="AU14" s="788"/>
      <c r="AV14" s="788"/>
      <c r="AW14" s="788"/>
      <c r="AX14" s="789"/>
    </row>
    <row r="15" spans="1:50" ht="21" customHeight="1" x14ac:dyDescent="0.15">
      <c r="A15" s="618"/>
      <c r="B15" s="619"/>
      <c r="C15" s="619"/>
      <c r="D15" s="619"/>
      <c r="E15" s="619"/>
      <c r="F15" s="620"/>
      <c r="G15" s="727"/>
      <c r="H15" s="728"/>
      <c r="I15" s="715" t="s">
        <v>51</v>
      </c>
      <c r="J15" s="716"/>
      <c r="K15" s="716"/>
      <c r="L15" s="716"/>
      <c r="M15" s="716"/>
      <c r="N15" s="716"/>
      <c r="O15" s="717"/>
      <c r="P15" s="662" t="s">
        <v>571</v>
      </c>
      <c r="Q15" s="663"/>
      <c r="R15" s="663"/>
      <c r="S15" s="663"/>
      <c r="T15" s="663"/>
      <c r="U15" s="663"/>
      <c r="V15" s="664"/>
      <c r="W15" s="662" t="s">
        <v>571</v>
      </c>
      <c r="X15" s="663"/>
      <c r="Y15" s="663"/>
      <c r="Z15" s="663"/>
      <c r="AA15" s="663"/>
      <c r="AB15" s="663"/>
      <c r="AC15" s="664"/>
      <c r="AD15" s="662" t="s">
        <v>571</v>
      </c>
      <c r="AE15" s="663"/>
      <c r="AF15" s="663"/>
      <c r="AG15" s="663"/>
      <c r="AH15" s="663"/>
      <c r="AI15" s="663"/>
      <c r="AJ15" s="664"/>
      <c r="AK15" s="662" t="s">
        <v>664</v>
      </c>
      <c r="AL15" s="663"/>
      <c r="AM15" s="663"/>
      <c r="AN15" s="663"/>
      <c r="AO15" s="663"/>
      <c r="AP15" s="663"/>
      <c r="AQ15" s="664"/>
      <c r="AR15" s="662" t="s">
        <v>664</v>
      </c>
      <c r="AS15" s="663"/>
      <c r="AT15" s="663"/>
      <c r="AU15" s="663"/>
      <c r="AV15" s="663"/>
      <c r="AW15" s="663"/>
      <c r="AX15" s="806"/>
    </row>
    <row r="16" spans="1:50" ht="21" customHeight="1" x14ac:dyDescent="0.15">
      <c r="A16" s="618"/>
      <c r="B16" s="619"/>
      <c r="C16" s="619"/>
      <c r="D16" s="619"/>
      <c r="E16" s="619"/>
      <c r="F16" s="620"/>
      <c r="G16" s="727"/>
      <c r="H16" s="728"/>
      <c r="I16" s="715" t="s">
        <v>52</v>
      </c>
      <c r="J16" s="716"/>
      <c r="K16" s="716"/>
      <c r="L16" s="716"/>
      <c r="M16" s="716"/>
      <c r="N16" s="716"/>
      <c r="O16" s="717"/>
      <c r="P16" s="662" t="s">
        <v>571</v>
      </c>
      <c r="Q16" s="663"/>
      <c r="R16" s="663"/>
      <c r="S16" s="663"/>
      <c r="T16" s="663"/>
      <c r="U16" s="663"/>
      <c r="V16" s="664"/>
      <c r="W16" s="662" t="s">
        <v>571</v>
      </c>
      <c r="X16" s="663"/>
      <c r="Y16" s="663"/>
      <c r="Z16" s="663"/>
      <c r="AA16" s="663"/>
      <c r="AB16" s="663"/>
      <c r="AC16" s="664"/>
      <c r="AD16" s="662" t="s">
        <v>571</v>
      </c>
      <c r="AE16" s="663"/>
      <c r="AF16" s="663"/>
      <c r="AG16" s="663"/>
      <c r="AH16" s="663"/>
      <c r="AI16" s="663"/>
      <c r="AJ16" s="664"/>
      <c r="AK16" s="662" t="s">
        <v>664</v>
      </c>
      <c r="AL16" s="663"/>
      <c r="AM16" s="663"/>
      <c r="AN16" s="663"/>
      <c r="AO16" s="663"/>
      <c r="AP16" s="663"/>
      <c r="AQ16" s="664"/>
      <c r="AR16" s="759"/>
      <c r="AS16" s="760"/>
      <c r="AT16" s="760"/>
      <c r="AU16" s="760"/>
      <c r="AV16" s="760"/>
      <c r="AW16" s="760"/>
      <c r="AX16" s="761"/>
    </row>
    <row r="17" spans="1:50" ht="24.75" customHeight="1" x14ac:dyDescent="0.15">
      <c r="A17" s="618"/>
      <c r="B17" s="619"/>
      <c r="C17" s="619"/>
      <c r="D17" s="619"/>
      <c r="E17" s="619"/>
      <c r="F17" s="620"/>
      <c r="G17" s="727"/>
      <c r="H17" s="728"/>
      <c r="I17" s="715" t="s">
        <v>50</v>
      </c>
      <c r="J17" s="764"/>
      <c r="K17" s="764"/>
      <c r="L17" s="764"/>
      <c r="M17" s="764"/>
      <c r="N17" s="764"/>
      <c r="O17" s="765"/>
      <c r="P17" s="662" t="s">
        <v>571</v>
      </c>
      <c r="Q17" s="663"/>
      <c r="R17" s="663"/>
      <c r="S17" s="663"/>
      <c r="T17" s="663"/>
      <c r="U17" s="663"/>
      <c r="V17" s="664"/>
      <c r="W17" s="662" t="s">
        <v>571</v>
      </c>
      <c r="X17" s="663"/>
      <c r="Y17" s="663"/>
      <c r="Z17" s="663"/>
      <c r="AA17" s="663"/>
      <c r="AB17" s="663"/>
      <c r="AC17" s="664"/>
      <c r="AD17" s="662" t="s">
        <v>571</v>
      </c>
      <c r="AE17" s="663"/>
      <c r="AF17" s="663"/>
      <c r="AG17" s="663"/>
      <c r="AH17" s="663"/>
      <c r="AI17" s="663"/>
      <c r="AJ17" s="664"/>
      <c r="AK17" s="662" t="s">
        <v>664</v>
      </c>
      <c r="AL17" s="663"/>
      <c r="AM17" s="663"/>
      <c r="AN17" s="663"/>
      <c r="AO17" s="663"/>
      <c r="AP17" s="663"/>
      <c r="AQ17" s="664"/>
      <c r="AR17" s="912"/>
      <c r="AS17" s="912"/>
      <c r="AT17" s="912"/>
      <c r="AU17" s="912"/>
      <c r="AV17" s="912"/>
      <c r="AW17" s="912"/>
      <c r="AX17" s="913"/>
    </row>
    <row r="18" spans="1:50" ht="24.75" customHeight="1" x14ac:dyDescent="0.15">
      <c r="A18" s="618"/>
      <c r="B18" s="619"/>
      <c r="C18" s="619"/>
      <c r="D18" s="619"/>
      <c r="E18" s="619"/>
      <c r="F18" s="620"/>
      <c r="G18" s="729"/>
      <c r="H18" s="730"/>
      <c r="I18" s="718" t="s">
        <v>20</v>
      </c>
      <c r="J18" s="719"/>
      <c r="K18" s="719"/>
      <c r="L18" s="719"/>
      <c r="M18" s="719"/>
      <c r="N18" s="719"/>
      <c r="O18" s="720"/>
      <c r="P18" s="873">
        <f>SUM(P13:V17)</f>
        <v>237.85</v>
      </c>
      <c r="Q18" s="874"/>
      <c r="R18" s="874"/>
      <c r="S18" s="874"/>
      <c r="T18" s="874"/>
      <c r="U18" s="874"/>
      <c r="V18" s="875"/>
      <c r="W18" s="873">
        <f>SUM(W13:AC17)</f>
        <v>270.58199999999999</v>
      </c>
      <c r="X18" s="874"/>
      <c r="Y18" s="874"/>
      <c r="Z18" s="874"/>
      <c r="AA18" s="874"/>
      <c r="AB18" s="874"/>
      <c r="AC18" s="875"/>
      <c r="AD18" s="873">
        <f>SUM(AD13:AJ17)</f>
        <v>377.20000000000005</v>
      </c>
      <c r="AE18" s="874"/>
      <c r="AF18" s="874"/>
      <c r="AG18" s="874"/>
      <c r="AH18" s="874"/>
      <c r="AI18" s="874"/>
      <c r="AJ18" s="875"/>
      <c r="AK18" s="873">
        <f>SUM(AK13:AQ17)</f>
        <v>402.70000000000005</v>
      </c>
      <c r="AL18" s="874"/>
      <c r="AM18" s="874"/>
      <c r="AN18" s="874"/>
      <c r="AO18" s="874"/>
      <c r="AP18" s="874"/>
      <c r="AQ18" s="875"/>
      <c r="AR18" s="873">
        <f>SUM(AR13:AX17)</f>
        <v>525.5</v>
      </c>
      <c r="AS18" s="874"/>
      <c r="AT18" s="874"/>
      <c r="AU18" s="874"/>
      <c r="AV18" s="874"/>
      <c r="AW18" s="874"/>
      <c r="AX18" s="876"/>
    </row>
    <row r="19" spans="1:50" ht="24.75" customHeight="1" x14ac:dyDescent="0.15">
      <c r="A19" s="618"/>
      <c r="B19" s="619"/>
      <c r="C19" s="619"/>
      <c r="D19" s="619"/>
      <c r="E19" s="619"/>
      <c r="F19" s="620"/>
      <c r="G19" s="871" t="s">
        <v>9</v>
      </c>
      <c r="H19" s="872"/>
      <c r="I19" s="872"/>
      <c r="J19" s="872"/>
      <c r="K19" s="872"/>
      <c r="L19" s="872"/>
      <c r="M19" s="872"/>
      <c r="N19" s="872"/>
      <c r="O19" s="872"/>
      <c r="P19" s="662">
        <v>180.3</v>
      </c>
      <c r="Q19" s="663"/>
      <c r="R19" s="663"/>
      <c r="S19" s="663"/>
      <c r="T19" s="663"/>
      <c r="U19" s="663"/>
      <c r="V19" s="664"/>
      <c r="W19" s="662">
        <v>265.60000000000002</v>
      </c>
      <c r="X19" s="663"/>
      <c r="Y19" s="663"/>
      <c r="Z19" s="663"/>
      <c r="AA19" s="663"/>
      <c r="AB19" s="663"/>
      <c r="AC19" s="664"/>
      <c r="AD19" s="662">
        <v>332.9</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71" t="s">
        <v>10</v>
      </c>
      <c r="H20" s="872"/>
      <c r="I20" s="872"/>
      <c r="J20" s="872"/>
      <c r="K20" s="872"/>
      <c r="L20" s="872"/>
      <c r="M20" s="872"/>
      <c r="N20" s="872"/>
      <c r="O20" s="872"/>
      <c r="P20" s="318">
        <f>IF(P18=0, "-", SUM(P19)/P18)</f>
        <v>0.75804078200546565</v>
      </c>
      <c r="Q20" s="318"/>
      <c r="R20" s="318"/>
      <c r="S20" s="318"/>
      <c r="T20" s="318"/>
      <c r="U20" s="318"/>
      <c r="V20" s="318"/>
      <c r="W20" s="318">
        <f t="shared" ref="W20" si="0">IF(W18=0, "-", SUM(W19)/W18)</f>
        <v>0.98158783658927806</v>
      </c>
      <c r="X20" s="318"/>
      <c r="Y20" s="318"/>
      <c r="Z20" s="318"/>
      <c r="AA20" s="318"/>
      <c r="AB20" s="318"/>
      <c r="AC20" s="318"/>
      <c r="AD20" s="318">
        <f t="shared" ref="AD20" si="1">IF(AD18=0, "-", SUM(AD19)/AD18)</f>
        <v>0.88255567338282059</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4"/>
      <c r="B21" s="845"/>
      <c r="C21" s="845"/>
      <c r="D21" s="845"/>
      <c r="E21" s="845"/>
      <c r="F21" s="941"/>
      <c r="G21" s="316" t="s">
        <v>478</v>
      </c>
      <c r="H21" s="317"/>
      <c r="I21" s="317"/>
      <c r="J21" s="317"/>
      <c r="K21" s="317"/>
      <c r="L21" s="317"/>
      <c r="M21" s="317"/>
      <c r="N21" s="317"/>
      <c r="O21" s="317"/>
      <c r="P21" s="318">
        <f>IF(P19=0, "-", SUM(P19)/SUM(P13,P14))</f>
        <v>0.75804078200546565</v>
      </c>
      <c r="Q21" s="318"/>
      <c r="R21" s="318"/>
      <c r="S21" s="318"/>
      <c r="T21" s="318"/>
      <c r="U21" s="318"/>
      <c r="V21" s="318"/>
      <c r="W21" s="318">
        <f t="shared" ref="W21" si="2">IF(W19=0, "-", SUM(W19)/SUM(W13,W14))</f>
        <v>0.98158783658927806</v>
      </c>
      <c r="X21" s="318"/>
      <c r="Y21" s="318"/>
      <c r="Z21" s="318"/>
      <c r="AA21" s="318"/>
      <c r="AB21" s="318"/>
      <c r="AC21" s="318"/>
      <c r="AD21" s="318">
        <f t="shared" ref="AD21" si="3">IF(AD19=0, "-", SUM(AD19)/SUM(AD13,AD14))</f>
        <v>0.88255567338282059</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59" t="s">
        <v>559</v>
      </c>
      <c r="B22" s="960"/>
      <c r="C22" s="960"/>
      <c r="D22" s="960"/>
      <c r="E22" s="960"/>
      <c r="F22" s="961"/>
      <c r="G22" s="946" t="s">
        <v>457</v>
      </c>
      <c r="H22" s="222"/>
      <c r="I22" s="222"/>
      <c r="J22" s="222"/>
      <c r="K22" s="222"/>
      <c r="L22" s="222"/>
      <c r="M22" s="222"/>
      <c r="N22" s="222"/>
      <c r="O22" s="223"/>
      <c r="P22" s="931" t="s">
        <v>520</v>
      </c>
      <c r="Q22" s="222"/>
      <c r="R22" s="222"/>
      <c r="S22" s="222"/>
      <c r="T22" s="222"/>
      <c r="U22" s="222"/>
      <c r="V22" s="223"/>
      <c r="W22" s="931" t="s">
        <v>516</v>
      </c>
      <c r="X22" s="222"/>
      <c r="Y22" s="222"/>
      <c r="Z22" s="222"/>
      <c r="AA22" s="222"/>
      <c r="AB22" s="222"/>
      <c r="AC22" s="223"/>
      <c r="AD22" s="931" t="s">
        <v>456</v>
      </c>
      <c r="AE22" s="222"/>
      <c r="AF22" s="222"/>
      <c r="AG22" s="222"/>
      <c r="AH22" s="222"/>
      <c r="AI22" s="222"/>
      <c r="AJ22" s="222"/>
      <c r="AK22" s="222"/>
      <c r="AL22" s="222"/>
      <c r="AM22" s="222"/>
      <c r="AN22" s="222"/>
      <c r="AO22" s="222"/>
      <c r="AP22" s="222"/>
      <c r="AQ22" s="222"/>
      <c r="AR22" s="222"/>
      <c r="AS22" s="222"/>
      <c r="AT22" s="222"/>
      <c r="AU22" s="222"/>
      <c r="AV22" s="222"/>
      <c r="AW22" s="222"/>
      <c r="AX22" s="968"/>
    </row>
    <row r="23" spans="1:50" ht="25.5" customHeight="1" x14ac:dyDescent="0.15">
      <c r="A23" s="962"/>
      <c r="B23" s="963"/>
      <c r="C23" s="963"/>
      <c r="D23" s="963"/>
      <c r="E23" s="963"/>
      <c r="F23" s="964"/>
      <c r="G23" s="947" t="s">
        <v>582</v>
      </c>
      <c r="H23" s="948"/>
      <c r="I23" s="948"/>
      <c r="J23" s="948"/>
      <c r="K23" s="948"/>
      <c r="L23" s="948"/>
      <c r="M23" s="948"/>
      <c r="N23" s="948"/>
      <c r="O23" s="949"/>
      <c r="P23" s="914">
        <v>353.3</v>
      </c>
      <c r="Q23" s="915"/>
      <c r="R23" s="915"/>
      <c r="S23" s="915"/>
      <c r="T23" s="915"/>
      <c r="U23" s="915"/>
      <c r="V23" s="932"/>
      <c r="W23" s="914">
        <v>475.46300000000002</v>
      </c>
      <c r="X23" s="915"/>
      <c r="Y23" s="915"/>
      <c r="Z23" s="915"/>
      <c r="AA23" s="915"/>
      <c r="AB23" s="915"/>
      <c r="AC23" s="932"/>
      <c r="AD23" s="969" t="s">
        <v>667</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583</v>
      </c>
      <c r="H24" s="951"/>
      <c r="I24" s="951"/>
      <c r="J24" s="951"/>
      <c r="K24" s="951"/>
      <c r="L24" s="951"/>
      <c r="M24" s="951"/>
      <c r="N24" s="951"/>
      <c r="O24" s="952"/>
      <c r="P24" s="662">
        <v>21</v>
      </c>
      <c r="Q24" s="663"/>
      <c r="R24" s="663"/>
      <c r="S24" s="663"/>
      <c r="T24" s="663"/>
      <c r="U24" s="663"/>
      <c r="V24" s="664"/>
      <c r="W24" s="662">
        <v>21.042999999999999</v>
      </c>
      <c r="X24" s="663"/>
      <c r="Y24" s="663"/>
      <c r="Z24" s="663"/>
      <c r="AA24" s="663"/>
      <c r="AB24" s="663"/>
      <c r="AC24" s="66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584</v>
      </c>
      <c r="H25" s="951"/>
      <c r="I25" s="951"/>
      <c r="J25" s="951"/>
      <c r="K25" s="951"/>
      <c r="L25" s="951"/>
      <c r="M25" s="951"/>
      <c r="N25" s="951"/>
      <c r="O25" s="952"/>
      <c r="P25" s="662">
        <v>20.2</v>
      </c>
      <c r="Q25" s="663"/>
      <c r="R25" s="663"/>
      <c r="S25" s="663"/>
      <c r="T25" s="663"/>
      <c r="U25" s="663"/>
      <c r="V25" s="664"/>
      <c r="W25" s="662">
        <v>20.114000000000001</v>
      </c>
      <c r="X25" s="663"/>
      <c r="Y25" s="663"/>
      <c r="Z25" s="663"/>
      <c r="AA25" s="663"/>
      <c r="AB25" s="663"/>
      <c r="AC25" s="66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585</v>
      </c>
      <c r="H26" s="951"/>
      <c r="I26" s="951"/>
      <c r="J26" s="951"/>
      <c r="K26" s="951"/>
      <c r="L26" s="951"/>
      <c r="M26" s="951"/>
      <c r="N26" s="951"/>
      <c r="O26" s="952"/>
      <c r="P26" s="662">
        <v>8.1999999999999993</v>
      </c>
      <c r="Q26" s="663"/>
      <c r="R26" s="663"/>
      <c r="S26" s="663"/>
      <c r="T26" s="663"/>
      <c r="U26" s="663"/>
      <c r="V26" s="664"/>
      <c r="W26" s="662">
        <v>8.8439999999999994</v>
      </c>
      <c r="X26" s="663"/>
      <c r="Y26" s="663"/>
      <c r="Z26" s="663"/>
      <c r="AA26" s="663"/>
      <c r="AB26" s="663"/>
      <c r="AC26" s="66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62"/>
      <c r="Q27" s="663"/>
      <c r="R27" s="663"/>
      <c r="S27" s="663"/>
      <c r="T27" s="663"/>
      <c r="U27" s="663"/>
      <c r="V27" s="664"/>
      <c r="W27" s="662"/>
      <c r="X27" s="663"/>
      <c r="Y27" s="663"/>
      <c r="Z27" s="663"/>
      <c r="AA27" s="663"/>
      <c r="AB27" s="663"/>
      <c r="AC27" s="66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461</v>
      </c>
      <c r="H28" s="954"/>
      <c r="I28" s="954"/>
      <c r="J28" s="954"/>
      <c r="K28" s="954"/>
      <c r="L28" s="954"/>
      <c r="M28" s="954"/>
      <c r="N28" s="954"/>
      <c r="O28" s="955"/>
      <c r="P28" s="873">
        <f>P29-SUM(P23:P27)</f>
        <v>0</v>
      </c>
      <c r="Q28" s="874"/>
      <c r="R28" s="874"/>
      <c r="S28" s="874"/>
      <c r="T28" s="874"/>
      <c r="U28" s="874"/>
      <c r="V28" s="875"/>
      <c r="W28" s="873">
        <f>W29-SUM(W23:W27)</f>
        <v>3.5999999999944521E-2</v>
      </c>
      <c r="X28" s="874"/>
      <c r="Y28" s="874"/>
      <c r="Z28" s="874"/>
      <c r="AA28" s="874"/>
      <c r="AB28" s="874"/>
      <c r="AC28" s="875"/>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458</v>
      </c>
      <c r="H29" s="957"/>
      <c r="I29" s="957"/>
      <c r="J29" s="957"/>
      <c r="K29" s="957"/>
      <c r="L29" s="957"/>
      <c r="M29" s="957"/>
      <c r="N29" s="957"/>
      <c r="O29" s="958"/>
      <c r="P29" s="662">
        <f>AK13</f>
        <v>402.70000000000005</v>
      </c>
      <c r="Q29" s="663"/>
      <c r="R29" s="663"/>
      <c r="S29" s="663"/>
      <c r="T29" s="663"/>
      <c r="U29" s="663"/>
      <c r="V29" s="664"/>
      <c r="W29" s="928">
        <f>AR13</f>
        <v>525.5</v>
      </c>
      <c r="X29" s="929"/>
      <c r="Y29" s="929"/>
      <c r="Z29" s="929"/>
      <c r="AA29" s="929"/>
      <c r="AB29" s="929"/>
      <c r="AC29" s="93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473</v>
      </c>
      <c r="B30" s="857"/>
      <c r="C30" s="857"/>
      <c r="D30" s="857"/>
      <c r="E30" s="857"/>
      <c r="F30" s="858"/>
      <c r="G30" s="775" t="s">
        <v>265</v>
      </c>
      <c r="H30" s="776"/>
      <c r="I30" s="776"/>
      <c r="J30" s="776"/>
      <c r="K30" s="776"/>
      <c r="L30" s="776"/>
      <c r="M30" s="776"/>
      <c r="N30" s="776"/>
      <c r="O30" s="777"/>
      <c r="P30" s="852" t="s">
        <v>59</v>
      </c>
      <c r="Q30" s="776"/>
      <c r="R30" s="776"/>
      <c r="S30" s="776"/>
      <c r="T30" s="776"/>
      <c r="U30" s="776"/>
      <c r="V30" s="776"/>
      <c r="W30" s="776"/>
      <c r="X30" s="777"/>
      <c r="Y30" s="849"/>
      <c r="Z30" s="850"/>
      <c r="AA30" s="851"/>
      <c r="AB30" s="853" t="s">
        <v>11</v>
      </c>
      <c r="AC30" s="854"/>
      <c r="AD30" s="855"/>
      <c r="AE30" s="853" t="s">
        <v>535</v>
      </c>
      <c r="AF30" s="854"/>
      <c r="AG30" s="854"/>
      <c r="AH30" s="855"/>
      <c r="AI30" s="853" t="s">
        <v>532</v>
      </c>
      <c r="AJ30" s="854"/>
      <c r="AK30" s="854"/>
      <c r="AL30" s="855"/>
      <c r="AM30" s="910" t="s">
        <v>527</v>
      </c>
      <c r="AN30" s="910"/>
      <c r="AO30" s="910"/>
      <c r="AP30" s="853"/>
      <c r="AQ30" s="769" t="s">
        <v>354</v>
      </c>
      <c r="AR30" s="770"/>
      <c r="AS30" s="770"/>
      <c r="AT30" s="771"/>
      <c r="AU30" s="776" t="s">
        <v>253</v>
      </c>
      <c r="AV30" s="776"/>
      <c r="AW30" s="776"/>
      <c r="AX30" s="91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4">
        <v>31</v>
      </c>
      <c r="AR31" s="200"/>
      <c r="AS31" s="133" t="s">
        <v>355</v>
      </c>
      <c r="AT31" s="134"/>
      <c r="AU31" s="199" t="s">
        <v>571</v>
      </c>
      <c r="AV31" s="199"/>
      <c r="AW31" s="400" t="s">
        <v>300</v>
      </c>
      <c r="AX31" s="401"/>
    </row>
    <row r="32" spans="1:50" ht="23.25" customHeight="1" x14ac:dyDescent="0.15">
      <c r="A32" s="405"/>
      <c r="B32" s="403"/>
      <c r="C32" s="403"/>
      <c r="D32" s="403"/>
      <c r="E32" s="403"/>
      <c r="F32" s="404"/>
      <c r="G32" s="566" t="s">
        <v>586</v>
      </c>
      <c r="H32" s="567"/>
      <c r="I32" s="567"/>
      <c r="J32" s="567"/>
      <c r="K32" s="567"/>
      <c r="L32" s="567"/>
      <c r="M32" s="567"/>
      <c r="N32" s="567"/>
      <c r="O32" s="568"/>
      <c r="P32" s="105" t="s">
        <v>587</v>
      </c>
      <c r="Q32" s="105"/>
      <c r="R32" s="105"/>
      <c r="S32" s="105"/>
      <c r="T32" s="105"/>
      <c r="U32" s="105"/>
      <c r="V32" s="105"/>
      <c r="W32" s="105"/>
      <c r="X32" s="106"/>
      <c r="Y32" s="473" t="s">
        <v>12</v>
      </c>
      <c r="Z32" s="533"/>
      <c r="AA32" s="534"/>
      <c r="AB32" s="463" t="s">
        <v>588</v>
      </c>
      <c r="AC32" s="463"/>
      <c r="AD32" s="463"/>
      <c r="AE32" s="218">
        <v>106504</v>
      </c>
      <c r="AF32" s="219"/>
      <c r="AG32" s="219"/>
      <c r="AH32" s="219"/>
      <c r="AI32" s="218">
        <v>181618</v>
      </c>
      <c r="AJ32" s="219"/>
      <c r="AK32" s="219"/>
      <c r="AL32" s="219"/>
      <c r="AM32" s="218">
        <v>192835</v>
      </c>
      <c r="AN32" s="219"/>
      <c r="AO32" s="219"/>
      <c r="AP32" s="219"/>
      <c r="AQ32" s="341" t="s">
        <v>571</v>
      </c>
      <c r="AR32" s="207"/>
      <c r="AS32" s="207"/>
      <c r="AT32" s="342"/>
      <c r="AU32" s="219" t="s">
        <v>571</v>
      </c>
      <c r="AV32" s="219"/>
      <c r="AW32" s="219"/>
      <c r="AX32" s="221"/>
    </row>
    <row r="33" spans="1:50" ht="23.25" customHeight="1" x14ac:dyDescent="0.15">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588</v>
      </c>
      <c r="AC33" s="525"/>
      <c r="AD33" s="525"/>
      <c r="AE33" s="218">
        <v>100000</v>
      </c>
      <c r="AF33" s="219"/>
      <c r="AG33" s="219"/>
      <c r="AH33" s="219"/>
      <c r="AI33" s="218">
        <v>70000</v>
      </c>
      <c r="AJ33" s="219"/>
      <c r="AK33" s="219"/>
      <c r="AL33" s="219"/>
      <c r="AM33" s="218">
        <v>200000</v>
      </c>
      <c r="AN33" s="219"/>
      <c r="AO33" s="219"/>
      <c r="AP33" s="220"/>
      <c r="AQ33" s="341">
        <v>200000</v>
      </c>
      <c r="AR33" s="207"/>
      <c r="AS33" s="207"/>
      <c r="AT33" s="342"/>
      <c r="AU33" s="219" t="s">
        <v>571</v>
      </c>
      <c r="AV33" s="219"/>
      <c r="AW33" s="219"/>
      <c r="AX33" s="221"/>
    </row>
    <row r="34" spans="1:50" ht="23.25" customHeight="1" x14ac:dyDescent="0.15">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106.504</v>
      </c>
      <c r="AF34" s="219"/>
      <c r="AG34" s="219"/>
      <c r="AH34" s="219"/>
      <c r="AI34" s="218">
        <v>259.45428571428573</v>
      </c>
      <c r="AJ34" s="219"/>
      <c r="AK34" s="219"/>
      <c r="AL34" s="219"/>
      <c r="AM34" s="218">
        <v>96.417500000000004</v>
      </c>
      <c r="AN34" s="219"/>
      <c r="AO34" s="219"/>
      <c r="AP34" s="220"/>
      <c r="AQ34" s="341" t="s">
        <v>571</v>
      </c>
      <c r="AR34" s="207"/>
      <c r="AS34" s="207"/>
      <c r="AT34" s="342"/>
      <c r="AU34" s="219" t="s">
        <v>571</v>
      </c>
      <c r="AV34" s="219"/>
      <c r="AW34" s="219"/>
      <c r="AX34" s="221"/>
    </row>
    <row r="35" spans="1:50" ht="23.25" customHeight="1" x14ac:dyDescent="0.15">
      <c r="A35" s="226" t="s">
        <v>505</v>
      </c>
      <c r="B35" s="227"/>
      <c r="C35" s="227"/>
      <c r="D35" s="227"/>
      <c r="E35" s="227"/>
      <c r="F35" s="228"/>
      <c r="G35" s="232" t="s">
        <v>624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473</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3" t="s">
        <v>253</v>
      </c>
      <c r="AV37" s="413"/>
      <c r="AW37" s="413"/>
      <c r="AX37" s="905"/>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4" t="s">
        <v>571</v>
      </c>
      <c r="AR38" s="200"/>
      <c r="AS38" s="133" t="s">
        <v>355</v>
      </c>
      <c r="AT38" s="134"/>
      <c r="AU38" s="199">
        <v>32</v>
      </c>
      <c r="AV38" s="199"/>
      <c r="AW38" s="400" t="s">
        <v>300</v>
      </c>
      <c r="AX38" s="401"/>
    </row>
    <row r="39" spans="1:50" ht="23.25" customHeight="1" x14ac:dyDescent="0.15">
      <c r="A39" s="405"/>
      <c r="B39" s="403"/>
      <c r="C39" s="403"/>
      <c r="D39" s="403"/>
      <c r="E39" s="403"/>
      <c r="F39" s="404"/>
      <c r="G39" s="566" t="s">
        <v>589</v>
      </c>
      <c r="H39" s="567"/>
      <c r="I39" s="567"/>
      <c r="J39" s="567"/>
      <c r="K39" s="567"/>
      <c r="L39" s="567"/>
      <c r="M39" s="567"/>
      <c r="N39" s="567"/>
      <c r="O39" s="568"/>
      <c r="P39" s="105" t="s">
        <v>590</v>
      </c>
      <c r="Q39" s="105"/>
      <c r="R39" s="105"/>
      <c r="S39" s="105"/>
      <c r="T39" s="105"/>
      <c r="U39" s="105"/>
      <c r="V39" s="105"/>
      <c r="W39" s="105"/>
      <c r="X39" s="106"/>
      <c r="Y39" s="473" t="s">
        <v>12</v>
      </c>
      <c r="Z39" s="533"/>
      <c r="AA39" s="534"/>
      <c r="AB39" s="463" t="s">
        <v>591</v>
      </c>
      <c r="AC39" s="463"/>
      <c r="AD39" s="463"/>
      <c r="AE39" s="218">
        <v>2</v>
      </c>
      <c r="AF39" s="219"/>
      <c r="AG39" s="219"/>
      <c r="AH39" s="219"/>
      <c r="AI39" s="218" t="s">
        <v>571</v>
      </c>
      <c r="AJ39" s="219"/>
      <c r="AK39" s="219"/>
      <c r="AL39" s="219"/>
      <c r="AM39" s="218" t="s">
        <v>625</v>
      </c>
      <c r="AN39" s="219"/>
      <c r="AO39" s="219"/>
      <c r="AP39" s="219"/>
      <c r="AQ39" s="341" t="s">
        <v>571</v>
      </c>
      <c r="AR39" s="207"/>
      <c r="AS39" s="207"/>
      <c r="AT39" s="342"/>
      <c r="AU39" s="219" t="s">
        <v>571</v>
      </c>
      <c r="AV39" s="219"/>
      <c r="AW39" s="219"/>
      <c r="AX39" s="221"/>
    </row>
    <row r="40" spans="1:50" ht="23.25" customHeight="1" x14ac:dyDescent="0.15">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525" t="s">
        <v>591</v>
      </c>
      <c r="AC40" s="525"/>
      <c r="AD40" s="525"/>
      <c r="AE40" s="218" t="s">
        <v>571</v>
      </c>
      <c r="AF40" s="219"/>
      <c r="AG40" s="219"/>
      <c r="AH40" s="219"/>
      <c r="AI40" s="218" t="s">
        <v>571</v>
      </c>
      <c r="AJ40" s="219"/>
      <c r="AK40" s="219"/>
      <c r="AL40" s="219"/>
      <c r="AM40" s="218" t="s">
        <v>625</v>
      </c>
      <c r="AN40" s="219"/>
      <c r="AO40" s="219"/>
      <c r="AP40" s="219"/>
      <c r="AQ40" s="341" t="s">
        <v>571</v>
      </c>
      <c r="AR40" s="207"/>
      <c r="AS40" s="207"/>
      <c r="AT40" s="342"/>
      <c r="AU40" s="219">
        <v>2</v>
      </c>
      <c r="AV40" s="219"/>
      <c r="AW40" s="219"/>
      <c r="AX40" s="221"/>
    </row>
    <row r="41" spans="1:50" ht="23.25" customHeight="1" x14ac:dyDescent="0.15">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v>100</v>
      </c>
      <c r="AF41" s="219"/>
      <c r="AG41" s="219"/>
      <c r="AH41" s="219"/>
      <c r="AI41" s="218" t="s">
        <v>571</v>
      </c>
      <c r="AJ41" s="219"/>
      <c r="AK41" s="219"/>
      <c r="AL41" s="219"/>
      <c r="AM41" s="218" t="s">
        <v>625</v>
      </c>
      <c r="AN41" s="219"/>
      <c r="AO41" s="219"/>
      <c r="AP41" s="219"/>
      <c r="AQ41" s="341" t="s">
        <v>571</v>
      </c>
      <c r="AR41" s="207"/>
      <c r="AS41" s="207"/>
      <c r="AT41" s="342"/>
      <c r="AU41" s="219" t="s">
        <v>571</v>
      </c>
      <c r="AV41" s="219"/>
      <c r="AW41" s="219"/>
      <c r="AX41" s="221"/>
    </row>
    <row r="42" spans="1:50" ht="23.25" customHeight="1" x14ac:dyDescent="0.15">
      <c r="A42" s="226" t="s">
        <v>505</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2.9"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473</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3" t="s">
        <v>253</v>
      </c>
      <c r="AV44" s="413"/>
      <c r="AW44" s="413"/>
      <c r="AX44" s="90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473</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19" t="s">
        <v>253</v>
      </c>
      <c r="AV51" s="919"/>
      <c r="AW51" s="919"/>
      <c r="AX51" s="92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473</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19" t="s">
        <v>253</v>
      </c>
      <c r="AV58" s="919"/>
      <c r="AW58" s="919"/>
      <c r="AX58" s="92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474</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469</v>
      </c>
      <c r="X65" s="490"/>
      <c r="Y65" s="493"/>
      <c r="Z65" s="493"/>
      <c r="AA65" s="494"/>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7" t="s">
        <v>479</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8" t="s">
        <v>474</v>
      </c>
      <c r="B73" s="509"/>
      <c r="C73" s="509"/>
      <c r="D73" s="509"/>
      <c r="E73" s="509"/>
      <c r="F73" s="510"/>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1"/>
      <c r="B75" s="512"/>
      <c r="C75" s="512"/>
      <c r="D75" s="512"/>
      <c r="E75" s="512"/>
      <c r="F75" s="513"/>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1"/>
      <c r="B76" s="512"/>
      <c r="C76" s="512"/>
      <c r="D76" s="512"/>
      <c r="E76" s="512"/>
      <c r="F76" s="513"/>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1"/>
      <c r="B77" s="512"/>
      <c r="C77" s="512"/>
      <c r="D77" s="512"/>
      <c r="E77" s="512"/>
      <c r="F77" s="513"/>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85"/>
      <c r="AF77" s="886"/>
      <c r="AG77" s="886"/>
      <c r="AH77" s="886"/>
      <c r="AI77" s="885"/>
      <c r="AJ77" s="886"/>
      <c r="AK77" s="886"/>
      <c r="AL77" s="886"/>
      <c r="AM77" s="885"/>
      <c r="AN77" s="886"/>
      <c r="AO77" s="886"/>
      <c r="AP77" s="886"/>
      <c r="AQ77" s="341"/>
      <c r="AR77" s="207"/>
      <c r="AS77" s="207"/>
      <c r="AT77" s="342"/>
      <c r="AU77" s="219"/>
      <c r="AV77" s="219"/>
      <c r="AW77" s="219"/>
      <c r="AX77" s="221"/>
    </row>
    <row r="78" spans="1:50" ht="69.75" hidden="1" customHeight="1" x14ac:dyDescent="0.15">
      <c r="A78" s="336" t="s">
        <v>508</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468</v>
      </c>
      <c r="AP79" s="279"/>
      <c r="AQ79" s="279"/>
      <c r="AR79" s="81" t="s">
        <v>466</v>
      </c>
      <c r="AS79" s="278"/>
      <c r="AT79" s="279"/>
      <c r="AU79" s="279"/>
      <c r="AV79" s="279"/>
      <c r="AW79" s="279"/>
      <c r="AX79" s="942"/>
    </row>
    <row r="80" spans="1:50" ht="18.75" hidden="1" customHeight="1" x14ac:dyDescent="0.15">
      <c r="A80" s="859" t="s">
        <v>266</v>
      </c>
      <c r="B80" s="526" t="s">
        <v>465</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560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0"/>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0"/>
      <c r="B82" s="529"/>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7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0"/>
    </row>
    <row r="83" spans="1:60" ht="22.5" hidden="1" customHeight="1" x14ac:dyDescent="0.15">
      <c r="A83" s="860"/>
      <c r="B83" s="529"/>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2"/>
    </row>
    <row r="84" spans="1:60" ht="19.5" hidden="1" customHeight="1" x14ac:dyDescent="0.15">
      <c r="A84" s="860"/>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4"/>
    </row>
    <row r="85" spans="1:60" ht="18.75" hidden="1" customHeight="1" x14ac:dyDescent="0.15">
      <c r="A85" s="860"/>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535</v>
      </c>
      <c r="AF85" s="245"/>
      <c r="AG85" s="245"/>
      <c r="AH85" s="246"/>
      <c r="AI85" s="244" t="s">
        <v>532</v>
      </c>
      <c r="AJ85" s="245"/>
      <c r="AK85" s="245"/>
      <c r="AL85" s="246"/>
      <c r="AM85" s="250" t="s">
        <v>527</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0"/>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0"/>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0"/>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0"/>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0"/>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535</v>
      </c>
      <c r="AF90" s="245"/>
      <c r="AG90" s="245"/>
      <c r="AH90" s="246"/>
      <c r="AI90" s="244" t="s">
        <v>532</v>
      </c>
      <c r="AJ90" s="245"/>
      <c r="AK90" s="245"/>
      <c r="AL90" s="246"/>
      <c r="AM90" s="250" t="s">
        <v>527</v>
      </c>
      <c r="AN90" s="250"/>
      <c r="AO90" s="250"/>
      <c r="AP90" s="244"/>
      <c r="AQ90" s="159" t="s">
        <v>354</v>
      </c>
      <c r="AR90" s="130"/>
      <c r="AS90" s="130"/>
      <c r="AT90" s="131"/>
      <c r="AU90" s="535" t="s">
        <v>253</v>
      </c>
      <c r="AV90" s="535"/>
      <c r="AW90" s="535"/>
      <c r="AX90" s="536"/>
    </row>
    <row r="91" spans="1:60" ht="18.75" hidden="1" customHeight="1" x14ac:dyDescent="0.15">
      <c r="A91" s="860"/>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0"/>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0"/>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0"/>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0"/>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535</v>
      </c>
      <c r="AF95" s="245"/>
      <c r="AG95" s="245"/>
      <c r="AH95" s="246"/>
      <c r="AI95" s="244" t="s">
        <v>532</v>
      </c>
      <c r="AJ95" s="245"/>
      <c r="AK95" s="245"/>
      <c r="AL95" s="246"/>
      <c r="AM95" s="250" t="s">
        <v>527</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0"/>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0"/>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0"/>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1"/>
      <c r="B99" s="432"/>
      <c r="C99" s="432"/>
      <c r="D99" s="432"/>
      <c r="E99" s="432"/>
      <c r="F99" s="433"/>
      <c r="G99" s="584"/>
      <c r="H99" s="215"/>
      <c r="I99" s="215"/>
      <c r="J99" s="215"/>
      <c r="K99" s="215"/>
      <c r="L99" s="215"/>
      <c r="M99" s="215"/>
      <c r="N99" s="215"/>
      <c r="O99" s="585"/>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9"/>
      <c r="Z100" s="850"/>
      <c r="AA100" s="851"/>
      <c r="AB100" s="483" t="s">
        <v>11</v>
      </c>
      <c r="AC100" s="483"/>
      <c r="AD100" s="483"/>
      <c r="AE100" s="541" t="s">
        <v>535</v>
      </c>
      <c r="AF100" s="542"/>
      <c r="AG100" s="542"/>
      <c r="AH100" s="543"/>
      <c r="AI100" s="541" t="s">
        <v>532</v>
      </c>
      <c r="AJ100" s="542"/>
      <c r="AK100" s="542"/>
      <c r="AL100" s="543"/>
      <c r="AM100" s="541" t="s">
        <v>528</v>
      </c>
      <c r="AN100" s="542"/>
      <c r="AO100" s="542"/>
      <c r="AP100" s="543"/>
      <c r="AQ100" s="320" t="s">
        <v>521</v>
      </c>
      <c r="AR100" s="321"/>
      <c r="AS100" s="321"/>
      <c r="AT100" s="322"/>
      <c r="AU100" s="320" t="s">
        <v>518</v>
      </c>
      <c r="AV100" s="321"/>
      <c r="AW100" s="321"/>
      <c r="AX100" s="323"/>
    </row>
    <row r="101" spans="1:60" ht="23.25" customHeight="1" x14ac:dyDescent="0.15">
      <c r="A101" s="424"/>
      <c r="B101" s="425"/>
      <c r="C101" s="425"/>
      <c r="D101" s="425"/>
      <c r="E101" s="425"/>
      <c r="F101" s="426"/>
      <c r="G101" s="105" t="s">
        <v>593</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591</v>
      </c>
      <c r="AC101" s="463"/>
      <c r="AD101" s="463"/>
      <c r="AE101" s="218">
        <v>5</v>
      </c>
      <c r="AF101" s="219"/>
      <c r="AG101" s="219"/>
      <c r="AH101" s="220"/>
      <c r="AI101" s="218">
        <v>5</v>
      </c>
      <c r="AJ101" s="219"/>
      <c r="AK101" s="219"/>
      <c r="AL101" s="220"/>
      <c r="AM101" s="218">
        <v>5</v>
      </c>
      <c r="AN101" s="219"/>
      <c r="AO101" s="219"/>
      <c r="AP101" s="220"/>
      <c r="AQ101" s="218" t="s">
        <v>571</v>
      </c>
      <c r="AR101" s="219"/>
      <c r="AS101" s="219"/>
      <c r="AT101" s="220"/>
      <c r="AU101" s="218" t="s">
        <v>571</v>
      </c>
      <c r="AV101" s="219"/>
      <c r="AW101" s="219"/>
      <c r="AX101" s="220"/>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591</v>
      </c>
      <c r="AC102" s="463"/>
      <c r="AD102" s="463"/>
      <c r="AE102" s="420">
        <v>5</v>
      </c>
      <c r="AF102" s="420"/>
      <c r="AG102" s="420"/>
      <c r="AH102" s="420"/>
      <c r="AI102" s="420">
        <v>5</v>
      </c>
      <c r="AJ102" s="420"/>
      <c r="AK102" s="420"/>
      <c r="AL102" s="420"/>
      <c r="AM102" s="420">
        <v>5</v>
      </c>
      <c r="AN102" s="420"/>
      <c r="AO102" s="420"/>
      <c r="AP102" s="420"/>
      <c r="AQ102" s="273">
        <v>5</v>
      </c>
      <c r="AR102" s="274"/>
      <c r="AS102" s="274"/>
      <c r="AT102" s="319"/>
      <c r="AU102" s="273">
        <v>5</v>
      </c>
      <c r="AV102" s="274"/>
      <c r="AW102" s="274"/>
      <c r="AX102" s="319"/>
    </row>
    <row r="103" spans="1:60" ht="31.5" hidden="1" customHeight="1" x14ac:dyDescent="0.15">
      <c r="A103" s="421" t="s">
        <v>475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535</v>
      </c>
      <c r="AF103" s="418"/>
      <c r="AG103" s="418"/>
      <c r="AH103" s="419"/>
      <c r="AI103" s="417" t="s">
        <v>532</v>
      </c>
      <c r="AJ103" s="418"/>
      <c r="AK103" s="418"/>
      <c r="AL103" s="419"/>
      <c r="AM103" s="417" t="s">
        <v>528</v>
      </c>
      <c r="AN103" s="418"/>
      <c r="AO103" s="418"/>
      <c r="AP103" s="419"/>
      <c r="AQ103" s="284" t="s">
        <v>521</v>
      </c>
      <c r="AR103" s="285"/>
      <c r="AS103" s="285"/>
      <c r="AT103" s="324"/>
      <c r="AU103" s="284" t="s">
        <v>518</v>
      </c>
      <c r="AV103" s="285"/>
      <c r="AW103" s="285"/>
      <c r="AX103" s="286"/>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c r="AC104" s="548"/>
      <c r="AD104" s="54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x14ac:dyDescent="0.15">
      <c r="A106" s="421" t="s">
        <v>475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535</v>
      </c>
      <c r="AF106" s="418"/>
      <c r="AG106" s="418"/>
      <c r="AH106" s="419"/>
      <c r="AI106" s="417" t="s">
        <v>532</v>
      </c>
      <c r="AJ106" s="418"/>
      <c r="AK106" s="418"/>
      <c r="AL106" s="419"/>
      <c r="AM106" s="417" t="s">
        <v>527</v>
      </c>
      <c r="AN106" s="418"/>
      <c r="AO106" s="418"/>
      <c r="AP106" s="419"/>
      <c r="AQ106" s="284" t="s">
        <v>521</v>
      </c>
      <c r="AR106" s="285"/>
      <c r="AS106" s="285"/>
      <c r="AT106" s="324"/>
      <c r="AU106" s="284" t="s">
        <v>518</v>
      </c>
      <c r="AV106" s="285"/>
      <c r="AW106" s="285"/>
      <c r="AX106" s="286"/>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x14ac:dyDescent="0.15">
      <c r="A109" s="421" t="s">
        <v>475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535</v>
      </c>
      <c r="AF109" s="418"/>
      <c r="AG109" s="418"/>
      <c r="AH109" s="419"/>
      <c r="AI109" s="417" t="s">
        <v>532</v>
      </c>
      <c r="AJ109" s="418"/>
      <c r="AK109" s="418"/>
      <c r="AL109" s="419"/>
      <c r="AM109" s="417" t="s">
        <v>528</v>
      </c>
      <c r="AN109" s="418"/>
      <c r="AO109" s="418"/>
      <c r="AP109" s="419"/>
      <c r="AQ109" s="284" t="s">
        <v>521</v>
      </c>
      <c r="AR109" s="285"/>
      <c r="AS109" s="285"/>
      <c r="AT109" s="324"/>
      <c r="AU109" s="284" t="s">
        <v>518</v>
      </c>
      <c r="AV109" s="285"/>
      <c r="AW109" s="285"/>
      <c r="AX109" s="286"/>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x14ac:dyDescent="0.15">
      <c r="A112" s="421" t="s">
        <v>475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535</v>
      </c>
      <c r="AF112" s="418"/>
      <c r="AG112" s="418"/>
      <c r="AH112" s="419"/>
      <c r="AI112" s="417" t="s">
        <v>532</v>
      </c>
      <c r="AJ112" s="418"/>
      <c r="AK112" s="418"/>
      <c r="AL112" s="419"/>
      <c r="AM112" s="417" t="s">
        <v>527</v>
      </c>
      <c r="AN112" s="418"/>
      <c r="AO112" s="418"/>
      <c r="AP112" s="419"/>
      <c r="AQ112" s="284" t="s">
        <v>521</v>
      </c>
      <c r="AR112" s="285"/>
      <c r="AS112" s="285"/>
      <c r="AT112" s="324"/>
      <c r="AU112" s="284" t="s">
        <v>518</v>
      </c>
      <c r="AV112" s="285"/>
      <c r="AW112" s="285"/>
      <c r="AX112" s="286"/>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535</v>
      </c>
      <c r="AF115" s="418"/>
      <c r="AG115" s="418"/>
      <c r="AH115" s="419"/>
      <c r="AI115" s="417" t="s">
        <v>532</v>
      </c>
      <c r="AJ115" s="418"/>
      <c r="AK115" s="418"/>
      <c r="AL115" s="419"/>
      <c r="AM115" s="417" t="s">
        <v>527</v>
      </c>
      <c r="AN115" s="418"/>
      <c r="AO115" s="418"/>
      <c r="AP115" s="419"/>
      <c r="AQ115" s="595" t="s">
        <v>522</v>
      </c>
      <c r="AR115" s="596"/>
      <c r="AS115" s="596"/>
      <c r="AT115" s="596"/>
      <c r="AU115" s="596"/>
      <c r="AV115" s="596"/>
      <c r="AW115" s="596"/>
      <c r="AX115" s="597"/>
    </row>
    <row r="116" spans="1:50" ht="23.25" customHeight="1" x14ac:dyDescent="0.15">
      <c r="A116" s="441"/>
      <c r="B116" s="442"/>
      <c r="C116" s="442"/>
      <c r="D116" s="442"/>
      <c r="E116" s="442"/>
      <c r="F116" s="443"/>
      <c r="G116" s="395" t="s">
        <v>594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595</v>
      </c>
      <c r="AC116" s="465"/>
      <c r="AD116" s="466"/>
      <c r="AE116" s="420">
        <v>36</v>
      </c>
      <c r="AF116" s="420"/>
      <c r="AG116" s="420"/>
      <c r="AH116" s="420"/>
      <c r="AI116" s="420">
        <v>53</v>
      </c>
      <c r="AJ116" s="420"/>
      <c r="AK116" s="420"/>
      <c r="AL116" s="420"/>
      <c r="AM116" s="420">
        <v>67</v>
      </c>
      <c r="AN116" s="420"/>
      <c r="AO116" s="420"/>
      <c r="AP116" s="420"/>
      <c r="AQ116" s="218">
        <v>81</v>
      </c>
      <c r="AR116" s="219"/>
      <c r="AS116" s="219"/>
      <c r="AT116" s="219"/>
      <c r="AU116" s="219"/>
      <c r="AV116" s="219"/>
      <c r="AW116" s="219"/>
      <c r="AX116" s="221"/>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596</v>
      </c>
      <c r="AC117" s="475"/>
      <c r="AD117" s="476"/>
      <c r="AE117" s="553" t="s">
        <v>675</v>
      </c>
      <c r="AF117" s="553"/>
      <c r="AG117" s="553"/>
      <c r="AH117" s="553"/>
      <c r="AI117" s="553" t="s">
        <v>597</v>
      </c>
      <c r="AJ117" s="553"/>
      <c r="AK117" s="553"/>
      <c r="AL117" s="553"/>
      <c r="AM117" s="553" t="s">
        <v>626</v>
      </c>
      <c r="AN117" s="553"/>
      <c r="AO117" s="553"/>
      <c r="AP117" s="553"/>
      <c r="AQ117" s="553" t="s">
        <v>627</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535</v>
      </c>
      <c r="AF118" s="418"/>
      <c r="AG118" s="418"/>
      <c r="AH118" s="419"/>
      <c r="AI118" s="417" t="s">
        <v>532</v>
      </c>
      <c r="AJ118" s="418"/>
      <c r="AK118" s="418"/>
      <c r="AL118" s="419"/>
      <c r="AM118" s="417" t="s">
        <v>527</v>
      </c>
      <c r="AN118" s="418"/>
      <c r="AO118" s="418"/>
      <c r="AP118" s="419"/>
      <c r="AQ118" s="595" t="s">
        <v>522</v>
      </c>
      <c r="AR118" s="596"/>
      <c r="AS118" s="596"/>
      <c r="AT118" s="596"/>
      <c r="AU118" s="596"/>
      <c r="AV118" s="596"/>
      <c r="AW118" s="596"/>
      <c r="AX118" s="597"/>
    </row>
    <row r="119" spans="1:50" ht="23.25" hidden="1" customHeight="1" x14ac:dyDescent="0.15">
      <c r="A119" s="441"/>
      <c r="B119" s="442"/>
      <c r="C119" s="442"/>
      <c r="D119" s="442"/>
      <c r="E119" s="442"/>
      <c r="F119" s="443"/>
      <c r="G119" s="395" t="s">
        <v>482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484</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535</v>
      </c>
      <c r="AF121" s="418"/>
      <c r="AG121" s="418"/>
      <c r="AH121" s="419"/>
      <c r="AI121" s="417" t="s">
        <v>532</v>
      </c>
      <c r="AJ121" s="418"/>
      <c r="AK121" s="418"/>
      <c r="AL121" s="419"/>
      <c r="AM121" s="417" t="s">
        <v>527</v>
      </c>
      <c r="AN121" s="418"/>
      <c r="AO121" s="418"/>
      <c r="AP121" s="419"/>
      <c r="AQ121" s="595" t="s">
        <v>522</v>
      </c>
      <c r="AR121" s="596"/>
      <c r="AS121" s="596"/>
      <c r="AT121" s="596"/>
      <c r="AU121" s="596"/>
      <c r="AV121" s="596"/>
      <c r="AW121" s="596"/>
      <c r="AX121" s="597"/>
    </row>
    <row r="122" spans="1:50" ht="23.25" hidden="1" customHeight="1" x14ac:dyDescent="0.15">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536</v>
      </c>
      <c r="AF124" s="418"/>
      <c r="AG124" s="418"/>
      <c r="AH124" s="419"/>
      <c r="AI124" s="417" t="s">
        <v>532</v>
      </c>
      <c r="AJ124" s="418"/>
      <c r="AK124" s="418"/>
      <c r="AL124" s="419"/>
      <c r="AM124" s="417" t="s">
        <v>527</v>
      </c>
      <c r="AN124" s="418"/>
      <c r="AO124" s="418"/>
      <c r="AP124" s="419"/>
      <c r="AQ124" s="595" t="s">
        <v>522</v>
      </c>
      <c r="AR124" s="596"/>
      <c r="AS124" s="596"/>
      <c r="AT124" s="596"/>
      <c r="AU124" s="596"/>
      <c r="AV124" s="596"/>
      <c r="AW124" s="596"/>
      <c r="AX124" s="597"/>
    </row>
    <row r="125" spans="1:50" ht="23.25" hidden="1" customHeight="1" x14ac:dyDescent="0.15">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24"/>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5"/>
      <c r="Y126" s="473" t="s">
        <v>49</v>
      </c>
      <c r="Z126" s="448"/>
      <c r="AA126" s="449"/>
      <c r="AB126" s="474" t="s">
        <v>484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1"/>
      <c r="Z127" s="922"/>
      <c r="AA127" s="923"/>
      <c r="AB127" s="247" t="s">
        <v>11</v>
      </c>
      <c r="AC127" s="248"/>
      <c r="AD127" s="249"/>
      <c r="AE127" s="417" t="s">
        <v>535</v>
      </c>
      <c r="AF127" s="418"/>
      <c r="AG127" s="418"/>
      <c r="AH127" s="419"/>
      <c r="AI127" s="417" t="s">
        <v>532</v>
      </c>
      <c r="AJ127" s="418"/>
      <c r="AK127" s="418"/>
      <c r="AL127" s="419"/>
      <c r="AM127" s="417" t="s">
        <v>527</v>
      </c>
      <c r="AN127" s="418"/>
      <c r="AO127" s="418"/>
      <c r="AP127" s="419"/>
      <c r="AQ127" s="595" t="s">
        <v>522</v>
      </c>
      <c r="AR127" s="596"/>
      <c r="AS127" s="596"/>
      <c r="AT127" s="596"/>
      <c r="AU127" s="596"/>
      <c r="AV127" s="596"/>
      <c r="AW127" s="596"/>
      <c r="AX127" s="597"/>
    </row>
    <row r="128" spans="1:50" ht="23.25" hidden="1" customHeight="1" x14ac:dyDescent="0.15">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484</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565</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571</v>
      </c>
      <c r="AV133" s="200"/>
      <c r="AW133" s="133" t="s">
        <v>300</v>
      </c>
      <c r="AX133" s="195"/>
    </row>
    <row r="134" spans="1:50" ht="39.75" customHeight="1" x14ac:dyDescent="0.15">
      <c r="A134" s="189"/>
      <c r="B134" s="186"/>
      <c r="C134" s="180"/>
      <c r="D134" s="186"/>
      <c r="E134" s="180"/>
      <c r="F134" s="181"/>
      <c r="G134" s="104" t="s">
        <v>587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588</v>
      </c>
      <c r="AC134" s="205"/>
      <c r="AD134" s="205"/>
      <c r="AE134" s="206">
        <v>106504</v>
      </c>
      <c r="AF134" s="207"/>
      <c r="AG134" s="207"/>
      <c r="AH134" s="207"/>
      <c r="AI134" s="206">
        <v>181618</v>
      </c>
      <c r="AJ134" s="207"/>
      <c r="AK134" s="207"/>
      <c r="AL134" s="207"/>
      <c r="AM134" s="206">
        <v>192835</v>
      </c>
      <c r="AN134" s="207"/>
      <c r="AO134" s="207"/>
      <c r="AP134" s="207"/>
      <c r="AQ134" s="206" t="s">
        <v>571</v>
      </c>
      <c r="AR134" s="207"/>
      <c r="AS134" s="207"/>
      <c r="AT134" s="207"/>
      <c r="AU134" s="206" t="s">
        <v>571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588</v>
      </c>
      <c r="AC135" s="213"/>
      <c r="AD135" s="213"/>
      <c r="AE135" s="206">
        <v>100000</v>
      </c>
      <c r="AF135" s="207"/>
      <c r="AG135" s="207"/>
      <c r="AH135" s="207"/>
      <c r="AI135" s="206">
        <v>70000</v>
      </c>
      <c r="AJ135" s="207"/>
      <c r="AK135" s="207"/>
      <c r="AL135" s="207"/>
      <c r="AM135" s="206">
        <v>200000</v>
      </c>
      <c r="AN135" s="207"/>
      <c r="AO135" s="207"/>
      <c r="AP135" s="207"/>
      <c r="AQ135" s="206">
        <v>200000</v>
      </c>
      <c r="AR135" s="207"/>
      <c r="AS135" s="207"/>
      <c r="AT135" s="207"/>
      <c r="AU135" s="206" t="s">
        <v>571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668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6"/>
      <c r="E430" s="174" t="s">
        <v>545</v>
      </c>
      <c r="F430" s="893"/>
      <c r="G430" s="894" t="s">
        <v>374</v>
      </c>
      <c r="H430" s="123"/>
      <c r="I430" s="123"/>
      <c r="J430" s="895" t="s">
        <v>598</v>
      </c>
      <c r="K430" s="896"/>
      <c r="L430" s="896"/>
      <c r="M430" s="896"/>
      <c r="N430" s="896"/>
      <c r="O430" s="896"/>
      <c r="P430" s="896"/>
      <c r="Q430" s="896"/>
      <c r="R430" s="896"/>
      <c r="S430" s="896"/>
      <c r="T430" s="897"/>
      <c r="U430" s="592" t="s">
        <v>599</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4" t="s">
        <v>566</v>
      </c>
      <c r="AR432" s="200"/>
      <c r="AS432" s="133" t="s">
        <v>355</v>
      </c>
      <c r="AT432" s="134"/>
      <c r="AU432" s="200" t="s">
        <v>601</v>
      </c>
      <c r="AV432" s="200"/>
      <c r="AW432" s="133" t="s">
        <v>300</v>
      </c>
      <c r="AX432" s="195"/>
    </row>
    <row r="433" spans="1:50" ht="23.25" customHeight="1" x14ac:dyDescent="0.15">
      <c r="A433" s="189"/>
      <c r="B433" s="186"/>
      <c r="C433" s="180"/>
      <c r="D433" s="186"/>
      <c r="E433" s="343"/>
      <c r="F433" s="344"/>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1" t="s">
        <v>598</v>
      </c>
      <c r="AF433" s="207"/>
      <c r="AG433" s="207"/>
      <c r="AH433" s="342"/>
      <c r="AI433" s="341" t="s">
        <v>598</v>
      </c>
      <c r="AJ433" s="207"/>
      <c r="AK433" s="207"/>
      <c r="AL433" s="207"/>
      <c r="AM433" s="341" t="s">
        <v>571</v>
      </c>
      <c r="AN433" s="207"/>
      <c r="AO433" s="207"/>
      <c r="AP433" s="342"/>
      <c r="AQ433" s="341" t="s">
        <v>598</v>
      </c>
      <c r="AR433" s="207"/>
      <c r="AS433" s="207"/>
      <c r="AT433" s="342"/>
      <c r="AU433" s="207" t="s">
        <v>598</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1" t="s">
        <v>598</v>
      </c>
      <c r="AF434" s="207"/>
      <c r="AG434" s="207"/>
      <c r="AH434" s="342"/>
      <c r="AI434" s="341" t="s">
        <v>598</v>
      </c>
      <c r="AJ434" s="207"/>
      <c r="AK434" s="207"/>
      <c r="AL434" s="207"/>
      <c r="AM434" s="341" t="s">
        <v>571</v>
      </c>
      <c r="AN434" s="207"/>
      <c r="AO434" s="207"/>
      <c r="AP434" s="342"/>
      <c r="AQ434" s="341" t="s">
        <v>598</v>
      </c>
      <c r="AR434" s="207"/>
      <c r="AS434" s="207"/>
      <c r="AT434" s="342"/>
      <c r="AU434" s="207" t="s">
        <v>598</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598</v>
      </c>
      <c r="AF435" s="207"/>
      <c r="AG435" s="207"/>
      <c r="AH435" s="342"/>
      <c r="AI435" s="341" t="s">
        <v>598</v>
      </c>
      <c r="AJ435" s="207"/>
      <c r="AK435" s="207"/>
      <c r="AL435" s="207"/>
      <c r="AM435" s="341" t="s">
        <v>571</v>
      </c>
      <c r="AN435" s="207"/>
      <c r="AO435" s="207"/>
      <c r="AP435" s="342"/>
      <c r="AQ435" s="341" t="s">
        <v>600</v>
      </c>
      <c r="AR435" s="207"/>
      <c r="AS435" s="207"/>
      <c r="AT435" s="342"/>
      <c r="AU435" s="207" t="s">
        <v>598</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4" t="s">
        <v>566</v>
      </c>
      <c r="AR457" s="200"/>
      <c r="AS457" s="133" t="s">
        <v>355</v>
      </c>
      <c r="AT457" s="134"/>
      <c r="AU457" s="200" t="s">
        <v>566</v>
      </c>
      <c r="AV457" s="200"/>
      <c r="AW457" s="133" t="s">
        <v>300</v>
      </c>
      <c r="AX457" s="195"/>
    </row>
    <row r="458" spans="1:50" ht="23.25" customHeight="1" x14ac:dyDescent="0.15">
      <c r="A458" s="189"/>
      <c r="B458" s="186"/>
      <c r="C458" s="180"/>
      <c r="D458" s="186"/>
      <c r="E458" s="343"/>
      <c r="F458" s="344"/>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1" t="s">
        <v>598</v>
      </c>
      <c r="AF458" s="207"/>
      <c r="AG458" s="207"/>
      <c r="AH458" s="207"/>
      <c r="AI458" s="341" t="s">
        <v>598</v>
      </c>
      <c r="AJ458" s="207"/>
      <c r="AK458" s="207"/>
      <c r="AL458" s="207"/>
      <c r="AM458" s="341" t="s">
        <v>571</v>
      </c>
      <c r="AN458" s="207"/>
      <c r="AO458" s="207"/>
      <c r="AP458" s="342"/>
      <c r="AQ458" s="341" t="s">
        <v>598</v>
      </c>
      <c r="AR458" s="207"/>
      <c r="AS458" s="207"/>
      <c r="AT458" s="342"/>
      <c r="AU458" s="207" t="s">
        <v>598</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1" t="s">
        <v>598</v>
      </c>
      <c r="AF459" s="207"/>
      <c r="AG459" s="207"/>
      <c r="AH459" s="342"/>
      <c r="AI459" s="341" t="s">
        <v>598</v>
      </c>
      <c r="AJ459" s="207"/>
      <c r="AK459" s="207"/>
      <c r="AL459" s="207"/>
      <c r="AM459" s="341" t="s">
        <v>571</v>
      </c>
      <c r="AN459" s="207"/>
      <c r="AO459" s="207"/>
      <c r="AP459" s="342"/>
      <c r="AQ459" s="341" t="s">
        <v>598</v>
      </c>
      <c r="AR459" s="207"/>
      <c r="AS459" s="207"/>
      <c r="AT459" s="342"/>
      <c r="AU459" s="207" t="s">
        <v>598</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600</v>
      </c>
      <c r="AF460" s="207"/>
      <c r="AG460" s="207"/>
      <c r="AH460" s="342"/>
      <c r="AI460" s="341" t="s">
        <v>598</v>
      </c>
      <c r="AJ460" s="207"/>
      <c r="AK460" s="207"/>
      <c r="AL460" s="207"/>
      <c r="AM460" s="341" t="s">
        <v>571</v>
      </c>
      <c r="AN460" s="207"/>
      <c r="AO460" s="207"/>
      <c r="AP460" s="342"/>
      <c r="AQ460" s="341" t="s">
        <v>598</v>
      </c>
      <c r="AR460" s="207"/>
      <c r="AS460" s="207"/>
      <c r="AT460" s="342"/>
      <c r="AU460" s="207" t="s">
        <v>598</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4" t="s">
        <v>374</v>
      </c>
      <c r="H484" s="123"/>
      <c r="I484" s="123"/>
      <c r="J484" s="895"/>
      <c r="K484" s="896"/>
      <c r="L484" s="896"/>
      <c r="M484" s="896"/>
      <c r="N484" s="896"/>
      <c r="O484" s="896"/>
      <c r="P484" s="896"/>
      <c r="Q484" s="896"/>
      <c r="R484" s="896"/>
      <c r="S484" s="896"/>
      <c r="T484" s="89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4" t="s">
        <v>374</v>
      </c>
      <c r="H538" s="123"/>
      <c r="I538" s="123"/>
      <c r="J538" s="895"/>
      <c r="K538" s="896"/>
      <c r="L538" s="896"/>
      <c r="M538" s="896"/>
      <c r="N538" s="896"/>
      <c r="O538" s="896"/>
      <c r="P538" s="896"/>
      <c r="Q538" s="896"/>
      <c r="R538" s="896"/>
      <c r="S538" s="896"/>
      <c r="T538" s="89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4" t="s">
        <v>374</v>
      </c>
      <c r="H592" s="123"/>
      <c r="I592" s="123"/>
      <c r="J592" s="895"/>
      <c r="K592" s="896"/>
      <c r="L592" s="896"/>
      <c r="M592" s="896"/>
      <c r="N592" s="896"/>
      <c r="O592" s="896"/>
      <c r="P592" s="896"/>
      <c r="Q592" s="896"/>
      <c r="R592" s="896"/>
      <c r="S592" s="896"/>
      <c r="T592" s="89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4" t="s">
        <v>374</v>
      </c>
      <c r="H646" s="123"/>
      <c r="I646" s="123"/>
      <c r="J646" s="895"/>
      <c r="K646" s="896"/>
      <c r="L646" s="896"/>
      <c r="M646" s="896"/>
      <c r="N646" s="896"/>
      <c r="O646" s="896"/>
      <c r="P646" s="896"/>
      <c r="Q646" s="896"/>
      <c r="R646" s="896"/>
      <c r="S646" s="896"/>
      <c r="T646" s="89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2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1" t="s">
        <v>31</v>
      </c>
      <c r="AH701" s="384"/>
      <c r="AI701" s="384"/>
      <c r="AJ701" s="384"/>
      <c r="AK701" s="384"/>
      <c r="AL701" s="384"/>
      <c r="AM701" s="384"/>
      <c r="AN701" s="384"/>
      <c r="AO701" s="384"/>
      <c r="AP701" s="384"/>
      <c r="AQ701" s="384"/>
      <c r="AR701" s="384"/>
      <c r="AS701" s="384"/>
      <c r="AT701" s="384"/>
      <c r="AU701" s="384"/>
      <c r="AV701" s="384"/>
      <c r="AW701" s="384"/>
      <c r="AX701" s="822"/>
    </row>
    <row r="702" spans="1:50" ht="27" customHeight="1" x14ac:dyDescent="0.15">
      <c r="A702" s="865" t="s">
        <v>259</v>
      </c>
      <c r="B702" s="86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616</v>
      </c>
      <c r="AE702" s="347"/>
      <c r="AF702" s="348"/>
      <c r="AG702" s="387" t="s">
        <v>602</v>
      </c>
      <c r="AH702" s="388"/>
      <c r="AI702" s="388"/>
      <c r="AJ702" s="388"/>
      <c r="AK702" s="388"/>
      <c r="AL702" s="388"/>
      <c r="AM702" s="388"/>
      <c r="AN702" s="388"/>
      <c r="AO702" s="388"/>
      <c r="AP702" s="388"/>
      <c r="AQ702" s="388"/>
      <c r="AR702" s="388"/>
      <c r="AS702" s="388"/>
      <c r="AT702" s="388"/>
      <c r="AU702" s="388"/>
      <c r="AV702" s="388"/>
      <c r="AW702" s="388"/>
      <c r="AX702" s="389"/>
    </row>
    <row r="703" spans="1:50" ht="37.5"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4"/>
      <c r="AD703" s="328" t="s">
        <v>616</v>
      </c>
      <c r="AE703" s="329"/>
      <c r="AF703" s="330"/>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69"/>
      <c r="B704" s="870"/>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655" t="s">
        <v>616</v>
      </c>
      <c r="AE704" s="656"/>
      <c r="AF704" s="657"/>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2" t="s">
        <v>39</v>
      </c>
      <c r="B705" s="643"/>
      <c r="C705" s="818" t="s">
        <v>41</v>
      </c>
      <c r="D705" s="819"/>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0"/>
      <c r="AD705" s="608" t="s">
        <v>616</v>
      </c>
      <c r="AE705" s="609"/>
      <c r="AF705" s="661"/>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4"/>
      <c r="B706" s="645"/>
      <c r="C706" s="794"/>
      <c r="D706" s="795"/>
      <c r="E706" s="732" t="s">
        <v>506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628</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4"/>
      <c r="B707" s="645"/>
      <c r="C707" s="796"/>
      <c r="D707" s="797"/>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55" t="s">
        <v>629</v>
      </c>
      <c r="AE707" s="656"/>
      <c r="AF707" s="65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4"/>
      <c r="B708" s="646"/>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8" t="s">
        <v>616</v>
      </c>
      <c r="AE708" s="609"/>
      <c r="AF708" s="661"/>
      <c r="AG708" s="744" t="s">
        <v>606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616</v>
      </c>
      <c r="AE709" s="329"/>
      <c r="AF709" s="330"/>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630</v>
      </c>
      <c r="AE710" s="329"/>
      <c r="AF710" s="330"/>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7"/>
      <c r="AD711" s="328" t="s">
        <v>616</v>
      </c>
      <c r="AE711" s="329"/>
      <c r="AF711" s="330"/>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5.9" customHeight="1" x14ac:dyDescent="0.15">
      <c r="A712" s="644"/>
      <c r="B712" s="646"/>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7"/>
      <c r="AD712" s="328" t="s">
        <v>630</v>
      </c>
      <c r="AE712" s="329"/>
      <c r="AF712" s="330"/>
      <c r="AG712" s="807" t="s">
        <v>571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4"/>
      <c r="B713" s="646"/>
      <c r="C713" s="943" t="s">
        <v>471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8" t="s">
        <v>630</v>
      </c>
      <c r="AE713" s="329"/>
      <c r="AF713" s="330"/>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616</v>
      </c>
      <c r="AE714" s="656"/>
      <c r="AF714" s="657"/>
      <c r="AG714" s="738" t="s">
        <v>609</v>
      </c>
      <c r="AH714" s="739"/>
      <c r="AI714" s="739"/>
      <c r="AJ714" s="739"/>
      <c r="AK714" s="739"/>
      <c r="AL714" s="739"/>
      <c r="AM714" s="739"/>
      <c r="AN714" s="739"/>
      <c r="AO714" s="739"/>
      <c r="AP714" s="739"/>
      <c r="AQ714" s="739"/>
      <c r="AR714" s="739"/>
      <c r="AS714" s="739"/>
      <c r="AT714" s="739"/>
      <c r="AU714" s="739"/>
      <c r="AV714" s="739"/>
      <c r="AW714" s="739"/>
      <c r="AX714" s="740"/>
    </row>
    <row r="715" spans="1:50" ht="41.25" customHeight="1" x14ac:dyDescent="0.15">
      <c r="A715" s="642"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8" t="s">
        <v>616</v>
      </c>
      <c r="AE715" s="609"/>
      <c r="AF715" s="661"/>
      <c r="AG715" s="744" t="s">
        <v>632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8" t="s">
        <v>616</v>
      </c>
      <c r="AE716" s="329"/>
      <c r="AF716" s="3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616</v>
      </c>
      <c r="AE717" s="329"/>
      <c r="AF717" s="330"/>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5" t="s">
        <v>616</v>
      </c>
      <c r="AE718" s="656"/>
      <c r="AF718" s="657"/>
      <c r="AG718" s="127" t="s">
        <v>631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630</v>
      </c>
      <c r="AE719" s="609"/>
      <c r="AF719" s="609"/>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2"/>
      <c r="C726" s="812" t="s">
        <v>53</v>
      </c>
      <c r="D726" s="832"/>
      <c r="E726" s="832"/>
      <c r="F726" s="833"/>
      <c r="G726" s="580" t="s">
        <v>669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3"/>
      <c r="B727" s="804"/>
      <c r="C727" s="750" t="s">
        <v>57</v>
      </c>
      <c r="D727" s="751"/>
      <c r="E727" s="751"/>
      <c r="F727" s="752"/>
      <c r="G727" s="577" t="s">
        <v>670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665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17.75" customHeight="1" thickBot="1" x14ac:dyDescent="0.2">
      <c r="A731" s="799" t="s">
        <v>256</v>
      </c>
      <c r="B731" s="800"/>
      <c r="C731" s="800"/>
      <c r="D731" s="800"/>
      <c r="E731" s="801"/>
      <c r="F731" s="731" t="s">
        <v>674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92.25" customHeight="1" thickBot="1" x14ac:dyDescent="0.2">
      <c r="A733" s="677" t="s">
        <v>666</v>
      </c>
      <c r="B733" s="678"/>
      <c r="C733" s="678"/>
      <c r="D733" s="678"/>
      <c r="E733" s="679"/>
      <c r="F733" s="639" t="s">
        <v>671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0" t="s">
        <v>672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6" t="s">
        <v>549</v>
      </c>
      <c r="B737" s="210"/>
      <c r="C737" s="210"/>
      <c r="D737" s="211"/>
      <c r="E737" s="985" t="s">
        <v>612</v>
      </c>
      <c r="F737" s="985"/>
      <c r="G737" s="985"/>
      <c r="H737" s="985"/>
      <c r="I737" s="985"/>
      <c r="J737" s="985"/>
      <c r="K737" s="985"/>
      <c r="L737" s="985"/>
      <c r="M737" s="985"/>
      <c r="N737" s="367" t="s">
        <v>542</v>
      </c>
      <c r="O737" s="367"/>
      <c r="P737" s="367"/>
      <c r="Q737" s="367"/>
      <c r="R737" s="985" t="s">
        <v>613</v>
      </c>
      <c r="S737" s="985"/>
      <c r="T737" s="985"/>
      <c r="U737" s="985"/>
      <c r="V737" s="985"/>
      <c r="W737" s="985"/>
      <c r="X737" s="985"/>
      <c r="Y737" s="985"/>
      <c r="Z737" s="985"/>
      <c r="AA737" s="367" t="s">
        <v>541</v>
      </c>
      <c r="AB737" s="367"/>
      <c r="AC737" s="367"/>
      <c r="AD737" s="367"/>
      <c r="AE737" s="985" t="s">
        <v>614</v>
      </c>
      <c r="AF737" s="985"/>
      <c r="AG737" s="985"/>
      <c r="AH737" s="985"/>
      <c r="AI737" s="985"/>
      <c r="AJ737" s="985"/>
      <c r="AK737" s="985"/>
      <c r="AL737" s="985"/>
      <c r="AM737" s="985"/>
      <c r="AN737" s="367" t="s">
        <v>540</v>
      </c>
      <c r="AO737" s="367"/>
      <c r="AP737" s="367"/>
      <c r="AQ737" s="367"/>
      <c r="AR737" s="977" t="s">
        <v>615</v>
      </c>
      <c r="AS737" s="978"/>
      <c r="AT737" s="978"/>
      <c r="AU737" s="978"/>
      <c r="AV737" s="978"/>
      <c r="AW737" s="978"/>
      <c r="AX737" s="979"/>
      <c r="AY737" s="89"/>
      <c r="AZ737" s="89"/>
    </row>
    <row r="738" spans="1:52" ht="24.75" customHeight="1" x14ac:dyDescent="0.15">
      <c r="A738" s="986" t="s">
        <v>539</v>
      </c>
      <c r="B738" s="210"/>
      <c r="C738" s="210"/>
      <c r="D738" s="211"/>
      <c r="E738" s="985" t="s">
        <v>615</v>
      </c>
      <c r="F738" s="985"/>
      <c r="G738" s="985"/>
      <c r="H738" s="985"/>
      <c r="I738" s="985"/>
      <c r="J738" s="985"/>
      <c r="K738" s="985"/>
      <c r="L738" s="985"/>
      <c r="M738" s="985"/>
      <c r="N738" s="367" t="s">
        <v>538</v>
      </c>
      <c r="O738" s="367"/>
      <c r="P738" s="367"/>
      <c r="Q738" s="367"/>
      <c r="R738" s="985" t="s">
        <v>615</v>
      </c>
      <c r="S738" s="985"/>
      <c r="T738" s="985"/>
      <c r="U738" s="985"/>
      <c r="V738" s="985"/>
      <c r="W738" s="985"/>
      <c r="X738" s="985"/>
      <c r="Y738" s="985"/>
      <c r="Z738" s="985"/>
      <c r="AA738" s="367" t="s">
        <v>537</v>
      </c>
      <c r="AB738" s="367"/>
      <c r="AC738" s="367"/>
      <c r="AD738" s="367"/>
      <c r="AE738" s="985" t="s">
        <v>615</v>
      </c>
      <c r="AF738" s="985"/>
      <c r="AG738" s="985"/>
      <c r="AH738" s="985"/>
      <c r="AI738" s="985"/>
      <c r="AJ738" s="985"/>
      <c r="AK738" s="985"/>
      <c r="AL738" s="985"/>
      <c r="AM738" s="985"/>
      <c r="AN738" s="367" t="s">
        <v>533</v>
      </c>
      <c r="AO738" s="367"/>
      <c r="AP738" s="367"/>
      <c r="AQ738" s="367"/>
      <c r="AR738" s="977" t="s">
        <v>651</v>
      </c>
      <c r="AS738" s="978"/>
      <c r="AT738" s="978"/>
      <c r="AU738" s="978"/>
      <c r="AV738" s="978"/>
      <c r="AW738" s="978"/>
      <c r="AX738" s="979"/>
    </row>
    <row r="739" spans="1:52" ht="24.75" customHeight="1" thickBot="1" x14ac:dyDescent="0.2">
      <c r="A739" s="987" t="s">
        <v>529</v>
      </c>
      <c r="B739" s="988"/>
      <c r="C739" s="988"/>
      <c r="D739" s="989"/>
      <c r="E739" s="990" t="s">
        <v>569</v>
      </c>
      <c r="F739" s="980"/>
      <c r="G739" s="980"/>
      <c r="H739" s="93" t="str">
        <f>IF(E739="", "", "(")</f>
        <v>(</v>
      </c>
      <c r="I739" s="980"/>
      <c r="J739" s="980"/>
      <c r="K739" s="93" t="str">
        <f>IF(OR(I739="　", I739=""), "", "-")</f>
        <v/>
      </c>
      <c r="L739" s="981">
        <v>13</v>
      </c>
      <c r="M739" s="981"/>
      <c r="N739" s="94" t="str">
        <f>IF(O739="", "", "-")</f>
        <v/>
      </c>
      <c r="O739" s="95"/>
      <c r="P739" s="94" t="str">
        <f>IF(E739="", "", ")")</f>
        <v>)</v>
      </c>
      <c r="Q739" s="990"/>
      <c r="R739" s="980"/>
      <c r="S739" s="980"/>
      <c r="T739" s="93" t="str">
        <f>IF(Q739="", "", "(")</f>
        <v/>
      </c>
      <c r="U739" s="980"/>
      <c r="V739" s="980"/>
      <c r="W739" s="93" t="str">
        <f>IF(OR(U739="　", U739=""), "", "-")</f>
        <v/>
      </c>
      <c r="X739" s="981"/>
      <c r="Y739" s="981"/>
      <c r="Z739" s="94" t="str">
        <f>IF(AA739="", "", "-")</f>
        <v/>
      </c>
      <c r="AA739" s="95"/>
      <c r="AB739" s="94" t="str">
        <f>IF(Q739="", "", ")")</f>
        <v/>
      </c>
      <c r="AC739" s="990"/>
      <c r="AD739" s="980"/>
      <c r="AE739" s="980"/>
      <c r="AF739" s="93" t="str">
        <f>IF(AC739="", "", "(")</f>
        <v/>
      </c>
      <c r="AG739" s="980"/>
      <c r="AH739" s="980"/>
      <c r="AI739" s="93" t="str">
        <f>IF(OR(AG739="　", AG739=""), "", "-")</f>
        <v/>
      </c>
      <c r="AJ739" s="981"/>
      <c r="AK739" s="981"/>
      <c r="AL739" s="94" t="str">
        <f>IF(AM739="", "", "-")</f>
        <v/>
      </c>
      <c r="AM739" s="95"/>
      <c r="AN739" s="94" t="str">
        <f>IF(AC739="", "", ")")</f>
        <v/>
      </c>
      <c r="AO739" s="982"/>
      <c r="AP739" s="983"/>
      <c r="AQ739" s="983"/>
      <c r="AR739" s="983"/>
      <c r="AS739" s="983"/>
      <c r="AT739" s="983"/>
      <c r="AU739" s="983"/>
      <c r="AV739" s="983"/>
      <c r="AW739" s="983"/>
      <c r="AX739" s="984"/>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3.1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customHeight="1" thickBo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6.45" customHeight="1" x14ac:dyDescent="0.15">
      <c r="A779" s="630" t="s">
        <v>511</v>
      </c>
      <c r="B779" s="631"/>
      <c r="C779" s="631"/>
      <c r="D779" s="631"/>
      <c r="E779" s="631"/>
      <c r="F779" s="632"/>
      <c r="G779" s="599" t="s">
        <v>634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3"/>
    </row>
    <row r="780" spans="1:50" ht="26.45" customHeight="1" x14ac:dyDescent="0.15">
      <c r="A780" s="633"/>
      <c r="B780" s="634"/>
      <c r="C780" s="634"/>
      <c r="D780" s="634"/>
      <c r="E780" s="634"/>
      <c r="F780" s="635"/>
      <c r="G780" s="812" t="s">
        <v>17</v>
      </c>
      <c r="H780" s="672"/>
      <c r="I780" s="672"/>
      <c r="J780" s="672"/>
      <c r="K780" s="672"/>
      <c r="L780" s="671" t="s">
        <v>18</v>
      </c>
      <c r="M780" s="672"/>
      <c r="N780" s="672"/>
      <c r="O780" s="672"/>
      <c r="P780" s="672"/>
      <c r="Q780" s="672"/>
      <c r="R780" s="672"/>
      <c r="S780" s="672"/>
      <c r="T780" s="672"/>
      <c r="U780" s="672"/>
      <c r="V780" s="672"/>
      <c r="W780" s="672"/>
      <c r="X780" s="673"/>
      <c r="Y780" s="658" t="s">
        <v>19</v>
      </c>
      <c r="Z780" s="659"/>
      <c r="AA780" s="659"/>
      <c r="AB780" s="798"/>
      <c r="AC780" s="812" t="s">
        <v>17</v>
      </c>
      <c r="AD780" s="672"/>
      <c r="AE780" s="672"/>
      <c r="AF780" s="672"/>
      <c r="AG780" s="672"/>
      <c r="AH780" s="671" t="s">
        <v>18</v>
      </c>
      <c r="AI780" s="672"/>
      <c r="AJ780" s="672"/>
      <c r="AK780" s="672"/>
      <c r="AL780" s="672"/>
      <c r="AM780" s="672"/>
      <c r="AN780" s="672"/>
      <c r="AO780" s="672"/>
      <c r="AP780" s="672"/>
      <c r="AQ780" s="672"/>
      <c r="AR780" s="672"/>
      <c r="AS780" s="672"/>
      <c r="AT780" s="673"/>
      <c r="AU780" s="658" t="s">
        <v>19</v>
      </c>
      <c r="AV780" s="659"/>
      <c r="AW780" s="659"/>
      <c r="AX780" s="660"/>
    </row>
    <row r="781" spans="1:50" ht="26.45" customHeight="1" x14ac:dyDescent="0.15">
      <c r="A781" s="633"/>
      <c r="B781" s="634"/>
      <c r="C781" s="634"/>
      <c r="D781" s="634"/>
      <c r="E781" s="634"/>
      <c r="F781" s="635"/>
      <c r="G781" s="674" t="s">
        <v>633</v>
      </c>
      <c r="H781" s="675"/>
      <c r="I781" s="675"/>
      <c r="J781" s="675"/>
      <c r="K781" s="676"/>
      <c r="L781" s="668" t="s">
        <v>645</v>
      </c>
      <c r="M781" s="669"/>
      <c r="N781" s="669"/>
      <c r="O781" s="669"/>
      <c r="P781" s="669"/>
      <c r="Q781" s="669"/>
      <c r="R781" s="669"/>
      <c r="S781" s="669"/>
      <c r="T781" s="669"/>
      <c r="U781" s="669"/>
      <c r="V781" s="669"/>
      <c r="W781" s="669"/>
      <c r="X781" s="670"/>
      <c r="Y781" s="390">
        <v>45</v>
      </c>
      <c r="Z781" s="391"/>
      <c r="AA781" s="391"/>
      <c r="AB781" s="805"/>
      <c r="AC781" s="674"/>
      <c r="AD781" s="675"/>
      <c r="AE781" s="675"/>
      <c r="AF781" s="675"/>
      <c r="AG781" s="676"/>
      <c r="AH781" s="668"/>
      <c r="AI781" s="669"/>
      <c r="AJ781" s="669"/>
      <c r="AK781" s="669"/>
      <c r="AL781" s="669"/>
      <c r="AM781" s="669"/>
      <c r="AN781" s="669"/>
      <c r="AO781" s="669"/>
      <c r="AP781" s="669"/>
      <c r="AQ781" s="669"/>
      <c r="AR781" s="669"/>
      <c r="AS781" s="669"/>
      <c r="AT781" s="670"/>
      <c r="AU781" s="390"/>
      <c r="AV781" s="391"/>
      <c r="AW781" s="391"/>
      <c r="AX781" s="392"/>
    </row>
    <row r="782" spans="1:50" ht="26.45" customHeight="1" x14ac:dyDescent="0.15">
      <c r="A782" s="633"/>
      <c r="B782" s="634"/>
      <c r="C782" s="634"/>
      <c r="D782" s="634"/>
      <c r="E782" s="634"/>
      <c r="F782" s="635"/>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3"/>
      <c r="B783" s="634"/>
      <c r="C783" s="634"/>
      <c r="D783" s="634"/>
      <c r="E783" s="634"/>
      <c r="F783" s="635"/>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3"/>
      <c r="B784" s="634"/>
      <c r="C784" s="634"/>
      <c r="D784" s="634"/>
      <c r="E784" s="634"/>
      <c r="F784" s="635"/>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3"/>
      <c r="B785" s="634"/>
      <c r="C785" s="634"/>
      <c r="D785" s="634"/>
      <c r="E785" s="634"/>
      <c r="F785" s="635"/>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3"/>
      <c r="B786" s="634"/>
      <c r="C786" s="634"/>
      <c r="D786" s="634"/>
      <c r="E786" s="634"/>
      <c r="F786" s="635"/>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3"/>
      <c r="B787" s="634"/>
      <c r="C787" s="634"/>
      <c r="D787" s="634"/>
      <c r="E787" s="634"/>
      <c r="F787" s="635"/>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3"/>
      <c r="B788" s="634"/>
      <c r="C788" s="634"/>
      <c r="D788" s="634"/>
      <c r="E788" s="634"/>
      <c r="F788" s="635"/>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3"/>
      <c r="B789" s="634"/>
      <c r="C789" s="634"/>
      <c r="D789" s="634"/>
      <c r="E789" s="634"/>
      <c r="F789" s="635"/>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3"/>
      <c r="B790" s="634"/>
      <c r="C790" s="634"/>
      <c r="D790" s="634"/>
      <c r="E790" s="634"/>
      <c r="F790" s="635"/>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6.45" customHeight="1" x14ac:dyDescent="0.15">
      <c r="A791" s="633"/>
      <c r="B791" s="634"/>
      <c r="C791" s="634"/>
      <c r="D791" s="634"/>
      <c r="E791" s="634"/>
      <c r="F791" s="635"/>
      <c r="G791" s="823" t="s">
        <v>20</v>
      </c>
      <c r="H791" s="824"/>
      <c r="I791" s="824"/>
      <c r="J791" s="824"/>
      <c r="K791" s="824"/>
      <c r="L791" s="825"/>
      <c r="M791" s="826"/>
      <c r="N791" s="826"/>
      <c r="O791" s="826"/>
      <c r="P791" s="826"/>
      <c r="Q791" s="826"/>
      <c r="R791" s="826"/>
      <c r="S791" s="826"/>
      <c r="T791" s="826"/>
      <c r="U791" s="826"/>
      <c r="V791" s="826"/>
      <c r="W791" s="826"/>
      <c r="X791" s="827"/>
      <c r="Y791" s="828">
        <f>SUM(Y781:AB790)</f>
        <v>45</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3"/>
      <c r="B792" s="634"/>
      <c r="C792" s="634"/>
      <c r="D792" s="634"/>
      <c r="E792" s="634"/>
      <c r="F792" s="635"/>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3"/>
    </row>
    <row r="793" spans="1:50" ht="24.75" hidden="1" customHeight="1" x14ac:dyDescent="0.15">
      <c r="A793" s="633"/>
      <c r="B793" s="634"/>
      <c r="C793" s="634"/>
      <c r="D793" s="634"/>
      <c r="E793" s="634"/>
      <c r="F793" s="635"/>
      <c r="G793" s="812" t="s">
        <v>17</v>
      </c>
      <c r="H793" s="672"/>
      <c r="I793" s="672"/>
      <c r="J793" s="672"/>
      <c r="K793" s="672"/>
      <c r="L793" s="671" t="s">
        <v>18</v>
      </c>
      <c r="M793" s="672"/>
      <c r="N793" s="672"/>
      <c r="O793" s="672"/>
      <c r="P793" s="672"/>
      <c r="Q793" s="672"/>
      <c r="R793" s="672"/>
      <c r="S793" s="672"/>
      <c r="T793" s="672"/>
      <c r="U793" s="672"/>
      <c r="V793" s="672"/>
      <c r="W793" s="672"/>
      <c r="X793" s="673"/>
      <c r="Y793" s="658" t="s">
        <v>19</v>
      </c>
      <c r="Z793" s="659"/>
      <c r="AA793" s="659"/>
      <c r="AB793" s="798"/>
      <c r="AC793" s="812" t="s">
        <v>17</v>
      </c>
      <c r="AD793" s="672"/>
      <c r="AE793" s="672"/>
      <c r="AF793" s="672"/>
      <c r="AG793" s="672"/>
      <c r="AH793" s="671" t="s">
        <v>18</v>
      </c>
      <c r="AI793" s="672"/>
      <c r="AJ793" s="672"/>
      <c r="AK793" s="672"/>
      <c r="AL793" s="672"/>
      <c r="AM793" s="672"/>
      <c r="AN793" s="672"/>
      <c r="AO793" s="672"/>
      <c r="AP793" s="672"/>
      <c r="AQ793" s="672"/>
      <c r="AR793" s="672"/>
      <c r="AS793" s="672"/>
      <c r="AT793" s="673"/>
      <c r="AU793" s="658" t="s">
        <v>19</v>
      </c>
      <c r="AV793" s="659"/>
      <c r="AW793" s="659"/>
      <c r="AX793" s="660"/>
    </row>
    <row r="794" spans="1:50" ht="24.75" hidden="1" customHeight="1" x14ac:dyDescent="0.15">
      <c r="A794" s="633"/>
      <c r="B794" s="634"/>
      <c r="C794" s="634"/>
      <c r="D794" s="634"/>
      <c r="E794" s="634"/>
      <c r="F794" s="635"/>
      <c r="G794" s="674"/>
      <c r="H794" s="675"/>
      <c r="I794" s="675"/>
      <c r="J794" s="675"/>
      <c r="K794" s="676"/>
      <c r="L794" s="668"/>
      <c r="M794" s="669"/>
      <c r="N794" s="669"/>
      <c r="O794" s="669"/>
      <c r="P794" s="669"/>
      <c r="Q794" s="669"/>
      <c r="R794" s="669"/>
      <c r="S794" s="669"/>
      <c r="T794" s="669"/>
      <c r="U794" s="669"/>
      <c r="V794" s="669"/>
      <c r="W794" s="669"/>
      <c r="X794" s="670"/>
      <c r="Y794" s="390"/>
      <c r="Z794" s="391"/>
      <c r="AA794" s="391"/>
      <c r="AB794" s="805"/>
      <c r="AC794" s="674"/>
      <c r="AD794" s="675"/>
      <c r="AE794" s="675"/>
      <c r="AF794" s="675"/>
      <c r="AG794" s="676"/>
      <c r="AH794" s="668"/>
      <c r="AI794" s="669"/>
      <c r="AJ794" s="669"/>
      <c r="AK794" s="669"/>
      <c r="AL794" s="669"/>
      <c r="AM794" s="669"/>
      <c r="AN794" s="669"/>
      <c r="AO794" s="669"/>
      <c r="AP794" s="669"/>
      <c r="AQ794" s="669"/>
      <c r="AR794" s="669"/>
      <c r="AS794" s="669"/>
      <c r="AT794" s="670"/>
      <c r="AU794" s="390"/>
      <c r="AV794" s="391"/>
      <c r="AW794" s="391"/>
      <c r="AX794" s="392"/>
    </row>
    <row r="795" spans="1:50" ht="24.75" hidden="1" customHeight="1" x14ac:dyDescent="0.15">
      <c r="A795" s="633"/>
      <c r="B795" s="634"/>
      <c r="C795" s="634"/>
      <c r="D795" s="634"/>
      <c r="E795" s="634"/>
      <c r="F795" s="635"/>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3"/>
      <c r="B796" s="634"/>
      <c r="C796" s="634"/>
      <c r="D796" s="634"/>
      <c r="E796" s="634"/>
      <c r="F796" s="635"/>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3"/>
      <c r="B797" s="634"/>
      <c r="C797" s="634"/>
      <c r="D797" s="634"/>
      <c r="E797" s="634"/>
      <c r="F797" s="635"/>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3"/>
      <c r="B798" s="634"/>
      <c r="C798" s="634"/>
      <c r="D798" s="634"/>
      <c r="E798" s="634"/>
      <c r="F798" s="635"/>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3"/>
      <c r="B799" s="634"/>
      <c r="C799" s="634"/>
      <c r="D799" s="634"/>
      <c r="E799" s="634"/>
      <c r="F799" s="635"/>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3"/>
      <c r="B800" s="634"/>
      <c r="C800" s="634"/>
      <c r="D800" s="634"/>
      <c r="E800" s="634"/>
      <c r="F800" s="635"/>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3"/>
      <c r="B801" s="634"/>
      <c r="C801" s="634"/>
      <c r="D801" s="634"/>
      <c r="E801" s="634"/>
      <c r="F801" s="635"/>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3"/>
      <c r="B802" s="634"/>
      <c r="C802" s="634"/>
      <c r="D802" s="634"/>
      <c r="E802" s="634"/>
      <c r="F802" s="635"/>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3"/>
      <c r="B803" s="634"/>
      <c r="C803" s="634"/>
      <c r="D803" s="634"/>
      <c r="E803" s="634"/>
      <c r="F803" s="635"/>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3"/>
      <c r="B804" s="634"/>
      <c r="C804" s="634"/>
      <c r="D804" s="634"/>
      <c r="E804" s="634"/>
      <c r="F804" s="635"/>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3"/>
      <c r="B805" s="634"/>
      <c r="C805" s="634"/>
      <c r="D805" s="634"/>
      <c r="E805" s="634"/>
      <c r="F805" s="635"/>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3"/>
    </row>
    <row r="806" spans="1:50" ht="24.75" hidden="1" customHeight="1" x14ac:dyDescent="0.15">
      <c r="A806" s="633"/>
      <c r="B806" s="634"/>
      <c r="C806" s="634"/>
      <c r="D806" s="634"/>
      <c r="E806" s="634"/>
      <c r="F806" s="635"/>
      <c r="G806" s="812" t="s">
        <v>17</v>
      </c>
      <c r="H806" s="672"/>
      <c r="I806" s="672"/>
      <c r="J806" s="672"/>
      <c r="K806" s="672"/>
      <c r="L806" s="671" t="s">
        <v>18</v>
      </c>
      <c r="M806" s="672"/>
      <c r="N806" s="672"/>
      <c r="O806" s="672"/>
      <c r="P806" s="672"/>
      <c r="Q806" s="672"/>
      <c r="R806" s="672"/>
      <c r="S806" s="672"/>
      <c r="T806" s="672"/>
      <c r="U806" s="672"/>
      <c r="V806" s="672"/>
      <c r="W806" s="672"/>
      <c r="X806" s="673"/>
      <c r="Y806" s="658" t="s">
        <v>19</v>
      </c>
      <c r="Z806" s="659"/>
      <c r="AA806" s="659"/>
      <c r="AB806" s="798"/>
      <c r="AC806" s="812" t="s">
        <v>17</v>
      </c>
      <c r="AD806" s="672"/>
      <c r="AE806" s="672"/>
      <c r="AF806" s="672"/>
      <c r="AG806" s="672"/>
      <c r="AH806" s="671" t="s">
        <v>18</v>
      </c>
      <c r="AI806" s="672"/>
      <c r="AJ806" s="672"/>
      <c r="AK806" s="672"/>
      <c r="AL806" s="672"/>
      <c r="AM806" s="672"/>
      <c r="AN806" s="672"/>
      <c r="AO806" s="672"/>
      <c r="AP806" s="672"/>
      <c r="AQ806" s="672"/>
      <c r="AR806" s="672"/>
      <c r="AS806" s="672"/>
      <c r="AT806" s="673"/>
      <c r="AU806" s="658" t="s">
        <v>19</v>
      </c>
      <c r="AV806" s="659"/>
      <c r="AW806" s="659"/>
      <c r="AX806" s="660"/>
    </row>
    <row r="807" spans="1:50" ht="24.75" hidden="1" customHeight="1" x14ac:dyDescent="0.15">
      <c r="A807" s="633"/>
      <c r="B807" s="634"/>
      <c r="C807" s="634"/>
      <c r="D807" s="634"/>
      <c r="E807" s="634"/>
      <c r="F807" s="635"/>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805"/>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hidden="1" customHeight="1" x14ac:dyDescent="0.15">
      <c r="A808" s="633"/>
      <c r="B808" s="634"/>
      <c r="C808" s="634"/>
      <c r="D808" s="634"/>
      <c r="E808" s="634"/>
      <c r="F808" s="635"/>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3"/>
      <c r="B809" s="634"/>
      <c r="C809" s="634"/>
      <c r="D809" s="634"/>
      <c r="E809" s="634"/>
      <c r="F809" s="635"/>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3"/>
      <c r="B810" s="634"/>
      <c r="C810" s="634"/>
      <c r="D810" s="634"/>
      <c r="E810" s="634"/>
      <c r="F810" s="635"/>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3"/>
      <c r="B811" s="634"/>
      <c r="C811" s="634"/>
      <c r="D811" s="634"/>
      <c r="E811" s="634"/>
      <c r="F811" s="635"/>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3"/>
      <c r="B812" s="634"/>
      <c r="C812" s="634"/>
      <c r="D812" s="634"/>
      <c r="E812" s="634"/>
      <c r="F812" s="635"/>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3"/>
      <c r="B813" s="634"/>
      <c r="C813" s="634"/>
      <c r="D813" s="634"/>
      <c r="E813" s="634"/>
      <c r="F813" s="635"/>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3"/>
      <c r="B814" s="634"/>
      <c r="C814" s="634"/>
      <c r="D814" s="634"/>
      <c r="E814" s="634"/>
      <c r="F814" s="635"/>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3"/>
      <c r="B815" s="634"/>
      <c r="C815" s="634"/>
      <c r="D815" s="634"/>
      <c r="E815" s="634"/>
      <c r="F815" s="635"/>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3"/>
      <c r="B816" s="634"/>
      <c r="C816" s="634"/>
      <c r="D816" s="634"/>
      <c r="E816" s="634"/>
      <c r="F816" s="635"/>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3"/>
      <c r="B817" s="634"/>
      <c r="C817" s="634"/>
      <c r="D817" s="634"/>
      <c r="E817" s="634"/>
      <c r="F817" s="635"/>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3"/>
      <c r="B818" s="634"/>
      <c r="C818" s="634"/>
      <c r="D818" s="634"/>
      <c r="E818" s="634"/>
      <c r="F818" s="635"/>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3"/>
    </row>
    <row r="819" spans="1:50" ht="24.75" hidden="1" customHeight="1" x14ac:dyDescent="0.15">
      <c r="A819" s="633"/>
      <c r="B819" s="634"/>
      <c r="C819" s="634"/>
      <c r="D819" s="634"/>
      <c r="E819" s="634"/>
      <c r="F819" s="635"/>
      <c r="G819" s="812" t="s">
        <v>17</v>
      </c>
      <c r="H819" s="672"/>
      <c r="I819" s="672"/>
      <c r="J819" s="672"/>
      <c r="K819" s="672"/>
      <c r="L819" s="671" t="s">
        <v>18</v>
      </c>
      <c r="M819" s="672"/>
      <c r="N819" s="672"/>
      <c r="O819" s="672"/>
      <c r="P819" s="672"/>
      <c r="Q819" s="672"/>
      <c r="R819" s="672"/>
      <c r="S819" s="672"/>
      <c r="T819" s="672"/>
      <c r="U819" s="672"/>
      <c r="V819" s="672"/>
      <c r="W819" s="672"/>
      <c r="X819" s="673"/>
      <c r="Y819" s="658" t="s">
        <v>19</v>
      </c>
      <c r="Z819" s="659"/>
      <c r="AA819" s="659"/>
      <c r="AB819" s="798"/>
      <c r="AC819" s="812" t="s">
        <v>17</v>
      </c>
      <c r="AD819" s="672"/>
      <c r="AE819" s="672"/>
      <c r="AF819" s="672"/>
      <c r="AG819" s="672"/>
      <c r="AH819" s="671" t="s">
        <v>18</v>
      </c>
      <c r="AI819" s="672"/>
      <c r="AJ819" s="672"/>
      <c r="AK819" s="672"/>
      <c r="AL819" s="672"/>
      <c r="AM819" s="672"/>
      <c r="AN819" s="672"/>
      <c r="AO819" s="672"/>
      <c r="AP819" s="672"/>
      <c r="AQ819" s="672"/>
      <c r="AR819" s="672"/>
      <c r="AS819" s="672"/>
      <c r="AT819" s="673"/>
      <c r="AU819" s="658" t="s">
        <v>19</v>
      </c>
      <c r="AV819" s="659"/>
      <c r="AW819" s="659"/>
      <c r="AX819" s="660"/>
    </row>
    <row r="820" spans="1:50" s="16" customFormat="1" ht="24.75" hidden="1" customHeight="1" x14ac:dyDescent="0.15">
      <c r="A820" s="633"/>
      <c r="B820" s="634"/>
      <c r="C820" s="634"/>
      <c r="D820" s="634"/>
      <c r="E820" s="634"/>
      <c r="F820" s="635"/>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805"/>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3"/>
      <c r="B821" s="634"/>
      <c r="C821" s="634"/>
      <c r="D821" s="634"/>
      <c r="E821" s="634"/>
      <c r="F821" s="635"/>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3"/>
      <c r="B822" s="634"/>
      <c r="C822" s="634"/>
      <c r="D822" s="634"/>
      <c r="E822" s="634"/>
      <c r="F822" s="635"/>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3"/>
      <c r="B823" s="634"/>
      <c r="C823" s="634"/>
      <c r="D823" s="634"/>
      <c r="E823" s="634"/>
      <c r="F823" s="635"/>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3"/>
      <c r="B824" s="634"/>
      <c r="C824" s="634"/>
      <c r="D824" s="634"/>
      <c r="E824" s="634"/>
      <c r="F824" s="635"/>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3"/>
      <c r="B825" s="634"/>
      <c r="C825" s="634"/>
      <c r="D825" s="634"/>
      <c r="E825" s="634"/>
      <c r="F825" s="635"/>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3"/>
      <c r="B826" s="634"/>
      <c r="C826" s="634"/>
      <c r="D826" s="634"/>
      <c r="E826" s="634"/>
      <c r="F826" s="635"/>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3"/>
      <c r="B827" s="634"/>
      <c r="C827" s="634"/>
      <c r="D827" s="634"/>
      <c r="E827" s="634"/>
      <c r="F827" s="635"/>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3"/>
      <c r="B828" s="634"/>
      <c r="C828" s="634"/>
      <c r="D828" s="634"/>
      <c r="E828" s="634"/>
      <c r="F828" s="635"/>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3"/>
      <c r="B829" s="634"/>
      <c r="C829" s="634"/>
      <c r="D829" s="634"/>
      <c r="E829" s="634"/>
      <c r="F829" s="635"/>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3"/>
      <c r="B830" s="634"/>
      <c r="C830" s="634"/>
      <c r="D830" s="634"/>
      <c r="E830" s="634"/>
      <c r="F830" s="635"/>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492</v>
      </c>
      <c r="AI836" s="366"/>
      <c r="AJ836" s="366"/>
      <c r="AK836" s="366"/>
      <c r="AL836" s="366" t="s">
        <v>21</v>
      </c>
      <c r="AM836" s="366"/>
      <c r="AN836" s="366"/>
      <c r="AO836" s="371"/>
      <c r="AP836" s="372" t="s">
        <v>420</v>
      </c>
      <c r="AQ836" s="372"/>
      <c r="AR836" s="372"/>
      <c r="AS836" s="372"/>
      <c r="AT836" s="372"/>
      <c r="AU836" s="372"/>
      <c r="AV836" s="372"/>
      <c r="AW836" s="372"/>
      <c r="AX836" s="372"/>
    </row>
    <row r="837" spans="1:50" ht="54.95" customHeight="1" x14ac:dyDescent="0.15">
      <c r="A837" s="378">
        <v>1</v>
      </c>
      <c r="B837" s="378">
        <v>1</v>
      </c>
      <c r="C837" s="363" t="s">
        <v>636</v>
      </c>
      <c r="D837" s="349"/>
      <c r="E837" s="349"/>
      <c r="F837" s="349"/>
      <c r="G837" s="349"/>
      <c r="H837" s="349"/>
      <c r="I837" s="349"/>
      <c r="J837" s="350">
        <v>4010401088225</v>
      </c>
      <c r="K837" s="351"/>
      <c r="L837" s="351"/>
      <c r="M837" s="351"/>
      <c r="N837" s="351"/>
      <c r="O837" s="351"/>
      <c r="P837" s="364" t="s">
        <v>644</v>
      </c>
      <c r="Q837" s="352"/>
      <c r="R837" s="352"/>
      <c r="S837" s="352"/>
      <c r="T837" s="352"/>
      <c r="U837" s="352"/>
      <c r="V837" s="352"/>
      <c r="W837" s="352"/>
      <c r="X837" s="352"/>
      <c r="Y837" s="353">
        <v>45</v>
      </c>
      <c r="Z837" s="354"/>
      <c r="AA837" s="354"/>
      <c r="AB837" s="355"/>
      <c r="AC837" s="365" t="s">
        <v>504</v>
      </c>
      <c r="AD837" s="373"/>
      <c r="AE837" s="373"/>
      <c r="AF837" s="373"/>
      <c r="AG837" s="373"/>
      <c r="AH837" s="374" t="s">
        <v>643</v>
      </c>
      <c r="AI837" s="375"/>
      <c r="AJ837" s="375"/>
      <c r="AK837" s="375"/>
      <c r="AL837" s="359" t="s">
        <v>650</v>
      </c>
      <c r="AM837" s="360"/>
      <c r="AN837" s="360"/>
      <c r="AO837" s="361"/>
      <c r="AP837" s="362" t="s">
        <v>650</v>
      </c>
      <c r="AQ837" s="362"/>
      <c r="AR837" s="362"/>
      <c r="AS837" s="362"/>
      <c r="AT837" s="362"/>
      <c r="AU837" s="362"/>
      <c r="AV837" s="362"/>
      <c r="AW837" s="362"/>
      <c r="AX837" s="362"/>
    </row>
    <row r="838" spans="1:50" ht="54.95" customHeight="1" x14ac:dyDescent="0.15">
      <c r="A838" s="378">
        <v>2</v>
      </c>
      <c r="B838" s="378">
        <v>1</v>
      </c>
      <c r="C838" s="363" t="s">
        <v>635</v>
      </c>
      <c r="D838" s="349"/>
      <c r="E838" s="349"/>
      <c r="F838" s="349"/>
      <c r="G838" s="349"/>
      <c r="H838" s="349"/>
      <c r="I838" s="349"/>
      <c r="J838" s="350">
        <v>4010401088225</v>
      </c>
      <c r="K838" s="351"/>
      <c r="L838" s="351"/>
      <c r="M838" s="351"/>
      <c r="N838" s="351"/>
      <c r="O838" s="351"/>
      <c r="P838" s="364" t="s">
        <v>646</v>
      </c>
      <c r="Q838" s="352"/>
      <c r="R838" s="352"/>
      <c r="S838" s="352"/>
      <c r="T838" s="352"/>
      <c r="U838" s="352"/>
      <c r="V838" s="352"/>
      <c r="W838" s="352"/>
      <c r="X838" s="352"/>
      <c r="Y838" s="353">
        <v>4.3</v>
      </c>
      <c r="Z838" s="354"/>
      <c r="AA838" s="354"/>
      <c r="AB838" s="355"/>
      <c r="AC838" s="365" t="s">
        <v>497</v>
      </c>
      <c r="AD838" s="365"/>
      <c r="AE838" s="365"/>
      <c r="AF838" s="365"/>
      <c r="AG838" s="365"/>
      <c r="AH838" s="374">
        <v>1</v>
      </c>
      <c r="AI838" s="375"/>
      <c r="AJ838" s="375"/>
      <c r="AK838" s="375"/>
      <c r="AL838" s="359" t="s">
        <v>571</v>
      </c>
      <c r="AM838" s="360"/>
      <c r="AN838" s="360"/>
      <c r="AO838" s="361"/>
      <c r="AP838" s="362" t="s">
        <v>571</v>
      </c>
      <c r="AQ838" s="362"/>
      <c r="AR838" s="362"/>
      <c r="AS838" s="362"/>
      <c r="AT838" s="362"/>
      <c r="AU838" s="362"/>
      <c r="AV838" s="362"/>
      <c r="AW838" s="362"/>
      <c r="AX838" s="362"/>
    </row>
    <row r="839" spans="1:50" ht="54.95" customHeight="1" x14ac:dyDescent="0.15">
      <c r="A839" s="378">
        <v>3</v>
      </c>
      <c r="B839" s="378">
        <v>1</v>
      </c>
      <c r="C839" s="363" t="s">
        <v>637</v>
      </c>
      <c r="D839" s="349"/>
      <c r="E839" s="349"/>
      <c r="F839" s="349"/>
      <c r="G839" s="349"/>
      <c r="H839" s="349"/>
      <c r="I839" s="349"/>
      <c r="J839" s="350" t="s">
        <v>571</v>
      </c>
      <c r="K839" s="351"/>
      <c r="L839" s="351"/>
      <c r="M839" s="351"/>
      <c r="N839" s="351"/>
      <c r="O839" s="351"/>
      <c r="P839" s="364" t="s">
        <v>647</v>
      </c>
      <c r="Q839" s="352"/>
      <c r="R839" s="352"/>
      <c r="S839" s="352"/>
      <c r="T839" s="352"/>
      <c r="U839" s="352"/>
      <c r="V839" s="352"/>
      <c r="W839" s="352"/>
      <c r="X839" s="352"/>
      <c r="Y839" s="353">
        <v>21</v>
      </c>
      <c r="Z839" s="354"/>
      <c r="AA839" s="354"/>
      <c r="AB839" s="355"/>
      <c r="AC839" s="365" t="s">
        <v>196</v>
      </c>
      <c r="AD839" s="365"/>
      <c r="AE839" s="365"/>
      <c r="AF839" s="365"/>
      <c r="AG839" s="365"/>
      <c r="AH839" s="357" t="s">
        <v>571</v>
      </c>
      <c r="AI839" s="358"/>
      <c r="AJ839" s="358"/>
      <c r="AK839" s="358"/>
      <c r="AL839" s="359" t="s">
        <v>571</v>
      </c>
      <c r="AM839" s="360"/>
      <c r="AN839" s="360"/>
      <c r="AO839" s="361"/>
      <c r="AP839" s="362" t="s">
        <v>571</v>
      </c>
      <c r="AQ839" s="362"/>
      <c r="AR839" s="362"/>
      <c r="AS839" s="362"/>
      <c r="AT839" s="362"/>
      <c r="AU839" s="362"/>
      <c r="AV839" s="362"/>
      <c r="AW839" s="362"/>
      <c r="AX839" s="362"/>
    </row>
    <row r="840" spans="1:50" ht="54.95" customHeight="1" x14ac:dyDescent="0.15">
      <c r="A840" s="378">
        <v>4</v>
      </c>
      <c r="B840" s="378">
        <v>1</v>
      </c>
      <c r="C840" s="363" t="s">
        <v>637</v>
      </c>
      <c r="D840" s="349"/>
      <c r="E840" s="349"/>
      <c r="F840" s="349"/>
      <c r="G840" s="349"/>
      <c r="H840" s="349"/>
      <c r="I840" s="349"/>
      <c r="J840" s="350" t="s">
        <v>571</v>
      </c>
      <c r="K840" s="351"/>
      <c r="L840" s="351"/>
      <c r="M840" s="351"/>
      <c r="N840" s="351"/>
      <c r="O840" s="351"/>
      <c r="P840" s="364" t="s">
        <v>648</v>
      </c>
      <c r="Q840" s="352"/>
      <c r="R840" s="352"/>
      <c r="S840" s="352"/>
      <c r="T840" s="352"/>
      <c r="U840" s="352"/>
      <c r="V840" s="352"/>
      <c r="W840" s="352"/>
      <c r="X840" s="352"/>
      <c r="Y840" s="353">
        <v>10</v>
      </c>
      <c r="Z840" s="354"/>
      <c r="AA840" s="354"/>
      <c r="AB840" s="355"/>
      <c r="AC840" s="365" t="s">
        <v>196</v>
      </c>
      <c r="AD840" s="365"/>
      <c r="AE840" s="365"/>
      <c r="AF840" s="365"/>
      <c r="AG840" s="365"/>
      <c r="AH840" s="357" t="s">
        <v>571</v>
      </c>
      <c r="AI840" s="358"/>
      <c r="AJ840" s="358"/>
      <c r="AK840" s="358"/>
      <c r="AL840" s="359" t="s">
        <v>571</v>
      </c>
      <c r="AM840" s="360"/>
      <c r="AN840" s="360"/>
      <c r="AO840" s="361"/>
      <c r="AP840" s="362" t="s">
        <v>571</v>
      </c>
      <c r="AQ840" s="362"/>
      <c r="AR840" s="362"/>
      <c r="AS840" s="362"/>
      <c r="AT840" s="362"/>
      <c r="AU840" s="362"/>
      <c r="AV840" s="362"/>
      <c r="AW840" s="362"/>
      <c r="AX840" s="362"/>
    </row>
    <row r="841" spans="1:50" ht="54.95" customHeight="1" x14ac:dyDescent="0.15">
      <c r="A841" s="378">
        <v>5</v>
      </c>
      <c r="B841" s="378">
        <v>1</v>
      </c>
      <c r="C841" s="363" t="s">
        <v>637</v>
      </c>
      <c r="D841" s="349"/>
      <c r="E841" s="349"/>
      <c r="F841" s="349"/>
      <c r="G841" s="349"/>
      <c r="H841" s="349"/>
      <c r="I841" s="349"/>
      <c r="J841" s="350" t="s">
        <v>571</v>
      </c>
      <c r="K841" s="351"/>
      <c r="L841" s="351"/>
      <c r="M841" s="351"/>
      <c r="N841" s="351"/>
      <c r="O841" s="351"/>
      <c r="P841" s="364" t="s">
        <v>649</v>
      </c>
      <c r="Q841" s="352"/>
      <c r="R841" s="352"/>
      <c r="S841" s="352"/>
      <c r="T841" s="352"/>
      <c r="U841" s="352"/>
      <c r="V841" s="352"/>
      <c r="W841" s="352"/>
      <c r="X841" s="352"/>
      <c r="Y841" s="353">
        <v>9</v>
      </c>
      <c r="Z841" s="354"/>
      <c r="AA841" s="354"/>
      <c r="AB841" s="355"/>
      <c r="AC841" s="356" t="s">
        <v>196</v>
      </c>
      <c r="AD841" s="356"/>
      <c r="AE841" s="356"/>
      <c r="AF841" s="356"/>
      <c r="AG841" s="356"/>
      <c r="AH841" s="357" t="s">
        <v>571</v>
      </c>
      <c r="AI841" s="358"/>
      <c r="AJ841" s="358"/>
      <c r="AK841" s="358"/>
      <c r="AL841" s="359" t="s">
        <v>571</v>
      </c>
      <c r="AM841" s="360"/>
      <c r="AN841" s="360"/>
      <c r="AO841" s="361"/>
      <c r="AP841" s="362" t="s">
        <v>571</v>
      </c>
      <c r="AQ841" s="362"/>
      <c r="AR841" s="362"/>
      <c r="AS841" s="362"/>
      <c r="AT841" s="362"/>
      <c r="AU841" s="362"/>
      <c r="AV841" s="362"/>
      <c r="AW841" s="362"/>
      <c r="AX841" s="362"/>
    </row>
    <row r="842" spans="1:50" ht="54.95" customHeight="1" x14ac:dyDescent="0.15">
      <c r="A842" s="378">
        <v>6</v>
      </c>
      <c r="B842" s="378">
        <v>1</v>
      </c>
      <c r="C842" s="363" t="s">
        <v>637</v>
      </c>
      <c r="D842" s="349"/>
      <c r="E842" s="349"/>
      <c r="F842" s="349"/>
      <c r="G842" s="349"/>
      <c r="H842" s="349"/>
      <c r="I842" s="349"/>
      <c r="J842" s="350" t="s">
        <v>571</v>
      </c>
      <c r="K842" s="351"/>
      <c r="L842" s="351"/>
      <c r="M842" s="351"/>
      <c r="N842" s="351"/>
      <c r="O842" s="351"/>
      <c r="P842" s="364" t="s">
        <v>657</v>
      </c>
      <c r="Q842" s="352"/>
      <c r="R842" s="352"/>
      <c r="S842" s="352"/>
      <c r="T842" s="352"/>
      <c r="U842" s="352"/>
      <c r="V842" s="352"/>
      <c r="W842" s="352"/>
      <c r="X842" s="352"/>
      <c r="Y842" s="353">
        <v>3</v>
      </c>
      <c r="Z842" s="354"/>
      <c r="AA842" s="354"/>
      <c r="AB842" s="355"/>
      <c r="AC842" s="356" t="s">
        <v>196</v>
      </c>
      <c r="AD842" s="356"/>
      <c r="AE842" s="356"/>
      <c r="AF842" s="356"/>
      <c r="AG842" s="356"/>
      <c r="AH842" s="357" t="s">
        <v>571</v>
      </c>
      <c r="AI842" s="358"/>
      <c r="AJ842" s="358"/>
      <c r="AK842" s="358"/>
      <c r="AL842" s="359" t="s">
        <v>571</v>
      </c>
      <c r="AM842" s="360"/>
      <c r="AN842" s="360"/>
      <c r="AO842" s="361"/>
      <c r="AP842" s="362" t="s">
        <v>571</v>
      </c>
      <c r="AQ842" s="362"/>
      <c r="AR842" s="362"/>
      <c r="AS842" s="362"/>
      <c r="AT842" s="362"/>
      <c r="AU842" s="362"/>
      <c r="AV842" s="362"/>
      <c r="AW842" s="362"/>
      <c r="AX842" s="362"/>
    </row>
    <row r="843" spans="1:50" ht="54.95" customHeight="1" x14ac:dyDescent="0.15">
      <c r="A843" s="378">
        <v>7</v>
      </c>
      <c r="B843" s="378">
        <v>1</v>
      </c>
      <c r="C843" s="363" t="s">
        <v>640</v>
      </c>
      <c r="D843" s="349"/>
      <c r="E843" s="349"/>
      <c r="F843" s="349"/>
      <c r="G843" s="349"/>
      <c r="H843" s="349"/>
      <c r="I843" s="349"/>
      <c r="J843" s="350">
        <v>7010101010238</v>
      </c>
      <c r="K843" s="351"/>
      <c r="L843" s="351"/>
      <c r="M843" s="351"/>
      <c r="N843" s="351"/>
      <c r="O843" s="351"/>
      <c r="P843" s="364" t="s">
        <v>656</v>
      </c>
      <c r="Q843" s="352"/>
      <c r="R843" s="352"/>
      <c r="S843" s="352"/>
      <c r="T843" s="352"/>
      <c r="U843" s="352"/>
      <c r="V843" s="352"/>
      <c r="W843" s="352"/>
      <c r="X843" s="352"/>
      <c r="Y843" s="353">
        <v>32</v>
      </c>
      <c r="Z843" s="354"/>
      <c r="AA843" s="354"/>
      <c r="AB843" s="355"/>
      <c r="AC843" s="356" t="s">
        <v>497</v>
      </c>
      <c r="AD843" s="356"/>
      <c r="AE843" s="356"/>
      <c r="AF843" s="356"/>
      <c r="AG843" s="356"/>
      <c r="AH843" s="357">
        <v>1</v>
      </c>
      <c r="AI843" s="358"/>
      <c r="AJ843" s="358"/>
      <c r="AK843" s="358"/>
      <c r="AL843" s="359" t="s">
        <v>571</v>
      </c>
      <c r="AM843" s="360"/>
      <c r="AN843" s="360"/>
      <c r="AO843" s="361"/>
      <c r="AP843" s="362" t="s">
        <v>571</v>
      </c>
      <c r="AQ843" s="362"/>
      <c r="AR843" s="362"/>
      <c r="AS843" s="362"/>
      <c r="AT843" s="362"/>
      <c r="AU843" s="362"/>
      <c r="AV843" s="362"/>
      <c r="AW843" s="362"/>
      <c r="AX843" s="362"/>
    </row>
    <row r="844" spans="1:50" ht="54.95" customHeight="1" x14ac:dyDescent="0.15">
      <c r="A844" s="378">
        <v>8</v>
      </c>
      <c r="B844" s="378">
        <v>1</v>
      </c>
      <c r="C844" s="363" t="s">
        <v>642</v>
      </c>
      <c r="D844" s="349"/>
      <c r="E844" s="349"/>
      <c r="F844" s="349"/>
      <c r="G844" s="349"/>
      <c r="H844" s="349"/>
      <c r="I844" s="349"/>
      <c r="J844" s="350">
        <v>8012405001283</v>
      </c>
      <c r="K844" s="351"/>
      <c r="L844" s="351"/>
      <c r="M844" s="351"/>
      <c r="N844" s="351"/>
      <c r="O844" s="351"/>
      <c r="P844" s="364" t="s">
        <v>654</v>
      </c>
      <c r="Q844" s="352"/>
      <c r="R844" s="352"/>
      <c r="S844" s="352"/>
      <c r="T844" s="352"/>
      <c r="U844" s="352"/>
      <c r="V844" s="352"/>
      <c r="W844" s="352"/>
      <c r="X844" s="352"/>
      <c r="Y844" s="353">
        <v>14.7</v>
      </c>
      <c r="Z844" s="354"/>
      <c r="AA844" s="354"/>
      <c r="AB844" s="355"/>
      <c r="AC844" s="356" t="s">
        <v>498</v>
      </c>
      <c r="AD844" s="356"/>
      <c r="AE844" s="356"/>
      <c r="AF844" s="356"/>
      <c r="AG844" s="356"/>
      <c r="AH844" s="357">
        <v>1</v>
      </c>
      <c r="AI844" s="358"/>
      <c r="AJ844" s="358"/>
      <c r="AK844" s="358"/>
      <c r="AL844" s="359" t="s">
        <v>571</v>
      </c>
      <c r="AM844" s="360"/>
      <c r="AN844" s="360"/>
      <c r="AO844" s="361"/>
      <c r="AP844" s="362" t="s">
        <v>571</v>
      </c>
      <c r="AQ844" s="362"/>
      <c r="AR844" s="362"/>
      <c r="AS844" s="362"/>
      <c r="AT844" s="362"/>
      <c r="AU844" s="362"/>
      <c r="AV844" s="362"/>
      <c r="AW844" s="362"/>
      <c r="AX844" s="362"/>
    </row>
    <row r="845" spans="1:50" ht="54.95" customHeight="1" x14ac:dyDescent="0.15">
      <c r="A845" s="378">
        <v>9</v>
      </c>
      <c r="B845" s="378">
        <v>1</v>
      </c>
      <c r="C845" s="363" t="s">
        <v>641</v>
      </c>
      <c r="D845" s="349"/>
      <c r="E845" s="349"/>
      <c r="F845" s="349"/>
      <c r="G845" s="349"/>
      <c r="H845" s="349"/>
      <c r="I845" s="349"/>
      <c r="J845" s="350">
        <v>3010001055493</v>
      </c>
      <c r="K845" s="351"/>
      <c r="L845" s="351"/>
      <c r="M845" s="351"/>
      <c r="N845" s="351"/>
      <c r="O845" s="351"/>
      <c r="P845" s="364" t="s">
        <v>655</v>
      </c>
      <c r="Q845" s="352"/>
      <c r="R845" s="352"/>
      <c r="S845" s="352"/>
      <c r="T845" s="352"/>
      <c r="U845" s="352"/>
      <c r="V845" s="352"/>
      <c r="W845" s="352"/>
      <c r="X845" s="352"/>
      <c r="Y845" s="353">
        <v>11.5</v>
      </c>
      <c r="Z845" s="354"/>
      <c r="AA845" s="354"/>
      <c r="AB845" s="355"/>
      <c r="AC845" s="356" t="s">
        <v>497</v>
      </c>
      <c r="AD845" s="356"/>
      <c r="AE845" s="356"/>
      <c r="AF845" s="356"/>
      <c r="AG845" s="356"/>
      <c r="AH845" s="357">
        <v>1</v>
      </c>
      <c r="AI845" s="358"/>
      <c r="AJ845" s="358"/>
      <c r="AK845" s="358"/>
      <c r="AL845" s="359" t="s">
        <v>571</v>
      </c>
      <c r="AM845" s="360"/>
      <c r="AN845" s="360"/>
      <c r="AO845" s="361"/>
      <c r="AP845" s="362" t="s">
        <v>571</v>
      </c>
      <c r="AQ845" s="362"/>
      <c r="AR845" s="362"/>
      <c r="AS845" s="362"/>
      <c r="AT845" s="362"/>
      <c r="AU845" s="362"/>
      <c r="AV845" s="362"/>
      <c r="AW845" s="362"/>
      <c r="AX845" s="362"/>
    </row>
    <row r="846" spans="1:50" ht="54.95" customHeight="1" x14ac:dyDescent="0.15">
      <c r="A846" s="378">
        <v>10</v>
      </c>
      <c r="B846" s="378">
        <v>1</v>
      </c>
      <c r="C846" s="363" t="s">
        <v>638</v>
      </c>
      <c r="D846" s="349"/>
      <c r="E846" s="349"/>
      <c r="F846" s="349"/>
      <c r="G846" s="349"/>
      <c r="H846" s="349"/>
      <c r="I846" s="349"/>
      <c r="J846" s="350">
        <v>2010701035250</v>
      </c>
      <c r="K846" s="351"/>
      <c r="L846" s="351"/>
      <c r="M846" s="351"/>
      <c r="N846" s="351"/>
      <c r="O846" s="351"/>
      <c r="P846" s="364" t="s">
        <v>653</v>
      </c>
      <c r="Q846" s="352"/>
      <c r="R846" s="352"/>
      <c r="S846" s="352"/>
      <c r="T846" s="352"/>
      <c r="U846" s="352"/>
      <c r="V846" s="352"/>
      <c r="W846" s="352"/>
      <c r="X846" s="352"/>
      <c r="Y846" s="353">
        <v>6</v>
      </c>
      <c r="Z846" s="354"/>
      <c r="AA846" s="354"/>
      <c r="AB846" s="355"/>
      <c r="AC846" s="356" t="s">
        <v>497</v>
      </c>
      <c r="AD846" s="356"/>
      <c r="AE846" s="356"/>
      <c r="AF846" s="356"/>
      <c r="AG846" s="356"/>
      <c r="AH846" s="357">
        <v>3</v>
      </c>
      <c r="AI846" s="358"/>
      <c r="AJ846" s="358"/>
      <c r="AK846" s="358"/>
      <c r="AL846" s="359" t="s">
        <v>571</v>
      </c>
      <c r="AM846" s="360"/>
      <c r="AN846" s="360"/>
      <c r="AO846" s="361"/>
      <c r="AP846" s="362" t="s">
        <v>571</v>
      </c>
      <c r="AQ846" s="362"/>
      <c r="AR846" s="362"/>
      <c r="AS846" s="362"/>
      <c r="AT846" s="362"/>
      <c r="AU846" s="362"/>
      <c r="AV846" s="362"/>
      <c r="AW846" s="362"/>
      <c r="AX846" s="362"/>
    </row>
    <row r="847" spans="1:50" ht="54.95" customHeight="1" x14ac:dyDescent="0.15">
      <c r="A847" s="378">
        <v>11</v>
      </c>
      <c r="B847" s="378">
        <v>1</v>
      </c>
      <c r="C847" s="349" t="s">
        <v>639</v>
      </c>
      <c r="D847" s="349"/>
      <c r="E847" s="349"/>
      <c r="F847" s="349"/>
      <c r="G847" s="349"/>
      <c r="H847" s="349"/>
      <c r="I847" s="349"/>
      <c r="J847" s="350">
        <v>4011101014999</v>
      </c>
      <c r="K847" s="351"/>
      <c r="L847" s="351"/>
      <c r="M847" s="351"/>
      <c r="N847" s="351"/>
      <c r="O847" s="351"/>
      <c r="P847" s="352" t="s">
        <v>652</v>
      </c>
      <c r="Q847" s="352"/>
      <c r="R847" s="352"/>
      <c r="S847" s="352"/>
      <c r="T847" s="352"/>
      <c r="U847" s="352"/>
      <c r="V847" s="352"/>
      <c r="W847" s="352"/>
      <c r="X847" s="352"/>
      <c r="Y847" s="353">
        <v>4.2</v>
      </c>
      <c r="Z847" s="354"/>
      <c r="AA847" s="354"/>
      <c r="AB847" s="355"/>
      <c r="AC847" s="356" t="s">
        <v>497</v>
      </c>
      <c r="AD847" s="356"/>
      <c r="AE847" s="356"/>
      <c r="AF847" s="356"/>
      <c r="AG847" s="356"/>
      <c r="AH847" s="357">
        <v>3</v>
      </c>
      <c r="AI847" s="358"/>
      <c r="AJ847" s="358"/>
      <c r="AK847" s="358"/>
      <c r="AL847" s="359" t="s">
        <v>571</v>
      </c>
      <c r="AM847" s="360"/>
      <c r="AN847" s="360"/>
      <c r="AO847" s="361"/>
      <c r="AP847" s="362" t="s">
        <v>571</v>
      </c>
      <c r="AQ847" s="362"/>
      <c r="AR847" s="362"/>
      <c r="AS847" s="362"/>
      <c r="AT847" s="362"/>
      <c r="AU847" s="362"/>
      <c r="AV847" s="362"/>
      <c r="AW847" s="362"/>
      <c r="AX847" s="362"/>
    </row>
    <row r="848" spans="1:50" ht="54.95" customHeight="1" x14ac:dyDescent="0.15">
      <c r="A848" s="378">
        <v>12</v>
      </c>
      <c r="B848" s="378">
        <v>1</v>
      </c>
      <c r="C848" s="363" t="s">
        <v>658</v>
      </c>
      <c r="D848" s="349"/>
      <c r="E848" s="349"/>
      <c r="F848" s="349"/>
      <c r="G848" s="349"/>
      <c r="H848" s="349"/>
      <c r="I848" s="349"/>
      <c r="J848" s="350">
        <v>6260001002220</v>
      </c>
      <c r="K848" s="351"/>
      <c r="L848" s="351"/>
      <c r="M848" s="351"/>
      <c r="N848" s="351"/>
      <c r="O848" s="351"/>
      <c r="P848" s="364" t="s">
        <v>659</v>
      </c>
      <c r="Q848" s="352"/>
      <c r="R848" s="352"/>
      <c r="S848" s="352"/>
      <c r="T848" s="352"/>
      <c r="U848" s="352"/>
      <c r="V848" s="352"/>
      <c r="W848" s="352"/>
      <c r="X848" s="352"/>
      <c r="Y848" s="353">
        <v>3</v>
      </c>
      <c r="Z848" s="354"/>
      <c r="AA848" s="354"/>
      <c r="AB848" s="355"/>
      <c r="AC848" s="356" t="s">
        <v>497</v>
      </c>
      <c r="AD848" s="356"/>
      <c r="AE848" s="356"/>
      <c r="AF848" s="356"/>
      <c r="AG848" s="356"/>
      <c r="AH848" s="357">
        <v>2</v>
      </c>
      <c r="AI848" s="358"/>
      <c r="AJ848" s="358"/>
      <c r="AK848" s="358"/>
      <c r="AL848" s="359" t="s">
        <v>571</v>
      </c>
      <c r="AM848" s="360"/>
      <c r="AN848" s="360"/>
      <c r="AO848" s="361"/>
      <c r="AP848" s="362" t="s">
        <v>571</v>
      </c>
      <c r="AQ848" s="362"/>
      <c r="AR848" s="362"/>
      <c r="AS848" s="362"/>
      <c r="AT848" s="362"/>
      <c r="AU848" s="362"/>
      <c r="AV848" s="362"/>
      <c r="AW848" s="362"/>
      <c r="AX848" s="362"/>
    </row>
    <row r="849" spans="1:50" ht="54.95" customHeight="1" x14ac:dyDescent="0.15">
      <c r="A849" s="378">
        <v>13</v>
      </c>
      <c r="B849" s="378">
        <v>1</v>
      </c>
      <c r="C849" s="363" t="s">
        <v>660</v>
      </c>
      <c r="D849" s="349"/>
      <c r="E849" s="349"/>
      <c r="F849" s="349"/>
      <c r="G849" s="349"/>
      <c r="H849" s="349"/>
      <c r="I849" s="349"/>
      <c r="J849" s="350">
        <v>7010401011646</v>
      </c>
      <c r="K849" s="351"/>
      <c r="L849" s="351"/>
      <c r="M849" s="351"/>
      <c r="N849" s="351"/>
      <c r="O849" s="351"/>
      <c r="P849" s="364" t="s">
        <v>661</v>
      </c>
      <c r="Q849" s="352"/>
      <c r="R849" s="352"/>
      <c r="S849" s="352"/>
      <c r="T849" s="352"/>
      <c r="U849" s="352"/>
      <c r="V849" s="352"/>
      <c r="W849" s="352"/>
      <c r="X849" s="352"/>
      <c r="Y849" s="353">
        <v>2</v>
      </c>
      <c r="Z849" s="354"/>
      <c r="AA849" s="354"/>
      <c r="AB849" s="355"/>
      <c r="AC849" s="356" t="s">
        <v>497</v>
      </c>
      <c r="AD849" s="356"/>
      <c r="AE849" s="356"/>
      <c r="AF849" s="356"/>
      <c r="AG849" s="356"/>
      <c r="AH849" s="357">
        <v>6</v>
      </c>
      <c r="AI849" s="358"/>
      <c r="AJ849" s="358"/>
      <c r="AK849" s="358"/>
      <c r="AL849" s="359" t="s">
        <v>571</v>
      </c>
      <c r="AM849" s="360"/>
      <c r="AN849" s="360"/>
      <c r="AO849" s="361"/>
      <c r="AP849" s="362" t="s">
        <v>571</v>
      </c>
      <c r="AQ849" s="362"/>
      <c r="AR849" s="362"/>
      <c r="AS849" s="362"/>
      <c r="AT849" s="362"/>
      <c r="AU849" s="362"/>
      <c r="AV849" s="362"/>
      <c r="AW849" s="362"/>
      <c r="AX849" s="362"/>
    </row>
    <row r="850" spans="1:50" ht="54.95" customHeight="1" x14ac:dyDescent="0.15">
      <c r="A850" s="378">
        <v>14</v>
      </c>
      <c r="B850" s="378">
        <v>1</v>
      </c>
      <c r="C850" s="363" t="s">
        <v>662</v>
      </c>
      <c r="D850" s="349"/>
      <c r="E850" s="349"/>
      <c r="F850" s="349"/>
      <c r="G850" s="349"/>
      <c r="H850" s="349"/>
      <c r="I850" s="349"/>
      <c r="J850" s="350">
        <v>4030001115443</v>
      </c>
      <c r="K850" s="351"/>
      <c r="L850" s="351"/>
      <c r="M850" s="351"/>
      <c r="N850" s="351"/>
      <c r="O850" s="351"/>
      <c r="P850" s="364" t="s">
        <v>663</v>
      </c>
      <c r="Q850" s="352"/>
      <c r="R850" s="352"/>
      <c r="S850" s="352"/>
      <c r="T850" s="352"/>
      <c r="U850" s="352"/>
      <c r="V850" s="352"/>
      <c r="W850" s="352"/>
      <c r="X850" s="352"/>
      <c r="Y850" s="353">
        <v>2</v>
      </c>
      <c r="Z850" s="354"/>
      <c r="AA850" s="354"/>
      <c r="AB850" s="355"/>
      <c r="AC850" s="356" t="s">
        <v>497</v>
      </c>
      <c r="AD850" s="356"/>
      <c r="AE850" s="356"/>
      <c r="AF850" s="356"/>
      <c r="AG850" s="356"/>
      <c r="AH850" s="357">
        <v>8</v>
      </c>
      <c r="AI850" s="358"/>
      <c r="AJ850" s="358"/>
      <c r="AK850" s="358"/>
      <c r="AL850" s="359" t="s">
        <v>571</v>
      </c>
      <c r="AM850" s="360"/>
      <c r="AN850" s="360"/>
      <c r="AO850" s="361"/>
      <c r="AP850" s="362" t="s">
        <v>571</v>
      </c>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63"/>
      <c r="D852" s="349"/>
      <c r="E852" s="349"/>
      <c r="F852" s="349"/>
      <c r="G852" s="349"/>
      <c r="H852" s="349"/>
      <c r="I852" s="349"/>
      <c r="J852" s="350"/>
      <c r="K852" s="351"/>
      <c r="L852" s="351"/>
      <c r="M852" s="351"/>
      <c r="N852" s="351"/>
      <c r="O852" s="351"/>
      <c r="P852" s="364"/>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492</v>
      </c>
      <c r="AI869" s="366"/>
      <c r="AJ869" s="366"/>
      <c r="AK869" s="366"/>
      <c r="AL869" s="366" t="s">
        <v>21</v>
      </c>
      <c r="AM869" s="366"/>
      <c r="AN869" s="366"/>
      <c r="AO869" s="371"/>
      <c r="AP869" s="372" t="s">
        <v>420</v>
      </c>
      <c r="AQ869" s="372"/>
      <c r="AR869" s="372"/>
      <c r="AS869" s="372"/>
      <c r="AT869" s="372"/>
      <c r="AU869" s="372"/>
      <c r="AV869" s="372"/>
      <c r="AW869" s="372"/>
      <c r="AX869" s="372"/>
    </row>
    <row r="870" spans="1:50" ht="30"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492</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492</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492</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492</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492</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492</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572</v>
      </c>
      <c r="F1102" s="377"/>
      <c r="G1102" s="377"/>
      <c r="H1102" s="377"/>
      <c r="I1102" s="377"/>
      <c r="J1102" s="350" t="s">
        <v>573</v>
      </c>
      <c r="K1102" s="351"/>
      <c r="L1102" s="351"/>
      <c r="M1102" s="351"/>
      <c r="N1102" s="351"/>
      <c r="O1102" s="351"/>
      <c r="P1102" s="364" t="s">
        <v>572</v>
      </c>
      <c r="Q1102" s="352"/>
      <c r="R1102" s="352"/>
      <c r="S1102" s="352"/>
      <c r="T1102" s="352"/>
      <c r="U1102" s="352"/>
      <c r="V1102" s="352"/>
      <c r="W1102" s="352"/>
      <c r="X1102" s="352"/>
      <c r="Y1102" s="353" t="s">
        <v>574</v>
      </c>
      <c r="Z1102" s="354"/>
      <c r="AA1102" s="354"/>
      <c r="AB1102" s="355"/>
      <c r="AC1102" s="356"/>
      <c r="AD1102" s="356"/>
      <c r="AE1102" s="356"/>
      <c r="AF1102" s="356"/>
      <c r="AG1102" s="356"/>
      <c r="AH1102" s="357" t="s">
        <v>573</v>
      </c>
      <c r="AI1102" s="358"/>
      <c r="AJ1102" s="358"/>
      <c r="AK1102" s="358"/>
      <c r="AL1102" s="359" t="s">
        <v>575</v>
      </c>
      <c r="AM1102" s="360"/>
      <c r="AN1102" s="360"/>
      <c r="AO1102" s="361"/>
      <c r="AP1102" s="362" t="s">
        <v>572</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25">
      <formula>IF(RIGHT(TEXT(P14,"0.#"),1)=".",FALSE,TRUE)</formula>
    </cfRule>
    <cfRule type="expression" dxfId="2816" priority="14026">
      <formula>IF(RIGHT(TEXT(P14,"0.#"),1)=".",TRUE,FALSE)</formula>
    </cfRule>
  </conditionalFormatting>
  <conditionalFormatting sqref="AE32">
    <cfRule type="expression" dxfId="2815" priority="14015">
      <formula>IF(RIGHT(TEXT(AE32,"0.#"),1)=".",FALSE,TRUE)</formula>
    </cfRule>
    <cfRule type="expression" dxfId="2814" priority="14016">
      <formula>IF(RIGHT(TEXT(AE32,"0.#"),1)=".",TRUE,FALSE)</formula>
    </cfRule>
  </conditionalFormatting>
  <conditionalFormatting sqref="P18:AX18">
    <cfRule type="expression" dxfId="2813" priority="13901">
      <formula>IF(RIGHT(TEXT(P18,"0.#"),1)=".",FALSE,TRUE)</formula>
    </cfRule>
    <cfRule type="expression" dxfId="2812" priority="13902">
      <formula>IF(RIGHT(TEXT(P18,"0.#"),1)=".",TRUE,FALSE)</formula>
    </cfRule>
  </conditionalFormatting>
  <conditionalFormatting sqref="Y782">
    <cfRule type="expression" dxfId="2811" priority="13897">
      <formula>IF(RIGHT(TEXT(Y782,"0.#"),1)=".",FALSE,TRUE)</formula>
    </cfRule>
    <cfRule type="expression" dxfId="2810" priority="13898">
      <formula>IF(RIGHT(TEXT(Y782,"0.#"),1)=".",TRUE,FALSE)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6:AQ17 P15:AX15 P13:AX13">
    <cfRule type="expression" dxfId="2805" priority="13723">
      <formula>IF(RIGHT(TEXT(P13,"0.#"),1)=".",FALSE,TRUE)</formula>
    </cfRule>
    <cfRule type="expression" dxfId="2804" priority="13724">
      <formula>IF(RIGHT(TEXT(P13,"0.#"),1)=".",TRUE,FALSE)</formula>
    </cfRule>
  </conditionalFormatting>
  <conditionalFormatting sqref="P19:AJ19">
    <cfRule type="expression" dxfId="2803" priority="13721">
      <formula>IF(RIGHT(TEXT(P19,"0.#"),1)=".",FALSE,TRUE)</formula>
    </cfRule>
    <cfRule type="expression" dxfId="2802" priority="13722">
      <formula>IF(RIGHT(TEXT(P19,"0.#"),1)=".",TRUE,FALSE)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3:Y790 Y781">
    <cfRule type="expression" dxfId="2799" priority="13699">
      <formula>IF(RIGHT(TEXT(Y781,"0.#"),1)=".",FALSE,TRUE)</formula>
    </cfRule>
    <cfRule type="expression" dxfId="2798" priority="13700">
      <formula>IF(RIGHT(TEXT(Y781,"0.#"),1)=".",TRUE,FALSE)</formula>
    </cfRule>
  </conditionalFormatting>
  <conditionalFormatting sqref="AU782">
    <cfRule type="expression" dxfId="2797" priority="13697">
      <formula>IF(RIGHT(TEXT(AU782,"0.#"),1)=".",FALSE,TRUE)</formula>
    </cfRule>
    <cfRule type="expression" dxfId="2796" priority="13698">
      <formula>IF(RIGHT(TEXT(AU782,"0.#"),1)=".",TRUE,FALSE)</formula>
    </cfRule>
  </conditionalFormatting>
  <conditionalFormatting sqref="AU791">
    <cfRule type="expression" dxfId="2795" priority="13695">
      <formula>IF(RIGHT(TEXT(AU791,"0.#"),1)=".",FALSE,TRUE)</formula>
    </cfRule>
    <cfRule type="expression" dxfId="2794" priority="13696">
      <formula>IF(RIGHT(TEXT(AU791,"0.#"),1)=".",TRUE,FALSE)</formula>
    </cfRule>
  </conditionalFormatting>
  <conditionalFormatting sqref="AU783:AU790 AU781">
    <cfRule type="expression" dxfId="2793" priority="13693">
      <formula>IF(RIGHT(TEXT(AU781,"0.#"),1)=".",FALSE,TRUE)</formula>
    </cfRule>
    <cfRule type="expression" dxfId="2792" priority="13694">
      <formula>IF(RIGHT(TEXT(AU781,"0.#"),1)=".",TRUE,FALSE)</formula>
    </cfRule>
  </conditionalFormatting>
  <conditionalFormatting sqref="Y821 Y808 Y795">
    <cfRule type="expression" dxfId="2791" priority="13679">
      <formula>IF(RIGHT(TEXT(Y795,"0.#"),1)=".",FALSE,TRUE)</formula>
    </cfRule>
    <cfRule type="expression" dxfId="2790" priority="13680">
      <formula>IF(RIGHT(TEXT(Y795,"0.#"),1)=".",TRUE,FALSE)</formula>
    </cfRule>
  </conditionalFormatting>
  <conditionalFormatting sqref="Y830 Y817 Y804">
    <cfRule type="expression" dxfId="2789" priority="13677">
      <formula>IF(RIGHT(TEXT(Y804,"0.#"),1)=".",FALSE,TRUE)</formula>
    </cfRule>
    <cfRule type="expression" dxfId="2788" priority="13678">
      <formula>IF(RIGHT(TEXT(Y804,"0.#"),1)=".",TRUE,FALSE)</formula>
    </cfRule>
  </conditionalFormatting>
  <conditionalFormatting sqref="AU821 AU808 AU795">
    <cfRule type="expression" dxfId="2787" priority="13673">
      <formula>IF(RIGHT(TEXT(AU795,"0.#"),1)=".",FALSE,TRUE)</formula>
    </cfRule>
    <cfRule type="expression" dxfId="2786" priority="13674">
      <formula>IF(RIGHT(TEXT(AU795,"0.#"),1)=".",TRUE,FALSE)</formula>
    </cfRule>
  </conditionalFormatting>
  <conditionalFormatting sqref="AU830 AU817 AU804">
    <cfRule type="expression" dxfId="2785" priority="13671">
      <formula>IF(RIGHT(TEXT(AU804,"0.#"),1)=".",FALSE,TRUE)</formula>
    </cfRule>
    <cfRule type="expression" dxfId="2784" priority="13672">
      <formula>IF(RIGHT(TEXT(AU804,"0.#"),1)=".",TRUE,FALSE)</formula>
    </cfRule>
  </conditionalFormatting>
  <conditionalFormatting sqref="AU822:AU829 AU820 AU809:AU816 AU807 AU796:AU803 AU794">
    <cfRule type="expression" dxfId="2783" priority="13669">
      <formula>IF(RIGHT(TEXT(AU794,"0.#"),1)=".",FALSE,TRUE)</formula>
    </cfRule>
    <cfRule type="expression" dxfId="2782" priority="13670">
      <formula>IF(RIGHT(TEXT(AU794,"0.#"),1)=".",TRUE,FALSE)</formula>
    </cfRule>
  </conditionalFormatting>
  <conditionalFormatting sqref="AM87">
    <cfRule type="expression" dxfId="2781" priority="13323">
      <formula>IF(RIGHT(TEXT(AM87,"0.#"),1)=".",FALSE,TRUE)</formula>
    </cfRule>
    <cfRule type="expression" dxfId="2780" priority="13324">
      <formula>IF(RIGHT(TEXT(AM87,"0.#"),1)=".",TRUE,FALSE)</formula>
    </cfRule>
  </conditionalFormatting>
  <conditionalFormatting sqref="AE55">
    <cfRule type="expression" dxfId="2779" priority="13391">
      <formula>IF(RIGHT(TEXT(AE55,"0.#"),1)=".",FALSE,TRUE)</formula>
    </cfRule>
    <cfRule type="expression" dxfId="2778" priority="13392">
      <formula>IF(RIGHT(TEXT(AE55,"0.#"),1)=".",TRUE,FALSE)</formula>
    </cfRule>
  </conditionalFormatting>
  <conditionalFormatting sqref="AI55">
    <cfRule type="expression" dxfId="2777" priority="13389">
      <formula>IF(RIGHT(TEXT(AI55,"0.#"),1)=".",FALSE,TRUE)</formula>
    </cfRule>
    <cfRule type="expression" dxfId="2776" priority="13390">
      <formula>IF(RIGHT(TEXT(AI55,"0.#"),1)=".",TRUE,FALSE)</formula>
    </cfRule>
  </conditionalFormatting>
  <conditionalFormatting sqref="AM34">
    <cfRule type="expression" dxfId="2775" priority="13469">
      <formula>IF(RIGHT(TEXT(AM34,"0.#"),1)=".",FALSE,TRUE)</formula>
    </cfRule>
    <cfRule type="expression" dxfId="2774" priority="13470">
      <formula>IF(RIGHT(TEXT(AM34,"0.#"),1)=".",TRUE,FALSE)</formula>
    </cfRule>
  </conditionalFormatting>
  <conditionalFormatting sqref="AE33">
    <cfRule type="expression" dxfId="2773" priority="13483">
      <formula>IF(RIGHT(TEXT(AE33,"0.#"),1)=".",FALSE,TRUE)</formula>
    </cfRule>
    <cfRule type="expression" dxfId="2772" priority="13484">
      <formula>IF(RIGHT(TEXT(AE33,"0.#"),1)=".",TRUE,FALSE)</formula>
    </cfRule>
  </conditionalFormatting>
  <conditionalFormatting sqref="AE34">
    <cfRule type="expression" dxfId="2771" priority="13481">
      <formula>IF(RIGHT(TEXT(AE34,"0.#"),1)=".",FALSE,TRUE)</formula>
    </cfRule>
    <cfRule type="expression" dxfId="2770" priority="13482">
      <formula>IF(RIGHT(TEXT(AE34,"0.#"),1)=".",TRUE,FALSE)</formula>
    </cfRule>
  </conditionalFormatting>
  <conditionalFormatting sqref="AI34">
    <cfRule type="expression" dxfId="2769" priority="13479">
      <formula>IF(RIGHT(TEXT(AI34,"0.#"),1)=".",FALSE,TRUE)</formula>
    </cfRule>
    <cfRule type="expression" dxfId="2768" priority="13480">
      <formula>IF(RIGHT(TEXT(AI34,"0.#"),1)=".",TRUE,FALSE)</formula>
    </cfRule>
  </conditionalFormatting>
  <conditionalFormatting sqref="AI33">
    <cfRule type="expression" dxfId="2767" priority="13477">
      <formula>IF(RIGHT(TEXT(AI33,"0.#"),1)=".",FALSE,TRUE)</formula>
    </cfRule>
    <cfRule type="expression" dxfId="2766" priority="13478">
      <formula>IF(RIGHT(TEXT(AI33,"0.#"),1)=".",TRUE,FALSE)</formula>
    </cfRule>
  </conditionalFormatting>
  <conditionalFormatting sqref="AI32">
    <cfRule type="expression" dxfId="2765" priority="13475">
      <formula>IF(RIGHT(TEXT(AI32,"0.#"),1)=".",FALSE,TRUE)</formula>
    </cfRule>
    <cfRule type="expression" dxfId="2764" priority="13476">
      <formula>IF(RIGHT(TEXT(AI32,"0.#"),1)=".",TRUE,FALSE)</formula>
    </cfRule>
  </conditionalFormatting>
  <conditionalFormatting sqref="AM32">
    <cfRule type="expression" dxfId="2763" priority="13473">
      <formula>IF(RIGHT(TEXT(AM32,"0.#"),1)=".",FALSE,TRUE)</formula>
    </cfRule>
    <cfRule type="expression" dxfId="2762" priority="13474">
      <formula>IF(RIGHT(TEXT(AM32,"0.#"),1)=".",TRUE,FALSE)</formula>
    </cfRule>
  </conditionalFormatting>
  <conditionalFormatting sqref="AM33">
    <cfRule type="expression" dxfId="2761" priority="13471">
      <formula>IF(RIGHT(TEXT(AM33,"0.#"),1)=".",FALSE,TRUE)</formula>
    </cfRule>
    <cfRule type="expression" dxfId="2760" priority="13472">
      <formula>IF(RIGHT(TEXT(AM33,"0.#"),1)=".",TRUE,FALSE)</formula>
    </cfRule>
  </conditionalFormatting>
  <conditionalFormatting sqref="AQ32:AQ34">
    <cfRule type="expression" dxfId="2759" priority="13463">
      <formula>IF(RIGHT(TEXT(AQ32,"0.#"),1)=".",FALSE,TRUE)</formula>
    </cfRule>
    <cfRule type="expression" dxfId="2758" priority="13464">
      <formula>IF(RIGHT(TEXT(AQ32,"0.#"),1)=".",TRUE,FALSE)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43 AL853:AO866 AL846:AO851">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43 Y853:Y866 Y846:Y851">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0:Y871">
    <cfRule type="expression" dxfId="2075" priority="2085">
      <formula>IF(RIGHT(TEXT(Y870,"0.#"),1)=".",FALSE,TRUE)</formula>
    </cfRule>
    <cfRule type="expression" dxfId="2074" priority="2086">
      <formula>IF(RIGHT(TEXT(Y870,"0.#"),1)=".",TRUE,FALSE)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52:AO852">
    <cfRule type="expression" dxfId="717" priority="15">
      <formula>IF(AND(AL852&gt;=0, RIGHT(TEXT(AL852,"0.#"),1)&lt;&gt;"."),TRUE,FALSE)</formula>
    </cfRule>
    <cfRule type="expression" dxfId="716" priority="16">
      <formula>IF(AND(AL852&gt;=0, RIGHT(TEXT(AL852,"0.#"),1)="."),TRUE,FALSE)</formula>
    </cfRule>
    <cfRule type="expression" dxfId="715" priority="17">
      <formula>IF(AND(AL852&lt;0, RIGHT(TEXT(AL852,"0.#"),1)&lt;&gt;"."),TRUE,FALSE)</formula>
    </cfRule>
    <cfRule type="expression" dxfId="714" priority="18">
      <formula>IF(AND(AL852&lt;0, RIGHT(TEXT(AL852,"0.#"),1)="."),TRUE,FALSE)</formula>
    </cfRule>
  </conditionalFormatting>
  <conditionalFormatting sqref="Y852">
    <cfRule type="expression" dxfId="713" priority="13">
      <formula>IF(RIGHT(TEXT(Y852,"0.#"),1)=".",FALSE,TRUE)</formula>
    </cfRule>
    <cfRule type="expression" dxfId="712" priority="14">
      <formula>IF(RIGHT(TEXT(Y852,"0.#"),1)=".",TRUE,FALSE)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44:AO844">
    <cfRule type="expression" dxfId="705" priority="3">
      <formula>IF(AND(AL844&gt;=0, RIGHT(TEXT(AL844,"0.#"),1)&lt;&gt;"."),TRUE,FALSE)</formula>
    </cfRule>
    <cfRule type="expression" dxfId="704" priority="4">
      <formula>IF(AND(AL844&gt;=0, RIGHT(TEXT(AL844,"0.#"),1)="."),TRUE,FALSE)</formula>
    </cfRule>
    <cfRule type="expression" dxfId="703" priority="5">
      <formula>IF(AND(AL844&lt;0, RIGHT(TEXT(AL844,"0.#"),1)&lt;&gt;"."),TRUE,FALSE)</formula>
    </cfRule>
    <cfRule type="expression" dxfId="702" priority="6">
      <formula>IF(AND(AL844&lt;0, RIGHT(TEXT(AL844,"0.#"),1)="."),TRUE,FALSE)</formula>
    </cfRule>
  </conditionalFormatting>
  <conditionalFormatting sqref="Y844">
    <cfRule type="expression" dxfId="701" priority="1">
      <formula>IF(RIGHT(TEXT(Y844,"0.#"),1)=".",FALSE,TRUE)</formula>
    </cfRule>
    <cfRule type="expression" dxfId="70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2"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616</v>
      </c>
      <c r="R8" s="13" t="str">
        <f t="shared" si="3"/>
        <v>その他</v>
      </c>
      <c r="S8" s="13" t="str">
        <f t="shared" si="4"/>
        <v>直接実施、委託・請負、その他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473</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17"/>
      <c r="Z2" s="826"/>
      <c r="AA2" s="827"/>
      <c r="AB2" s="1021" t="s">
        <v>11</v>
      </c>
      <c r="AC2" s="1022"/>
      <c r="AD2" s="1023"/>
      <c r="AE2" s="1027" t="s">
        <v>556</v>
      </c>
      <c r="AF2" s="1027"/>
      <c r="AG2" s="1027"/>
      <c r="AH2" s="1027"/>
      <c r="AI2" s="1027" t="s">
        <v>553</v>
      </c>
      <c r="AJ2" s="1027"/>
      <c r="AK2" s="1027"/>
      <c r="AL2" s="1027"/>
      <c r="AM2" s="1027" t="s">
        <v>527</v>
      </c>
      <c r="AN2" s="1027"/>
      <c r="AO2" s="1027"/>
      <c r="AP2" s="559"/>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18"/>
      <c r="Z3" s="1019"/>
      <c r="AA3" s="1020"/>
      <c r="AB3" s="1024"/>
      <c r="AC3" s="1025"/>
      <c r="AD3" s="1026"/>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6"/>
      <c r="H4" s="994"/>
      <c r="I4" s="994"/>
      <c r="J4" s="994"/>
      <c r="K4" s="994"/>
      <c r="L4" s="994"/>
      <c r="M4" s="994"/>
      <c r="N4" s="994"/>
      <c r="O4" s="995"/>
      <c r="P4" s="105"/>
      <c r="Q4" s="1002"/>
      <c r="R4" s="1002"/>
      <c r="S4" s="1002"/>
      <c r="T4" s="1002"/>
      <c r="U4" s="1002"/>
      <c r="V4" s="1002"/>
      <c r="W4" s="1002"/>
      <c r="X4" s="1003"/>
      <c r="Y4" s="1012" t="s">
        <v>12</v>
      </c>
      <c r="Z4" s="1013"/>
      <c r="AA4" s="1014"/>
      <c r="AB4" s="463"/>
      <c r="AC4" s="1016"/>
      <c r="AD4" s="101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6"/>
      <c r="B5" s="407"/>
      <c r="C5" s="407"/>
      <c r="D5" s="407"/>
      <c r="E5" s="407"/>
      <c r="F5" s="408"/>
      <c r="G5" s="996"/>
      <c r="H5" s="997"/>
      <c r="I5" s="997"/>
      <c r="J5" s="997"/>
      <c r="K5" s="997"/>
      <c r="L5" s="997"/>
      <c r="M5" s="997"/>
      <c r="N5" s="997"/>
      <c r="O5" s="998"/>
      <c r="P5" s="1004"/>
      <c r="Q5" s="1004"/>
      <c r="R5" s="1004"/>
      <c r="S5" s="1004"/>
      <c r="T5" s="1004"/>
      <c r="U5" s="1004"/>
      <c r="V5" s="1004"/>
      <c r="W5" s="1004"/>
      <c r="X5" s="1005"/>
      <c r="Y5" s="417" t="s">
        <v>54</v>
      </c>
      <c r="Z5" s="1009"/>
      <c r="AA5" s="1010"/>
      <c r="AB5" s="525"/>
      <c r="AC5" s="1015"/>
      <c r="AD5" s="101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6"/>
      <c r="B6" s="407"/>
      <c r="C6" s="407"/>
      <c r="D6" s="407"/>
      <c r="E6" s="407"/>
      <c r="F6" s="408"/>
      <c r="G6" s="999"/>
      <c r="H6" s="1000"/>
      <c r="I6" s="1000"/>
      <c r="J6" s="1000"/>
      <c r="K6" s="1000"/>
      <c r="L6" s="1000"/>
      <c r="M6" s="1000"/>
      <c r="N6" s="1000"/>
      <c r="O6" s="1001"/>
      <c r="P6" s="1006"/>
      <c r="Q6" s="1006"/>
      <c r="R6" s="1006"/>
      <c r="S6" s="1006"/>
      <c r="T6" s="1006"/>
      <c r="U6" s="1006"/>
      <c r="V6" s="1006"/>
      <c r="W6" s="1006"/>
      <c r="X6" s="1007"/>
      <c r="Y6" s="1008" t="s">
        <v>13</v>
      </c>
      <c r="Z6" s="1009"/>
      <c r="AA6" s="1010"/>
      <c r="AB6" s="598" t="s">
        <v>301</v>
      </c>
      <c r="AC6" s="1011"/>
      <c r="AD6" s="101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473</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17"/>
      <c r="Z9" s="826"/>
      <c r="AA9" s="827"/>
      <c r="AB9" s="1021" t="s">
        <v>11</v>
      </c>
      <c r="AC9" s="1022"/>
      <c r="AD9" s="1023"/>
      <c r="AE9" s="1027" t="s">
        <v>557</v>
      </c>
      <c r="AF9" s="1027"/>
      <c r="AG9" s="1027"/>
      <c r="AH9" s="1027"/>
      <c r="AI9" s="1027" t="s">
        <v>553</v>
      </c>
      <c r="AJ9" s="1027"/>
      <c r="AK9" s="1027"/>
      <c r="AL9" s="1027"/>
      <c r="AM9" s="1027" t="s">
        <v>527</v>
      </c>
      <c r="AN9" s="1027"/>
      <c r="AO9" s="1027"/>
      <c r="AP9" s="559"/>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18"/>
      <c r="Z10" s="1019"/>
      <c r="AA10" s="1020"/>
      <c r="AB10" s="1024"/>
      <c r="AC10" s="1025"/>
      <c r="AD10" s="1026"/>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6"/>
      <c r="H11" s="994"/>
      <c r="I11" s="994"/>
      <c r="J11" s="994"/>
      <c r="K11" s="994"/>
      <c r="L11" s="994"/>
      <c r="M11" s="994"/>
      <c r="N11" s="994"/>
      <c r="O11" s="995"/>
      <c r="P11" s="105"/>
      <c r="Q11" s="1002"/>
      <c r="R11" s="1002"/>
      <c r="S11" s="1002"/>
      <c r="T11" s="1002"/>
      <c r="U11" s="1002"/>
      <c r="V11" s="1002"/>
      <c r="W11" s="1002"/>
      <c r="X11" s="1003"/>
      <c r="Y11" s="1012" t="s">
        <v>12</v>
      </c>
      <c r="Z11" s="1013"/>
      <c r="AA11" s="1014"/>
      <c r="AB11" s="463"/>
      <c r="AC11" s="1016"/>
      <c r="AD11" s="101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6"/>
      <c r="B12" s="407"/>
      <c r="C12" s="407"/>
      <c r="D12" s="407"/>
      <c r="E12" s="407"/>
      <c r="F12" s="408"/>
      <c r="G12" s="996"/>
      <c r="H12" s="997"/>
      <c r="I12" s="997"/>
      <c r="J12" s="997"/>
      <c r="K12" s="997"/>
      <c r="L12" s="997"/>
      <c r="M12" s="997"/>
      <c r="N12" s="997"/>
      <c r="O12" s="998"/>
      <c r="P12" s="1004"/>
      <c r="Q12" s="1004"/>
      <c r="R12" s="1004"/>
      <c r="S12" s="1004"/>
      <c r="T12" s="1004"/>
      <c r="U12" s="1004"/>
      <c r="V12" s="1004"/>
      <c r="W12" s="1004"/>
      <c r="X12" s="1005"/>
      <c r="Y12" s="417" t="s">
        <v>54</v>
      </c>
      <c r="Z12" s="1009"/>
      <c r="AA12" s="1010"/>
      <c r="AB12" s="525"/>
      <c r="AC12" s="1015"/>
      <c r="AD12" s="101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9"/>
      <c r="B13" s="410"/>
      <c r="C13" s="410"/>
      <c r="D13" s="410"/>
      <c r="E13" s="410"/>
      <c r="F13" s="411"/>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8" t="s">
        <v>301</v>
      </c>
      <c r="AC13" s="1011"/>
      <c r="AD13" s="101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473</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17"/>
      <c r="Z16" s="826"/>
      <c r="AA16" s="827"/>
      <c r="AB16" s="1021" t="s">
        <v>11</v>
      </c>
      <c r="AC16" s="1022"/>
      <c r="AD16" s="1023"/>
      <c r="AE16" s="1027" t="s">
        <v>556</v>
      </c>
      <c r="AF16" s="1027"/>
      <c r="AG16" s="1027"/>
      <c r="AH16" s="1027"/>
      <c r="AI16" s="1027" t="s">
        <v>554</v>
      </c>
      <c r="AJ16" s="1027"/>
      <c r="AK16" s="1027"/>
      <c r="AL16" s="1027"/>
      <c r="AM16" s="1027" t="s">
        <v>527</v>
      </c>
      <c r="AN16" s="1027"/>
      <c r="AO16" s="1027"/>
      <c r="AP16" s="559"/>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18"/>
      <c r="Z17" s="1019"/>
      <c r="AA17" s="1020"/>
      <c r="AB17" s="1024"/>
      <c r="AC17" s="1025"/>
      <c r="AD17" s="1026"/>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6"/>
      <c r="H18" s="994"/>
      <c r="I18" s="994"/>
      <c r="J18" s="994"/>
      <c r="K18" s="994"/>
      <c r="L18" s="994"/>
      <c r="M18" s="994"/>
      <c r="N18" s="994"/>
      <c r="O18" s="995"/>
      <c r="P18" s="105"/>
      <c r="Q18" s="1002"/>
      <c r="R18" s="1002"/>
      <c r="S18" s="1002"/>
      <c r="T18" s="1002"/>
      <c r="U18" s="1002"/>
      <c r="V18" s="1002"/>
      <c r="W18" s="1002"/>
      <c r="X18" s="1003"/>
      <c r="Y18" s="1012" t="s">
        <v>12</v>
      </c>
      <c r="Z18" s="1013"/>
      <c r="AA18" s="1014"/>
      <c r="AB18" s="463"/>
      <c r="AC18" s="1016"/>
      <c r="AD18" s="101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6"/>
      <c r="B19" s="407"/>
      <c r="C19" s="407"/>
      <c r="D19" s="407"/>
      <c r="E19" s="407"/>
      <c r="F19" s="408"/>
      <c r="G19" s="996"/>
      <c r="H19" s="997"/>
      <c r="I19" s="997"/>
      <c r="J19" s="997"/>
      <c r="K19" s="997"/>
      <c r="L19" s="997"/>
      <c r="M19" s="997"/>
      <c r="N19" s="997"/>
      <c r="O19" s="998"/>
      <c r="P19" s="1004"/>
      <c r="Q19" s="1004"/>
      <c r="R19" s="1004"/>
      <c r="S19" s="1004"/>
      <c r="T19" s="1004"/>
      <c r="U19" s="1004"/>
      <c r="V19" s="1004"/>
      <c r="W19" s="1004"/>
      <c r="X19" s="1005"/>
      <c r="Y19" s="417" t="s">
        <v>54</v>
      </c>
      <c r="Z19" s="1009"/>
      <c r="AA19" s="1010"/>
      <c r="AB19" s="525"/>
      <c r="AC19" s="1015"/>
      <c r="AD19" s="101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9"/>
      <c r="B20" s="410"/>
      <c r="C20" s="410"/>
      <c r="D20" s="410"/>
      <c r="E20" s="410"/>
      <c r="F20" s="411"/>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8" t="s">
        <v>301</v>
      </c>
      <c r="AC20" s="1011"/>
      <c r="AD20" s="101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473</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17"/>
      <c r="Z23" s="826"/>
      <c r="AA23" s="827"/>
      <c r="AB23" s="1021" t="s">
        <v>11</v>
      </c>
      <c r="AC23" s="1022"/>
      <c r="AD23" s="1023"/>
      <c r="AE23" s="1027" t="s">
        <v>558</v>
      </c>
      <c r="AF23" s="1027"/>
      <c r="AG23" s="1027"/>
      <c r="AH23" s="1027"/>
      <c r="AI23" s="1027" t="s">
        <v>553</v>
      </c>
      <c r="AJ23" s="1027"/>
      <c r="AK23" s="1027"/>
      <c r="AL23" s="1027"/>
      <c r="AM23" s="1027" t="s">
        <v>527</v>
      </c>
      <c r="AN23" s="1027"/>
      <c r="AO23" s="1027"/>
      <c r="AP23" s="559"/>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18"/>
      <c r="Z24" s="1019"/>
      <c r="AA24" s="1020"/>
      <c r="AB24" s="1024"/>
      <c r="AC24" s="1025"/>
      <c r="AD24" s="1026"/>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6"/>
      <c r="H25" s="994"/>
      <c r="I25" s="994"/>
      <c r="J25" s="994"/>
      <c r="K25" s="994"/>
      <c r="L25" s="994"/>
      <c r="M25" s="994"/>
      <c r="N25" s="994"/>
      <c r="O25" s="995"/>
      <c r="P25" s="105"/>
      <c r="Q25" s="1002"/>
      <c r="R25" s="1002"/>
      <c r="S25" s="1002"/>
      <c r="T25" s="1002"/>
      <c r="U25" s="1002"/>
      <c r="V25" s="1002"/>
      <c r="W25" s="1002"/>
      <c r="X25" s="1003"/>
      <c r="Y25" s="1012" t="s">
        <v>12</v>
      </c>
      <c r="Z25" s="1013"/>
      <c r="AA25" s="1014"/>
      <c r="AB25" s="463"/>
      <c r="AC25" s="1016"/>
      <c r="AD25" s="101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6"/>
      <c r="B26" s="407"/>
      <c r="C26" s="407"/>
      <c r="D26" s="407"/>
      <c r="E26" s="407"/>
      <c r="F26" s="408"/>
      <c r="G26" s="996"/>
      <c r="H26" s="997"/>
      <c r="I26" s="997"/>
      <c r="J26" s="997"/>
      <c r="K26" s="997"/>
      <c r="L26" s="997"/>
      <c r="M26" s="997"/>
      <c r="N26" s="997"/>
      <c r="O26" s="998"/>
      <c r="P26" s="1004"/>
      <c r="Q26" s="1004"/>
      <c r="R26" s="1004"/>
      <c r="S26" s="1004"/>
      <c r="T26" s="1004"/>
      <c r="U26" s="1004"/>
      <c r="V26" s="1004"/>
      <c r="W26" s="1004"/>
      <c r="X26" s="1005"/>
      <c r="Y26" s="417" t="s">
        <v>54</v>
      </c>
      <c r="Z26" s="1009"/>
      <c r="AA26" s="1010"/>
      <c r="AB26" s="525"/>
      <c r="AC26" s="1015"/>
      <c r="AD26" s="101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9"/>
      <c r="B27" s="410"/>
      <c r="C27" s="410"/>
      <c r="D27" s="410"/>
      <c r="E27" s="410"/>
      <c r="F27" s="411"/>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8" t="s">
        <v>301</v>
      </c>
      <c r="AC27" s="1011"/>
      <c r="AD27" s="101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473</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17"/>
      <c r="Z30" s="826"/>
      <c r="AA30" s="827"/>
      <c r="AB30" s="1021" t="s">
        <v>11</v>
      </c>
      <c r="AC30" s="1022"/>
      <c r="AD30" s="1023"/>
      <c r="AE30" s="1027" t="s">
        <v>556</v>
      </c>
      <c r="AF30" s="1027"/>
      <c r="AG30" s="1027"/>
      <c r="AH30" s="1027"/>
      <c r="AI30" s="1027" t="s">
        <v>553</v>
      </c>
      <c r="AJ30" s="1027"/>
      <c r="AK30" s="1027"/>
      <c r="AL30" s="1027"/>
      <c r="AM30" s="1027" t="s">
        <v>551</v>
      </c>
      <c r="AN30" s="1027"/>
      <c r="AO30" s="1027"/>
      <c r="AP30" s="559"/>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18"/>
      <c r="Z31" s="1019"/>
      <c r="AA31" s="1020"/>
      <c r="AB31" s="1024"/>
      <c r="AC31" s="1025"/>
      <c r="AD31" s="1026"/>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6"/>
      <c r="H32" s="994"/>
      <c r="I32" s="994"/>
      <c r="J32" s="994"/>
      <c r="K32" s="994"/>
      <c r="L32" s="994"/>
      <c r="M32" s="994"/>
      <c r="N32" s="994"/>
      <c r="O32" s="995"/>
      <c r="P32" s="105"/>
      <c r="Q32" s="1002"/>
      <c r="R32" s="1002"/>
      <c r="S32" s="1002"/>
      <c r="T32" s="1002"/>
      <c r="U32" s="1002"/>
      <c r="V32" s="1002"/>
      <c r="W32" s="1002"/>
      <c r="X32" s="1003"/>
      <c r="Y32" s="1012" t="s">
        <v>12</v>
      </c>
      <c r="Z32" s="1013"/>
      <c r="AA32" s="1014"/>
      <c r="AB32" s="463"/>
      <c r="AC32" s="1016"/>
      <c r="AD32" s="101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6"/>
      <c r="B33" s="407"/>
      <c r="C33" s="407"/>
      <c r="D33" s="407"/>
      <c r="E33" s="407"/>
      <c r="F33" s="408"/>
      <c r="G33" s="996"/>
      <c r="H33" s="997"/>
      <c r="I33" s="997"/>
      <c r="J33" s="997"/>
      <c r="K33" s="997"/>
      <c r="L33" s="997"/>
      <c r="M33" s="997"/>
      <c r="N33" s="997"/>
      <c r="O33" s="998"/>
      <c r="P33" s="1004"/>
      <c r="Q33" s="1004"/>
      <c r="R33" s="1004"/>
      <c r="S33" s="1004"/>
      <c r="T33" s="1004"/>
      <c r="U33" s="1004"/>
      <c r="V33" s="1004"/>
      <c r="W33" s="1004"/>
      <c r="X33" s="1005"/>
      <c r="Y33" s="417" t="s">
        <v>54</v>
      </c>
      <c r="Z33" s="1009"/>
      <c r="AA33" s="1010"/>
      <c r="AB33" s="525"/>
      <c r="AC33" s="1015"/>
      <c r="AD33" s="101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9"/>
      <c r="B34" s="410"/>
      <c r="C34" s="410"/>
      <c r="D34" s="410"/>
      <c r="E34" s="410"/>
      <c r="F34" s="411"/>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8" t="s">
        <v>301</v>
      </c>
      <c r="AC34" s="1011"/>
      <c r="AD34" s="101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473</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17"/>
      <c r="Z37" s="826"/>
      <c r="AA37" s="827"/>
      <c r="AB37" s="1021" t="s">
        <v>11</v>
      </c>
      <c r="AC37" s="1022"/>
      <c r="AD37" s="1023"/>
      <c r="AE37" s="1027" t="s">
        <v>558</v>
      </c>
      <c r="AF37" s="1027"/>
      <c r="AG37" s="1027"/>
      <c r="AH37" s="1027"/>
      <c r="AI37" s="1027" t="s">
        <v>555</v>
      </c>
      <c r="AJ37" s="1027"/>
      <c r="AK37" s="1027"/>
      <c r="AL37" s="1027"/>
      <c r="AM37" s="1027" t="s">
        <v>552</v>
      </c>
      <c r="AN37" s="1027"/>
      <c r="AO37" s="1027"/>
      <c r="AP37" s="559"/>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18"/>
      <c r="Z38" s="1019"/>
      <c r="AA38" s="1020"/>
      <c r="AB38" s="1024"/>
      <c r="AC38" s="1025"/>
      <c r="AD38" s="1026"/>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6"/>
      <c r="H39" s="994"/>
      <c r="I39" s="994"/>
      <c r="J39" s="994"/>
      <c r="K39" s="994"/>
      <c r="L39" s="994"/>
      <c r="M39" s="994"/>
      <c r="N39" s="994"/>
      <c r="O39" s="995"/>
      <c r="P39" s="105"/>
      <c r="Q39" s="1002"/>
      <c r="R39" s="1002"/>
      <c r="S39" s="1002"/>
      <c r="T39" s="1002"/>
      <c r="U39" s="1002"/>
      <c r="V39" s="1002"/>
      <c r="W39" s="1002"/>
      <c r="X39" s="1003"/>
      <c r="Y39" s="1012" t="s">
        <v>12</v>
      </c>
      <c r="Z39" s="1013"/>
      <c r="AA39" s="1014"/>
      <c r="AB39" s="463"/>
      <c r="AC39" s="1016"/>
      <c r="AD39" s="101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6"/>
      <c r="B40" s="407"/>
      <c r="C40" s="407"/>
      <c r="D40" s="407"/>
      <c r="E40" s="407"/>
      <c r="F40" s="408"/>
      <c r="G40" s="996"/>
      <c r="H40" s="997"/>
      <c r="I40" s="997"/>
      <c r="J40" s="997"/>
      <c r="K40" s="997"/>
      <c r="L40" s="997"/>
      <c r="M40" s="997"/>
      <c r="N40" s="997"/>
      <c r="O40" s="998"/>
      <c r="P40" s="1004"/>
      <c r="Q40" s="1004"/>
      <c r="R40" s="1004"/>
      <c r="S40" s="1004"/>
      <c r="T40" s="1004"/>
      <c r="U40" s="1004"/>
      <c r="V40" s="1004"/>
      <c r="W40" s="1004"/>
      <c r="X40" s="1005"/>
      <c r="Y40" s="417" t="s">
        <v>54</v>
      </c>
      <c r="Z40" s="1009"/>
      <c r="AA40" s="1010"/>
      <c r="AB40" s="525"/>
      <c r="AC40" s="1015"/>
      <c r="AD40" s="101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9"/>
      <c r="B41" s="410"/>
      <c r="C41" s="410"/>
      <c r="D41" s="410"/>
      <c r="E41" s="410"/>
      <c r="F41" s="411"/>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8" t="s">
        <v>301</v>
      </c>
      <c r="AC41" s="1011"/>
      <c r="AD41" s="101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473</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17"/>
      <c r="Z44" s="826"/>
      <c r="AA44" s="827"/>
      <c r="AB44" s="1021" t="s">
        <v>11</v>
      </c>
      <c r="AC44" s="1022"/>
      <c r="AD44" s="1023"/>
      <c r="AE44" s="1027" t="s">
        <v>556</v>
      </c>
      <c r="AF44" s="1027"/>
      <c r="AG44" s="1027"/>
      <c r="AH44" s="1027"/>
      <c r="AI44" s="1027" t="s">
        <v>553</v>
      </c>
      <c r="AJ44" s="1027"/>
      <c r="AK44" s="1027"/>
      <c r="AL44" s="1027"/>
      <c r="AM44" s="1027" t="s">
        <v>527</v>
      </c>
      <c r="AN44" s="1027"/>
      <c r="AO44" s="1027"/>
      <c r="AP44" s="559"/>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18"/>
      <c r="Z45" s="1019"/>
      <c r="AA45" s="1020"/>
      <c r="AB45" s="1024"/>
      <c r="AC45" s="1025"/>
      <c r="AD45" s="1026"/>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6"/>
      <c r="H46" s="994"/>
      <c r="I46" s="994"/>
      <c r="J46" s="994"/>
      <c r="K46" s="994"/>
      <c r="L46" s="994"/>
      <c r="M46" s="994"/>
      <c r="N46" s="994"/>
      <c r="O46" s="995"/>
      <c r="P46" s="105"/>
      <c r="Q46" s="1002"/>
      <c r="R46" s="1002"/>
      <c r="S46" s="1002"/>
      <c r="T46" s="1002"/>
      <c r="U46" s="1002"/>
      <c r="V46" s="1002"/>
      <c r="W46" s="1002"/>
      <c r="X46" s="1003"/>
      <c r="Y46" s="1012" t="s">
        <v>12</v>
      </c>
      <c r="Z46" s="1013"/>
      <c r="AA46" s="1014"/>
      <c r="AB46" s="463"/>
      <c r="AC46" s="1016"/>
      <c r="AD46" s="101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6"/>
      <c r="B47" s="407"/>
      <c r="C47" s="407"/>
      <c r="D47" s="407"/>
      <c r="E47" s="407"/>
      <c r="F47" s="408"/>
      <c r="G47" s="996"/>
      <c r="H47" s="997"/>
      <c r="I47" s="997"/>
      <c r="J47" s="997"/>
      <c r="K47" s="997"/>
      <c r="L47" s="997"/>
      <c r="M47" s="997"/>
      <c r="N47" s="997"/>
      <c r="O47" s="998"/>
      <c r="P47" s="1004"/>
      <c r="Q47" s="1004"/>
      <c r="R47" s="1004"/>
      <c r="S47" s="1004"/>
      <c r="T47" s="1004"/>
      <c r="U47" s="1004"/>
      <c r="V47" s="1004"/>
      <c r="W47" s="1004"/>
      <c r="X47" s="1005"/>
      <c r="Y47" s="417" t="s">
        <v>54</v>
      </c>
      <c r="Z47" s="1009"/>
      <c r="AA47" s="1010"/>
      <c r="AB47" s="525"/>
      <c r="AC47" s="1015"/>
      <c r="AD47" s="101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9"/>
      <c r="B48" s="410"/>
      <c r="C48" s="410"/>
      <c r="D48" s="410"/>
      <c r="E48" s="410"/>
      <c r="F48" s="411"/>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8" t="s">
        <v>301</v>
      </c>
      <c r="AC48" s="1011"/>
      <c r="AD48" s="101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473</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17"/>
      <c r="Z51" s="826"/>
      <c r="AA51" s="827"/>
      <c r="AB51" s="559" t="s">
        <v>11</v>
      </c>
      <c r="AC51" s="1022"/>
      <c r="AD51" s="1023"/>
      <c r="AE51" s="1027" t="s">
        <v>556</v>
      </c>
      <c r="AF51" s="1027"/>
      <c r="AG51" s="1027"/>
      <c r="AH51" s="1027"/>
      <c r="AI51" s="1027" t="s">
        <v>553</v>
      </c>
      <c r="AJ51" s="1027"/>
      <c r="AK51" s="1027"/>
      <c r="AL51" s="1027"/>
      <c r="AM51" s="1027" t="s">
        <v>527</v>
      </c>
      <c r="AN51" s="1027"/>
      <c r="AO51" s="1027"/>
      <c r="AP51" s="559"/>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18"/>
      <c r="Z52" s="1019"/>
      <c r="AA52" s="1020"/>
      <c r="AB52" s="1024"/>
      <c r="AC52" s="1025"/>
      <c r="AD52" s="1026"/>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6"/>
      <c r="H53" s="994"/>
      <c r="I53" s="994"/>
      <c r="J53" s="994"/>
      <c r="K53" s="994"/>
      <c r="L53" s="994"/>
      <c r="M53" s="994"/>
      <c r="N53" s="994"/>
      <c r="O53" s="995"/>
      <c r="P53" s="105"/>
      <c r="Q53" s="1002"/>
      <c r="R53" s="1002"/>
      <c r="S53" s="1002"/>
      <c r="T53" s="1002"/>
      <c r="U53" s="1002"/>
      <c r="V53" s="1002"/>
      <c r="W53" s="1002"/>
      <c r="X53" s="1003"/>
      <c r="Y53" s="1012" t="s">
        <v>12</v>
      </c>
      <c r="Z53" s="1013"/>
      <c r="AA53" s="1014"/>
      <c r="AB53" s="463"/>
      <c r="AC53" s="1016"/>
      <c r="AD53" s="101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6"/>
      <c r="B54" s="407"/>
      <c r="C54" s="407"/>
      <c r="D54" s="407"/>
      <c r="E54" s="407"/>
      <c r="F54" s="408"/>
      <c r="G54" s="996"/>
      <c r="H54" s="997"/>
      <c r="I54" s="997"/>
      <c r="J54" s="997"/>
      <c r="K54" s="997"/>
      <c r="L54" s="997"/>
      <c r="M54" s="997"/>
      <c r="N54" s="997"/>
      <c r="O54" s="998"/>
      <c r="P54" s="1004"/>
      <c r="Q54" s="1004"/>
      <c r="R54" s="1004"/>
      <c r="S54" s="1004"/>
      <c r="T54" s="1004"/>
      <c r="U54" s="1004"/>
      <c r="V54" s="1004"/>
      <c r="W54" s="1004"/>
      <c r="X54" s="1005"/>
      <c r="Y54" s="417" t="s">
        <v>54</v>
      </c>
      <c r="Z54" s="1009"/>
      <c r="AA54" s="1010"/>
      <c r="AB54" s="525"/>
      <c r="AC54" s="1015"/>
      <c r="AD54" s="101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9"/>
      <c r="B55" s="410"/>
      <c r="C55" s="410"/>
      <c r="D55" s="410"/>
      <c r="E55" s="410"/>
      <c r="F55" s="411"/>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8" t="s">
        <v>301</v>
      </c>
      <c r="AC55" s="1011"/>
      <c r="AD55" s="101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473</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17"/>
      <c r="Z58" s="826"/>
      <c r="AA58" s="827"/>
      <c r="AB58" s="1021" t="s">
        <v>11</v>
      </c>
      <c r="AC58" s="1022"/>
      <c r="AD58" s="1023"/>
      <c r="AE58" s="1027" t="s">
        <v>556</v>
      </c>
      <c r="AF58" s="1027"/>
      <c r="AG58" s="1027"/>
      <c r="AH58" s="1027"/>
      <c r="AI58" s="1027" t="s">
        <v>553</v>
      </c>
      <c r="AJ58" s="1027"/>
      <c r="AK58" s="1027"/>
      <c r="AL58" s="1027"/>
      <c r="AM58" s="1027" t="s">
        <v>527</v>
      </c>
      <c r="AN58" s="1027"/>
      <c r="AO58" s="1027"/>
      <c r="AP58" s="559"/>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18"/>
      <c r="Z59" s="1019"/>
      <c r="AA59" s="1020"/>
      <c r="AB59" s="1024"/>
      <c r="AC59" s="1025"/>
      <c r="AD59" s="1026"/>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6"/>
      <c r="H60" s="994"/>
      <c r="I60" s="994"/>
      <c r="J60" s="994"/>
      <c r="K60" s="994"/>
      <c r="L60" s="994"/>
      <c r="M60" s="994"/>
      <c r="N60" s="994"/>
      <c r="O60" s="995"/>
      <c r="P60" s="105"/>
      <c r="Q60" s="1002"/>
      <c r="R60" s="1002"/>
      <c r="S60" s="1002"/>
      <c r="T60" s="1002"/>
      <c r="U60" s="1002"/>
      <c r="V60" s="1002"/>
      <c r="W60" s="1002"/>
      <c r="X60" s="1003"/>
      <c r="Y60" s="1012" t="s">
        <v>12</v>
      </c>
      <c r="Z60" s="1013"/>
      <c r="AA60" s="1014"/>
      <c r="AB60" s="463"/>
      <c r="AC60" s="1016"/>
      <c r="AD60" s="101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6"/>
      <c r="B61" s="407"/>
      <c r="C61" s="407"/>
      <c r="D61" s="407"/>
      <c r="E61" s="407"/>
      <c r="F61" s="408"/>
      <c r="G61" s="996"/>
      <c r="H61" s="997"/>
      <c r="I61" s="997"/>
      <c r="J61" s="997"/>
      <c r="K61" s="997"/>
      <c r="L61" s="997"/>
      <c r="M61" s="997"/>
      <c r="N61" s="997"/>
      <c r="O61" s="998"/>
      <c r="P61" s="1004"/>
      <c r="Q61" s="1004"/>
      <c r="R61" s="1004"/>
      <c r="S61" s="1004"/>
      <c r="T61" s="1004"/>
      <c r="U61" s="1004"/>
      <c r="V61" s="1004"/>
      <c r="W61" s="1004"/>
      <c r="X61" s="1005"/>
      <c r="Y61" s="417" t="s">
        <v>54</v>
      </c>
      <c r="Z61" s="1009"/>
      <c r="AA61" s="1010"/>
      <c r="AB61" s="525"/>
      <c r="AC61" s="1015"/>
      <c r="AD61" s="101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9"/>
      <c r="B62" s="410"/>
      <c r="C62" s="410"/>
      <c r="D62" s="410"/>
      <c r="E62" s="410"/>
      <c r="F62" s="411"/>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8" t="s">
        <v>301</v>
      </c>
      <c r="AC62" s="1011"/>
      <c r="AD62" s="101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473</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17"/>
      <c r="Z65" s="826"/>
      <c r="AA65" s="827"/>
      <c r="AB65" s="1021" t="s">
        <v>11</v>
      </c>
      <c r="AC65" s="1022"/>
      <c r="AD65" s="1023"/>
      <c r="AE65" s="1027" t="s">
        <v>556</v>
      </c>
      <c r="AF65" s="1027"/>
      <c r="AG65" s="1027"/>
      <c r="AH65" s="1027"/>
      <c r="AI65" s="1027" t="s">
        <v>553</v>
      </c>
      <c r="AJ65" s="1027"/>
      <c r="AK65" s="1027"/>
      <c r="AL65" s="1027"/>
      <c r="AM65" s="1027" t="s">
        <v>527</v>
      </c>
      <c r="AN65" s="1027"/>
      <c r="AO65" s="1027"/>
      <c r="AP65" s="559"/>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18"/>
      <c r="Z66" s="1019"/>
      <c r="AA66" s="1020"/>
      <c r="AB66" s="1024"/>
      <c r="AC66" s="1025"/>
      <c r="AD66" s="1026"/>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6"/>
      <c r="H67" s="994"/>
      <c r="I67" s="994"/>
      <c r="J67" s="994"/>
      <c r="K67" s="994"/>
      <c r="L67" s="994"/>
      <c r="M67" s="994"/>
      <c r="N67" s="994"/>
      <c r="O67" s="995"/>
      <c r="P67" s="105"/>
      <c r="Q67" s="1002"/>
      <c r="R67" s="1002"/>
      <c r="S67" s="1002"/>
      <c r="T67" s="1002"/>
      <c r="U67" s="1002"/>
      <c r="V67" s="1002"/>
      <c r="W67" s="1002"/>
      <c r="X67" s="1003"/>
      <c r="Y67" s="1012" t="s">
        <v>12</v>
      </c>
      <c r="Z67" s="1013"/>
      <c r="AA67" s="1014"/>
      <c r="AB67" s="463"/>
      <c r="AC67" s="1016"/>
      <c r="AD67" s="101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6"/>
      <c r="B68" s="407"/>
      <c r="C68" s="407"/>
      <c r="D68" s="407"/>
      <c r="E68" s="407"/>
      <c r="F68" s="408"/>
      <c r="G68" s="996"/>
      <c r="H68" s="997"/>
      <c r="I68" s="997"/>
      <c r="J68" s="997"/>
      <c r="K68" s="997"/>
      <c r="L68" s="997"/>
      <c r="M68" s="997"/>
      <c r="N68" s="997"/>
      <c r="O68" s="998"/>
      <c r="P68" s="1004"/>
      <c r="Q68" s="1004"/>
      <c r="R68" s="1004"/>
      <c r="S68" s="1004"/>
      <c r="T68" s="1004"/>
      <c r="U68" s="1004"/>
      <c r="V68" s="1004"/>
      <c r="W68" s="1004"/>
      <c r="X68" s="1005"/>
      <c r="Y68" s="417" t="s">
        <v>54</v>
      </c>
      <c r="Z68" s="1009"/>
      <c r="AA68" s="1010"/>
      <c r="AB68" s="525"/>
      <c r="AC68" s="1015"/>
      <c r="AD68" s="101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9"/>
      <c r="B69" s="410"/>
      <c r="C69" s="410"/>
      <c r="D69" s="410"/>
      <c r="E69" s="410"/>
      <c r="F69" s="411"/>
      <c r="G69" s="999"/>
      <c r="H69" s="1000"/>
      <c r="I69" s="1000"/>
      <c r="J69" s="1000"/>
      <c r="K69" s="1000"/>
      <c r="L69" s="1000"/>
      <c r="M69" s="1000"/>
      <c r="N69" s="1000"/>
      <c r="O69" s="1001"/>
      <c r="P69" s="1006"/>
      <c r="Q69" s="1006"/>
      <c r="R69" s="1006"/>
      <c r="S69" s="1006"/>
      <c r="T69" s="1006"/>
      <c r="U69" s="1006"/>
      <c r="V69" s="1006"/>
      <c r="W69" s="1006"/>
      <c r="X69" s="1007"/>
      <c r="Y69" s="417" t="s">
        <v>13</v>
      </c>
      <c r="Z69" s="1009"/>
      <c r="AA69" s="1010"/>
      <c r="AB69" s="558"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0"/>
      <c r="B3" s="1041"/>
      <c r="C3" s="1041"/>
      <c r="D3" s="1041"/>
      <c r="E3" s="1041"/>
      <c r="F3" s="1042"/>
      <c r="G3" s="812" t="s">
        <v>17</v>
      </c>
      <c r="H3" s="672"/>
      <c r="I3" s="672"/>
      <c r="J3" s="672"/>
      <c r="K3" s="672"/>
      <c r="L3" s="671" t="s">
        <v>18</v>
      </c>
      <c r="M3" s="672"/>
      <c r="N3" s="672"/>
      <c r="O3" s="672"/>
      <c r="P3" s="672"/>
      <c r="Q3" s="672"/>
      <c r="R3" s="672"/>
      <c r="S3" s="672"/>
      <c r="T3" s="672"/>
      <c r="U3" s="672"/>
      <c r="V3" s="672"/>
      <c r="W3" s="672"/>
      <c r="X3" s="673"/>
      <c r="Y3" s="658" t="s">
        <v>19</v>
      </c>
      <c r="Z3" s="659"/>
      <c r="AA3" s="659"/>
      <c r="AB3" s="798"/>
      <c r="AC3" s="812"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15">
      <c r="A4" s="1040"/>
      <c r="B4" s="1041"/>
      <c r="C4" s="1041"/>
      <c r="D4" s="1041"/>
      <c r="E4" s="1041"/>
      <c r="F4" s="1042"/>
      <c r="G4" s="674"/>
      <c r="H4" s="675"/>
      <c r="I4" s="675"/>
      <c r="J4" s="675"/>
      <c r="K4" s="676"/>
      <c r="L4" s="668"/>
      <c r="M4" s="669"/>
      <c r="N4" s="669"/>
      <c r="O4" s="669"/>
      <c r="P4" s="669"/>
      <c r="Q4" s="669"/>
      <c r="R4" s="669"/>
      <c r="S4" s="669"/>
      <c r="T4" s="669"/>
      <c r="U4" s="669"/>
      <c r="V4" s="669"/>
      <c r="W4" s="669"/>
      <c r="X4" s="670"/>
      <c r="Y4" s="390"/>
      <c r="Z4" s="391"/>
      <c r="AA4" s="391"/>
      <c r="AB4" s="805"/>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40"/>
      <c r="B5" s="1041"/>
      <c r="C5" s="1041"/>
      <c r="D5" s="1041"/>
      <c r="E5" s="1041"/>
      <c r="F5" s="104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0"/>
      <c r="B6" s="1041"/>
      <c r="C6" s="1041"/>
      <c r="D6" s="1041"/>
      <c r="E6" s="1041"/>
      <c r="F6" s="104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0"/>
      <c r="B7" s="1041"/>
      <c r="C7" s="1041"/>
      <c r="D7" s="1041"/>
      <c r="E7" s="1041"/>
      <c r="F7" s="104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0"/>
      <c r="B8" s="1041"/>
      <c r="C8" s="1041"/>
      <c r="D8" s="1041"/>
      <c r="E8" s="1041"/>
      <c r="F8" s="104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0"/>
      <c r="B9" s="1041"/>
      <c r="C9" s="1041"/>
      <c r="D9" s="1041"/>
      <c r="E9" s="1041"/>
      <c r="F9" s="104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0"/>
      <c r="B10" s="1041"/>
      <c r="C10" s="1041"/>
      <c r="D10" s="1041"/>
      <c r="E10" s="1041"/>
      <c r="F10" s="104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0"/>
      <c r="B11" s="1041"/>
      <c r="C11" s="1041"/>
      <c r="D11" s="1041"/>
      <c r="E11" s="1041"/>
      <c r="F11" s="104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0"/>
      <c r="B12" s="1041"/>
      <c r="C12" s="1041"/>
      <c r="D12" s="1041"/>
      <c r="E12" s="1041"/>
      <c r="F12" s="104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0"/>
      <c r="B13" s="1041"/>
      <c r="C13" s="1041"/>
      <c r="D13" s="1041"/>
      <c r="E13" s="1041"/>
      <c r="F13" s="104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0"/>
      <c r="B14" s="1041"/>
      <c r="C14" s="1041"/>
      <c r="D14" s="1041"/>
      <c r="E14" s="1041"/>
      <c r="F14" s="104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0"/>
      <c r="B15" s="1041"/>
      <c r="C15" s="1041"/>
      <c r="D15" s="1041"/>
      <c r="E15" s="1041"/>
      <c r="F15" s="104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3"/>
    </row>
    <row r="16" spans="1:50" ht="25.5" customHeight="1" x14ac:dyDescent="0.15">
      <c r="A16" s="1040"/>
      <c r="B16" s="1041"/>
      <c r="C16" s="1041"/>
      <c r="D16" s="1041"/>
      <c r="E16" s="1041"/>
      <c r="F16" s="1042"/>
      <c r="G16" s="812"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98"/>
      <c r="AC16" s="812"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15">
      <c r="A17" s="1040"/>
      <c r="B17" s="1041"/>
      <c r="C17" s="1041"/>
      <c r="D17" s="1041"/>
      <c r="E17" s="1041"/>
      <c r="F17" s="1042"/>
      <c r="G17" s="674"/>
      <c r="H17" s="675"/>
      <c r="I17" s="675"/>
      <c r="J17" s="675"/>
      <c r="K17" s="676"/>
      <c r="L17" s="668"/>
      <c r="M17" s="669"/>
      <c r="N17" s="669"/>
      <c r="O17" s="669"/>
      <c r="P17" s="669"/>
      <c r="Q17" s="669"/>
      <c r="R17" s="669"/>
      <c r="S17" s="669"/>
      <c r="T17" s="669"/>
      <c r="U17" s="669"/>
      <c r="V17" s="669"/>
      <c r="W17" s="669"/>
      <c r="X17" s="670"/>
      <c r="Y17" s="390"/>
      <c r="Z17" s="391"/>
      <c r="AA17" s="391"/>
      <c r="AB17" s="805"/>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40"/>
      <c r="B18" s="1041"/>
      <c r="C18" s="1041"/>
      <c r="D18" s="1041"/>
      <c r="E18" s="1041"/>
      <c r="F18" s="104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0"/>
      <c r="B19" s="1041"/>
      <c r="C19" s="1041"/>
      <c r="D19" s="1041"/>
      <c r="E19" s="1041"/>
      <c r="F19" s="104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0"/>
      <c r="B20" s="1041"/>
      <c r="C20" s="1041"/>
      <c r="D20" s="1041"/>
      <c r="E20" s="1041"/>
      <c r="F20" s="104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0"/>
      <c r="B21" s="1041"/>
      <c r="C21" s="1041"/>
      <c r="D21" s="1041"/>
      <c r="E21" s="1041"/>
      <c r="F21" s="104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0"/>
      <c r="B22" s="1041"/>
      <c r="C22" s="1041"/>
      <c r="D22" s="1041"/>
      <c r="E22" s="1041"/>
      <c r="F22" s="104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0"/>
      <c r="B23" s="1041"/>
      <c r="C23" s="1041"/>
      <c r="D23" s="1041"/>
      <c r="E23" s="1041"/>
      <c r="F23" s="104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0"/>
      <c r="B24" s="1041"/>
      <c r="C24" s="1041"/>
      <c r="D24" s="1041"/>
      <c r="E24" s="1041"/>
      <c r="F24" s="104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0"/>
      <c r="B25" s="1041"/>
      <c r="C25" s="1041"/>
      <c r="D25" s="1041"/>
      <c r="E25" s="1041"/>
      <c r="F25" s="104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0"/>
      <c r="B26" s="1041"/>
      <c r="C26" s="1041"/>
      <c r="D26" s="1041"/>
      <c r="E26" s="1041"/>
      <c r="F26" s="104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0"/>
      <c r="B27" s="1041"/>
      <c r="C27" s="1041"/>
      <c r="D27" s="1041"/>
      <c r="E27" s="1041"/>
      <c r="F27" s="104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0"/>
      <c r="B28" s="1041"/>
      <c r="C28" s="1041"/>
      <c r="D28" s="1041"/>
      <c r="E28" s="1041"/>
      <c r="F28" s="104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3"/>
    </row>
    <row r="29" spans="1:50" ht="24.75" customHeight="1" x14ac:dyDescent="0.15">
      <c r="A29" s="1040"/>
      <c r="B29" s="1041"/>
      <c r="C29" s="1041"/>
      <c r="D29" s="1041"/>
      <c r="E29" s="1041"/>
      <c r="F29" s="1042"/>
      <c r="G29" s="812"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98"/>
      <c r="AC29" s="812"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15">
      <c r="A30" s="1040"/>
      <c r="B30" s="1041"/>
      <c r="C30" s="1041"/>
      <c r="D30" s="1041"/>
      <c r="E30" s="1041"/>
      <c r="F30" s="1042"/>
      <c r="G30" s="674"/>
      <c r="H30" s="675"/>
      <c r="I30" s="675"/>
      <c r="J30" s="675"/>
      <c r="K30" s="676"/>
      <c r="L30" s="668"/>
      <c r="M30" s="669"/>
      <c r="N30" s="669"/>
      <c r="O30" s="669"/>
      <c r="P30" s="669"/>
      <c r="Q30" s="669"/>
      <c r="R30" s="669"/>
      <c r="S30" s="669"/>
      <c r="T30" s="669"/>
      <c r="U30" s="669"/>
      <c r="V30" s="669"/>
      <c r="W30" s="669"/>
      <c r="X30" s="670"/>
      <c r="Y30" s="390"/>
      <c r="Z30" s="391"/>
      <c r="AA30" s="391"/>
      <c r="AB30" s="805"/>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40"/>
      <c r="B31" s="1041"/>
      <c r="C31" s="1041"/>
      <c r="D31" s="1041"/>
      <c r="E31" s="1041"/>
      <c r="F31" s="104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0"/>
      <c r="B32" s="1041"/>
      <c r="C32" s="1041"/>
      <c r="D32" s="1041"/>
      <c r="E32" s="1041"/>
      <c r="F32" s="104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0"/>
      <c r="B33" s="1041"/>
      <c r="C33" s="1041"/>
      <c r="D33" s="1041"/>
      <c r="E33" s="1041"/>
      <c r="F33" s="104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0"/>
      <c r="B34" s="1041"/>
      <c r="C34" s="1041"/>
      <c r="D34" s="1041"/>
      <c r="E34" s="1041"/>
      <c r="F34" s="104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0"/>
      <c r="B35" s="1041"/>
      <c r="C35" s="1041"/>
      <c r="D35" s="1041"/>
      <c r="E35" s="1041"/>
      <c r="F35" s="104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0"/>
      <c r="B36" s="1041"/>
      <c r="C36" s="1041"/>
      <c r="D36" s="1041"/>
      <c r="E36" s="1041"/>
      <c r="F36" s="104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0"/>
      <c r="B37" s="1041"/>
      <c r="C37" s="1041"/>
      <c r="D37" s="1041"/>
      <c r="E37" s="1041"/>
      <c r="F37" s="104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0"/>
      <c r="B38" s="1041"/>
      <c r="C38" s="1041"/>
      <c r="D38" s="1041"/>
      <c r="E38" s="1041"/>
      <c r="F38" s="104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0"/>
      <c r="B39" s="1041"/>
      <c r="C39" s="1041"/>
      <c r="D39" s="1041"/>
      <c r="E39" s="1041"/>
      <c r="F39" s="104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0"/>
      <c r="B40" s="1041"/>
      <c r="C40" s="1041"/>
      <c r="D40" s="1041"/>
      <c r="E40" s="1041"/>
      <c r="F40" s="104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0"/>
      <c r="B41" s="1041"/>
      <c r="C41" s="1041"/>
      <c r="D41" s="1041"/>
      <c r="E41" s="1041"/>
      <c r="F41" s="104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3"/>
    </row>
    <row r="42" spans="1:50" ht="24.75" customHeight="1" x14ac:dyDescent="0.15">
      <c r="A42" s="1040"/>
      <c r="B42" s="1041"/>
      <c r="C42" s="1041"/>
      <c r="D42" s="1041"/>
      <c r="E42" s="1041"/>
      <c r="F42" s="1042"/>
      <c r="G42" s="812"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98"/>
      <c r="AC42" s="812"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15">
      <c r="A43" s="1040"/>
      <c r="B43" s="1041"/>
      <c r="C43" s="1041"/>
      <c r="D43" s="1041"/>
      <c r="E43" s="1041"/>
      <c r="F43" s="1042"/>
      <c r="G43" s="674"/>
      <c r="H43" s="675"/>
      <c r="I43" s="675"/>
      <c r="J43" s="675"/>
      <c r="K43" s="676"/>
      <c r="L43" s="668"/>
      <c r="M43" s="669"/>
      <c r="N43" s="669"/>
      <c r="O43" s="669"/>
      <c r="P43" s="669"/>
      <c r="Q43" s="669"/>
      <c r="R43" s="669"/>
      <c r="S43" s="669"/>
      <c r="T43" s="669"/>
      <c r="U43" s="669"/>
      <c r="V43" s="669"/>
      <c r="W43" s="669"/>
      <c r="X43" s="670"/>
      <c r="Y43" s="390"/>
      <c r="Z43" s="391"/>
      <c r="AA43" s="391"/>
      <c r="AB43" s="805"/>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40"/>
      <c r="B44" s="1041"/>
      <c r="C44" s="1041"/>
      <c r="D44" s="1041"/>
      <c r="E44" s="1041"/>
      <c r="F44" s="104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0"/>
      <c r="B45" s="1041"/>
      <c r="C45" s="1041"/>
      <c r="D45" s="1041"/>
      <c r="E45" s="1041"/>
      <c r="F45" s="104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0"/>
      <c r="B46" s="1041"/>
      <c r="C46" s="1041"/>
      <c r="D46" s="1041"/>
      <c r="E46" s="1041"/>
      <c r="F46" s="104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0"/>
      <c r="B47" s="1041"/>
      <c r="C47" s="1041"/>
      <c r="D47" s="1041"/>
      <c r="E47" s="1041"/>
      <c r="F47" s="104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0"/>
      <c r="B48" s="1041"/>
      <c r="C48" s="1041"/>
      <c r="D48" s="1041"/>
      <c r="E48" s="1041"/>
      <c r="F48" s="104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0"/>
      <c r="B49" s="1041"/>
      <c r="C49" s="1041"/>
      <c r="D49" s="1041"/>
      <c r="E49" s="1041"/>
      <c r="F49" s="104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0"/>
      <c r="B50" s="1041"/>
      <c r="C50" s="1041"/>
      <c r="D50" s="1041"/>
      <c r="E50" s="1041"/>
      <c r="F50" s="104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0"/>
      <c r="B51" s="1041"/>
      <c r="C51" s="1041"/>
      <c r="D51" s="1041"/>
      <c r="E51" s="1041"/>
      <c r="F51" s="104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0"/>
      <c r="B52" s="1041"/>
      <c r="C52" s="1041"/>
      <c r="D52" s="1041"/>
      <c r="E52" s="1041"/>
      <c r="F52" s="104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customHeight="1" thickBot="1" x14ac:dyDescent="0.2"/>
    <row r="55" spans="1:50" ht="30" customHeight="1" x14ac:dyDescent="0.15">
      <c r="A55" s="1046" t="s">
        <v>28</v>
      </c>
      <c r="B55" s="1047"/>
      <c r="C55" s="1047"/>
      <c r="D55" s="1047"/>
      <c r="E55" s="1047"/>
      <c r="F55" s="104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3"/>
    </row>
    <row r="56" spans="1:50" ht="24.75" customHeight="1" x14ac:dyDescent="0.15">
      <c r="A56" s="1040"/>
      <c r="B56" s="1041"/>
      <c r="C56" s="1041"/>
      <c r="D56" s="1041"/>
      <c r="E56" s="1041"/>
      <c r="F56" s="1042"/>
      <c r="G56" s="812"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98"/>
      <c r="AC56" s="812"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15">
      <c r="A57" s="1040"/>
      <c r="B57" s="1041"/>
      <c r="C57" s="1041"/>
      <c r="D57" s="1041"/>
      <c r="E57" s="1041"/>
      <c r="F57" s="1042"/>
      <c r="G57" s="674"/>
      <c r="H57" s="675"/>
      <c r="I57" s="675"/>
      <c r="J57" s="675"/>
      <c r="K57" s="676"/>
      <c r="L57" s="668"/>
      <c r="M57" s="669"/>
      <c r="N57" s="669"/>
      <c r="O57" s="669"/>
      <c r="P57" s="669"/>
      <c r="Q57" s="669"/>
      <c r="R57" s="669"/>
      <c r="S57" s="669"/>
      <c r="T57" s="669"/>
      <c r="U57" s="669"/>
      <c r="V57" s="669"/>
      <c r="W57" s="669"/>
      <c r="X57" s="670"/>
      <c r="Y57" s="390"/>
      <c r="Z57" s="391"/>
      <c r="AA57" s="391"/>
      <c r="AB57" s="805"/>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40"/>
      <c r="B58" s="1041"/>
      <c r="C58" s="1041"/>
      <c r="D58" s="1041"/>
      <c r="E58" s="1041"/>
      <c r="F58" s="104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0"/>
      <c r="B59" s="1041"/>
      <c r="C59" s="1041"/>
      <c r="D59" s="1041"/>
      <c r="E59" s="1041"/>
      <c r="F59" s="104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0"/>
      <c r="B60" s="1041"/>
      <c r="C60" s="1041"/>
      <c r="D60" s="1041"/>
      <c r="E60" s="1041"/>
      <c r="F60" s="104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0"/>
      <c r="B61" s="1041"/>
      <c r="C61" s="1041"/>
      <c r="D61" s="1041"/>
      <c r="E61" s="1041"/>
      <c r="F61" s="104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0"/>
      <c r="B62" s="1041"/>
      <c r="C62" s="1041"/>
      <c r="D62" s="1041"/>
      <c r="E62" s="1041"/>
      <c r="F62" s="104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0"/>
      <c r="B63" s="1041"/>
      <c r="C63" s="1041"/>
      <c r="D63" s="1041"/>
      <c r="E63" s="1041"/>
      <c r="F63" s="104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0"/>
      <c r="B64" s="1041"/>
      <c r="C64" s="1041"/>
      <c r="D64" s="1041"/>
      <c r="E64" s="1041"/>
      <c r="F64" s="104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0"/>
      <c r="B65" s="1041"/>
      <c r="C65" s="1041"/>
      <c r="D65" s="1041"/>
      <c r="E65" s="1041"/>
      <c r="F65" s="104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0"/>
      <c r="B66" s="1041"/>
      <c r="C66" s="1041"/>
      <c r="D66" s="1041"/>
      <c r="E66" s="1041"/>
      <c r="F66" s="104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0"/>
      <c r="B67" s="1041"/>
      <c r="C67" s="1041"/>
      <c r="D67" s="1041"/>
      <c r="E67" s="1041"/>
      <c r="F67" s="104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0"/>
      <c r="B68" s="1041"/>
      <c r="C68" s="1041"/>
      <c r="D68" s="1041"/>
      <c r="E68" s="1041"/>
      <c r="F68" s="104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3"/>
    </row>
    <row r="69" spans="1:50" ht="25.5" customHeight="1" x14ac:dyDescent="0.15">
      <c r="A69" s="1040"/>
      <c r="B69" s="1041"/>
      <c r="C69" s="1041"/>
      <c r="D69" s="1041"/>
      <c r="E69" s="1041"/>
      <c r="F69" s="1042"/>
      <c r="G69" s="812"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98"/>
      <c r="AC69" s="812"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15">
      <c r="A70" s="1040"/>
      <c r="B70" s="1041"/>
      <c r="C70" s="1041"/>
      <c r="D70" s="1041"/>
      <c r="E70" s="1041"/>
      <c r="F70" s="1042"/>
      <c r="G70" s="674"/>
      <c r="H70" s="675"/>
      <c r="I70" s="675"/>
      <c r="J70" s="675"/>
      <c r="K70" s="676"/>
      <c r="L70" s="668"/>
      <c r="M70" s="669"/>
      <c r="N70" s="669"/>
      <c r="O70" s="669"/>
      <c r="P70" s="669"/>
      <c r="Q70" s="669"/>
      <c r="R70" s="669"/>
      <c r="S70" s="669"/>
      <c r="T70" s="669"/>
      <c r="U70" s="669"/>
      <c r="V70" s="669"/>
      <c r="W70" s="669"/>
      <c r="X70" s="670"/>
      <c r="Y70" s="390"/>
      <c r="Z70" s="391"/>
      <c r="AA70" s="391"/>
      <c r="AB70" s="805"/>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40"/>
      <c r="B71" s="1041"/>
      <c r="C71" s="1041"/>
      <c r="D71" s="1041"/>
      <c r="E71" s="1041"/>
      <c r="F71" s="104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0"/>
      <c r="B72" s="1041"/>
      <c r="C72" s="1041"/>
      <c r="D72" s="1041"/>
      <c r="E72" s="1041"/>
      <c r="F72" s="104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0"/>
      <c r="B73" s="1041"/>
      <c r="C73" s="1041"/>
      <c r="D73" s="1041"/>
      <c r="E73" s="1041"/>
      <c r="F73" s="104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0"/>
      <c r="B74" s="1041"/>
      <c r="C74" s="1041"/>
      <c r="D74" s="1041"/>
      <c r="E74" s="1041"/>
      <c r="F74" s="104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0"/>
      <c r="B75" s="1041"/>
      <c r="C75" s="1041"/>
      <c r="D75" s="1041"/>
      <c r="E75" s="1041"/>
      <c r="F75" s="104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0"/>
      <c r="B76" s="1041"/>
      <c r="C76" s="1041"/>
      <c r="D76" s="1041"/>
      <c r="E76" s="1041"/>
      <c r="F76" s="104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0"/>
      <c r="B77" s="1041"/>
      <c r="C77" s="1041"/>
      <c r="D77" s="1041"/>
      <c r="E77" s="1041"/>
      <c r="F77" s="104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0"/>
      <c r="B78" s="1041"/>
      <c r="C78" s="1041"/>
      <c r="D78" s="1041"/>
      <c r="E78" s="1041"/>
      <c r="F78" s="104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0"/>
      <c r="B79" s="1041"/>
      <c r="C79" s="1041"/>
      <c r="D79" s="1041"/>
      <c r="E79" s="1041"/>
      <c r="F79" s="104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0"/>
      <c r="B80" s="1041"/>
      <c r="C80" s="1041"/>
      <c r="D80" s="1041"/>
      <c r="E80" s="1041"/>
      <c r="F80" s="104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0"/>
      <c r="B81" s="1041"/>
      <c r="C81" s="1041"/>
      <c r="D81" s="1041"/>
      <c r="E81" s="1041"/>
      <c r="F81" s="104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3"/>
    </row>
    <row r="82" spans="1:50" ht="24.75" customHeight="1" x14ac:dyDescent="0.15">
      <c r="A82" s="1040"/>
      <c r="B82" s="1041"/>
      <c r="C82" s="1041"/>
      <c r="D82" s="1041"/>
      <c r="E82" s="1041"/>
      <c r="F82" s="1042"/>
      <c r="G82" s="812"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98"/>
      <c r="AC82" s="812"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15">
      <c r="A83" s="1040"/>
      <c r="B83" s="1041"/>
      <c r="C83" s="1041"/>
      <c r="D83" s="1041"/>
      <c r="E83" s="1041"/>
      <c r="F83" s="1042"/>
      <c r="G83" s="674"/>
      <c r="H83" s="675"/>
      <c r="I83" s="675"/>
      <c r="J83" s="675"/>
      <c r="K83" s="676"/>
      <c r="L83" s="668"/>
      <c r="M83" s="669"/>
      <c r="N83" s="669"/>
      <c r="O83" s="669"/>
      <c r="P83" s="669"/>
      <c r="Q83" s="669"/>
      <c r="R83" s="669"/>
      <c r="S83" s="669"/>
      <c r="T83" s="669"/>
      <c r="U83" s="669"/>
      <c r="V83" s="669"/>
      <c r="W83" s="669"/>
      <c r="X83" s="670"/>
      <c r="Y83" s="390"/>
      <c r="Z83" s="391"/>
      <c r="AA83" s="391"/>
      <c r="AB83" s="805"/>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40"/>
      <c r="B84" s="1041"/>
      <c r="C84" s="1041"/>
      <c r="D84" s="1041"/>
      <c r="E84" s="1041"/>
      <c r="F84" s="104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0"/>
      <c r="B85" s="1041"/>
      <c r="C85" s="1041"/>
      <c r="D85" s="1041"/>
      <c r="E85" s="1041"/>
      <c r="F85" s="104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0"/>
      <c r="B86" s="1041"/>
      <c r="C86" s="1041"/>
      <c r="D86" s="1041"/>
      <c r="E86" s="1041"/>
      <c r="F86" s="104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0"/>
      <c r="B87" s="1041"/>
      <c r="C87" s="1041"/>
      <c r="D87" s="1041"/>
      <c r="E87" s="1041"/>
      <c r="F87" s="104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0"/>
      <c r="B88" s="1041"/>
      <c r="C88" s="1041"/>
      <c r="D88" s="1041"/>
      <c r="E88" s="1041"/>
      <c r="F88" s="104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0"/>
      <c r="B89" s="1041"/>
      <c r="C89" s="1041"/>
      <c r="D89" s="1041"/>
      <c r="E89" s="1041"/>
      <c r="F89" s="104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0"/>
      <c r="B90" s="1041"/>
      <c r="C90" s="1041"/>
      <c r="D90" s="1041"/>
      <c r="E90" s="1041"/>
      <c r="F90" s="104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0"/>
      <c r="B91" s="1041"/>
      <c r="C91" s="1041"/>
      <c r="D91" s="1041"/>
      <c r="E91" s="1041"/>
      <c r="F91" s="104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0"/>
      <c r="B92" s="1041"/>
      <c r="C92" s="1041"/>
      <c r="D92" s="1041"/>
      <c r="E92" s="1041"/>
      <c r="F92" s="104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0"/>
      <c r="B93" s="1041"/>
      <c r="C93" s="1041"/>
      <c r="D93" s="1041"/>
      <c r="E93" s="1041"/>
      <c r="F93" s="104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0"/>
      <c r="B94" s="1041"/>
      <c r="C94" s="1041"/>
      <c r="D94" s="1041"/>
      <c r="E94" s="1041"/>
      <c r="F94" s="104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3"/>
    </row>
    <row r="95" spans="1:50" ht="24.75" customHeight="1" x14ac:dyDescent="0.15">
      <c r="A95" s="1040"/>
      <c r="B95" s="1041"/>
      <c r="C95" s="1041"/>
      <c r="D95" s="1041"/>
      <c r="E95" s="1041"/>
      <c r="F95" s="1042"/>
      <c r="G95" s="812"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98"/>
      <c r="AC95" s="812"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15">
      <c r="A96" s="1040"/>
      <c r="B96" s="1041"/>
      <c r="C96" s="1041"/>
      <c r="D96" s="1041"/>
      <c r="E96" s="1041"/>
      <c r="F96" s="1042"/>
      <c r="G96" s="674"/>
      <c r="H96" s="675"/>
      <c r="I96" s="675"/>
      <c r="J96" s="675"/>
      <c r="K96" s="676"/>
      <c r="L96" s="668"/>
      <c r="M96" s="669"/>
      <c r="N96" s="669"/>
      <c r="O96" s="669"/>
      <c r="P96" s="669"/>
      <c r="Q96" s="669"/>
      <c r="R96" s="669"/>
      <c r="S96" s="669"/>
      <c r="T96" s="669"/>
      <c r="U96" s="669"/>
      <c r="V96" s="669"/>
      <c r="W96" s="669"/>
      <c r="X96" s="670"/>
      <c r="Y96" s="390"/>
      <c r="Z96" s="391"/>
      <c r="AA96" s="391"/>
      <c r="AB96" s="805"/>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40"/>
      <c r="B97" s="1041"/>
      <c r="C97" s="1041"/>
      <c r="D97" s="1041"/>
      <c r="E97" s="1041"/>
      <c r="F97" s="104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0"/>
      <c r="B98" s="1041"/>
      <c r="C98" s="1041"/>
      <c r="D98" s="1041"/>
      <c r="E98" s="1041"/>
      <c r="F98" s="104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0"/>
      <c r="B99" s="1041"/>
      <c r="C99" s="1041"/>
      <c r="D99" s="1041"/>
      <c r="E99" s="1041"/>
      <c r="F99" s="104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0"/>
      <c r="B100" s="1041"/>
      <c r="C100" s="1041"/>
      <c r="D100" s="1041"/>
      <c r="E100" s="1041"/>
      <c r="F100" s="104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0"/>
      <c r="B101" s="1041"/>
      <c r="C101" s="1041"/>
      <c r="D101" s="1041"/>
      <c r="E101" s="1041"/>
      <c r="F101" s="104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0"/>
      <c r="B102" s="1041"/>
      <c r="C102" s="1041"/>
      <c r="D102" s="1041"/>
      <c r="E102" s="1041"/>
      <c r="F102" s="104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0"/>
      <c r="B103" s="1041"/>
      <c r="C103" s="1041"/>
      <c r="D103" s="1041"/>
      <c r="E103" s="1041"/>
      <c r="F103" s="104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0"/>
      <c r="B104" s="1041"/>
      <c r="C104" s="1041"/>
      <c r="D104" s="1041"/>
      <c r="E104" s="1041"/>
      <c r="F104" s="104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0"/>
      <c r="B105" s="1041"/>
      <c r="C105" s="1041"/>
      <c r="D105" s="1041"/>
      <c r="E105" s="1041"/>
      <c r="F105" s="104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customHeight="1" thickBot="1" x14ac:dyDescent="0.2"/>
    <row r="108" spans="1:50" ht="30" customHeight="1" x14ac:dyDescent="0.15">
      <c r="A108" s="1046" t="s">
        <v>28</v>
      </c>
      <c r="B108" s="1047"/>
      <c r="C108" s="1047"/>
      <c r="D108" s="1047"/>
      <c r="E108" s="1047"/>
      <c r="F108" s="104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3"/>
    </row>
    <row r="109" spans="1:50" ht="24.75" customHeight="1" x14ac:dyDescent="0.15">
      <c r="A109" s="1040"/>
      <c r="B109" s="1041"/>
      <c r="C109" s="1041"/>
      <c r="D109" s="1041"/>
      <c r="E109" s="1041"/>
      <c r="F109" s="1042"/>
      <c r="G109" s="812"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98"/>
      <c r="AC109" s="812"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15">
      <c r="A110" s="1040"/>
      <c r="B110" s="1041"/>
      <c r="C110" s="1041"/>
      <c r="D110" s="1041"/>
      <c r="E110" s="1041"/>
      <c r="F110" s="1042"/>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5"/>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40"/>
      <c r="B111" s="1041"/>
      <c r="C111" s="1041"/>
      <c r="D111" s="1041"/>
      <c r="E111" s="1041"/>
      <c r="F111" s="104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0"/>
      <c r="B112" s="1041"/>
      <c r="C112" s="1041"/>
      <c r="D112" s="1041"/>
      <c r="E112" s="1041"/>
      <c r="F112" s="104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0"/>
      <c r="B113" s="1041"/>
      <c r="C113" s="1041"/>
      <c r="D113" s="1041"/>
      <c r="E113" s="1041"/>
      <c r="F113" s="104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0"/>
      <c r="B114" s="1041"/>
      <c r="C114" s="1041"/>
      <c r="D114" s="1041"/>
      <c r="E114" s="1041"/>
      <c r="F114" s="104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0"/>
      <c r="B115" s="1041"/>
      <c r="C115" s="1041"/>
      <c r="D115" s="1041"/>
      <c r="E115" s="1041"/>
      <c r="F115" s="104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0"/>
      <c r="B116" s="1041"/>
      <c r="C116" s="1041"/>
      <c r="D116" s="1041"/>
      <c r="E116" s="1041"/>
      <c r="F116" s="104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0"/>
      <c r="B117" s="1041"/>
      <c r="C117" s="1041"/>
      <c r="D117" s="1041"/>
      <c r="E117" s="1041"/>
      <c r="F117" s="104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0"/>
      <c r="B118" s="1041"/>
      <c r="C118" s="1041"/>
      <c r="D118" s="1041"/>
      <c r="E118" s="1041"/>
      <c r="F118" s="104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0"/>
      <c r="B119" s="1041"/>
      <c r="C119" s="1041"/>
      <c r="D119" s="1041"/>
      <c r="E119" s="1041"/>
      <c r="F119" s="104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0"/>
      <c r="B120" s="1041"/>
      <c r="C120" s="1041"/>
      <c r="D120" s="1041"/>
      <c r="E120" s="1041"/>
      <c r="F120" s="104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0"/>
      <c r="B121" s="1041"/>
      <c r="C121" s="1041"/>
      <c r="D121" s="1041"/>
      <c r="E121" s="1041"/>
      <c r="F121" s="104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3"/>
    </row>
    <row r="122" spans="1:50" ht="25.5" customHeight="1" x14ac:dyDescent="0.15">
      <c r="A122" s="1040"/>
      <c r="B122" s="1041"/>
      <c r="C122" s="1041"/>
      <c r="D122" s="1041"/>
      <c r="E122" s="1041"/>
      <c r="F122" s="1042"/>
      <c r="G122" s="812"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98"/>
      <c r="AC122" s="812"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15">
      <c r="A123" s="1040"/>
      <c r="B123" s="1041"/>
      <c r="C123" s="1041"/>
      <c r="D123" s="1041"/>
      <c r="E123" s="1041"/>
      <c r="F123" s="1042"/>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5"/>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40"/>
      <c r="B124" s="1041"/>
      <c r="C124" s="1041"/>
      <c r="D124" s="1041"/>
      <c r="E124" s="1041"/>
      <c r="F124" s="104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0"/>
      <c r="B125" s="1041"/>
      <c r="C125" s="1041"/>
      <c r="D125" s="1041"/>
      <c r="E125" s="1041"/>
      <c r="F125" s="104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0"/>
      <c r="B126" s="1041"/>
      <c r="C126" s="1041"/>
      <c r="D126" s="1041"/>
      <c r="E126" s="1041"/>
      <c r="F126" s="104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0"/>
      <c r="B127" s="1041"/>
      <c r="C127" s="1041"/>
      <c r="D127" s="1041"/>
      <c r="E127" s="1041"/>
      <c r="F127" s="104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0"/>
      <c r="B128" s="1041"/>
      <c r="C128" s="1041"/>
      <c r="D128" s="1041"/>
      <c r="E128" s="1041"/>
      <c r="F128" s="104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0"/>
      <c r="B129" s="1041"/>
      <c r="C129" s="1041"/>
      <c r="D129" s="1041"/>
      <c r="E129" s="1041"/>
      <c r="F129" s="104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0"/>
      <c r="B130" s="1041"/>
      <c r="C130" s="1041"/>
      <c r="D130" s="1041"/>
      <c r="E130" s="1041"/>
      <c r="F130" s="104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0"/>
      <c r="B131" s="1041"/>
      <c r="C131" s="1041"/>
      <c r="D131" s="1041"/>
      <c r="E131" s="1041"/>
      <c r="F131" s="104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0"/>
      <c r="B132" s="1041"/>
      <c r="C132" s="1041"/>
      <c r="D132" s="1041"/>
      <c r="E132" s="1041"/>
      <c r="F132" s="104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0"/>
      <c r="B133" s="1041"/>
      <c r="C133" s="1041"/>
      <c r="D133" s="1041"/>
      <c r="E133" s="1041"/>
      <c r="F133" s="104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0"/>
      <c r="B134" s="1041"/>
      <c r="C134" s="1041"/>
      <c r="D134" s="1041"/>
      <c r="E134" s="1041"/>
      <c r="F134" s="104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3"/>
    </row>
    <row r="135" spans="1:50" ht="24.75" customHeight="1" x14ac:dyDescent="0.15">
      <c r="A135" s="1040"/>
      <c r="B135" s="1041"/>
      <c r="C135" s="1041"/>
      <c r="D135" s="1041"/>
      <c r="E135" s="1041"/>
      <c r="F135" s="1042"/>
      <c r="G135" s="812"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98"/>
      <c r="AC135" s="812"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15">
      <c r="A136" s="1040"/>
      <c r="B136" s="1041"/>
      <c r="C136" s="1041"/>
      <c r="D136" s="1041"/>
      <c r="E136" s="1041"/>
      <c r="F136" s="1042"/>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5"/>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40"/>
      <c r="B137" s="1041"/>
      <c r="C137" s="1041"/>
      <c r="D137" s="1041"/>
      <c r="E137" s="1041"/>
      <c r="F137" s="104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0"/>
      <c r="B138" s="1041"/>
      <c r="C138" s="1041"/>
      <c r="D138" s="1041"/>
      <c r="E138" s="1041"/>
      <c r="F138" s="104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0"/>
      <c r="B139" s="1041"/>
      <c r="C139" s="1041"/>
      <c r="D139" s="1041"/>
      <c r="E139" s="1041"/>
      <c r="F139" s="104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0"/>
      <c r="B140" s="1041"/>
      <c r="C140" s="1041"/>
      <c r="D140" s="1041"/>
      <c r="E140" s="1041"/>
      <c r="F140" s="104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0"/>
      <c r="B141" s="1041"/>
      <c r="C141" s="1041"/>
      <c r="D141" s="1041"/>
      <c r="E141" s="1041"/>
      <c r="F141" s="104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0"/>
      <c r="B142" s="1041"/>
      <c r="C142" s="1041"/>
      <c r="D142" s="1041"/>
      <c r="E142" s="1041"/>
      <c r="F142" s="104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0"/>
      <c r="B143" s="1041"/>
      <c r="C143" s="1041"/>
      <c r="D143" s="1041"/>
      <c r="E143" s="1041"/>
      <c r="F143" s="104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0"/>
      <c r="B144" s="1041"/>
      <c r="C144" s="1041"/>
      <c r="D144" s="1041"/>
      <c r="E144" s="1041"/>
      <c r="F144" s="104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0"/>
      <c r="B145" s="1041"/>
      <c r="C145" s="1041"/>
      <c r="D145" s="1041"/>
      <c r="E145" s="1041"/>
      <c r="F145" s="104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0"/>
      <c r="B146" s="1041"/>
      <c r="C146" s="1041"/>
      <c r="D146" s="1041"/>
      <c r="E146" s="1041"/>
      <c r="F146" s="104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0"/>
      <c r="B147" s="1041"/>
      <c r="C147" s="1041"/>
      <c r="D147" s="1041"/>
      <c r="E147" s="1041"/>
      <c r="F147" s="104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3"/>
    </row>
    <row r="148" spans="1:50" ht="24.75" customHeight="1" x14ac:dyDescent="0.15">
      <c r="A148" s="1040"/>
      <c r="B148" s="1041"/>
      <c r="C148" s="1041"/>
      <c r="D148" s="1041"/>
      <c r="E148" s="1041"/>
      <c r="F148" s="1042"/>
      <c r="G148" s="812"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98"/>
      <c r="AC148" s="812"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15">
      <c r="A149" s="1040"/>
      <c r="B149" s="1041"/>
      <c r="C149" s="1041"/>
      <c r="D149" s="1041"/>
      <c r="E149" s="1041"/>
      <c r="F149" s="1042"/>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5"/>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40"/>
      <c r="B150" s="1041"/>
      <c r="C150" s="1041"/>
      <c r="D150" s="1041"/>
      <c r="E150" s="1041"/>
      <c r="F150" s="104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0"/>
      <c r="B151" s="1041"/>
      <c r="C151" s="1041"/>
      <c r="D151" s="1041"/>
      <c r="E151" s="1041"/>
      <c r="F151" s="104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0"/>
      <c r="B152" s="1041"/>
      <c r="C152" s="1041"/>
      <c r="D152" s="1041"/>
      <c r="E152" s="1041"/>
      <c r="F152" s="104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0"/>
      <c r="B153" s="1041"/>
      <c r="C153" s="1041"/>
      <c r="D153" s="1041"/>
      <c r="E153" s="1041"/>
      <c r="F153" s="104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0"/>
      <c r="B154" s="1041"/>
      <c r="C154" s="1041"/>
      <c r="D154" s="1041"/>
      <c r="E154" s="1041"/>
      <c r="F154" s="104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0"/>
      <c r="B155" s="1041"/>
      <c r="C155" s="1041"/>
      <c r="D155" s="1041"/>
      <c r="E155" s="1041"/>
      <c r="F155" s="104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0"/>
      <c r="B156" s="1041"/>
      <c r="C156" s="1041"/>
      <c r="D156" s="1041"/>
      <c r="E156" s="1041"/>
      <c r="F156" s="104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0"/>
      <c r="B157" s="1041"/>
      <c r="C157" s="1041"/>
      <c r="D157" s="1041"/>
      <c r="E157" s="1041"/>
      <c r="F157" s="104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0"/>
      <c r="B158" s="1041"/>
      <c r="C158" s="1041"/>
      <c r="D158" s="1041"/>
      <c r="E158" s="1041"/>
      <c r="F158" s="104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customHeight="1" thickBot="1" x14ac:dyDescent="0.2"/>
    <row r="161" spans="1:50" ht="30" customHeight="1" x14ac:dyDescent="0.15">
      <c r="A161" s="1046" t="s">
        <v>28</v>
      </c>
      <c r="B161" s="1047"/>
      <c r="C161" s="1047"/>
      <c r="D161" s="1047"/>
      <c r="E161" s="1047"/>
      <c r="F161" s="104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3"/>
    </row>
    <row r="162" spans="1:50" ht="24.75" customHeight="1" x14ac:dyDescent="0.15">
      <c r="A162" s="1040"/>
      <c r="B162" s="1041"/>
      <c r="C162" s="1041"/>
      <c r="D162" s="1041"/>
      <c r="E162" s="1041"/>
      <c r="F162" s="1042"/>
      <c r="G162" s="812"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98"/>
      <c r="AC162" s="812"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15">
      <c r="A163" s="1040"/>
      <c r="B163" s="1041"/>
      <c r="C163" s="1041"/>
      <c r="D163" s="1041"/>
      <c r="E163" s="1041"/>
      <c r="F163" s="1042"/>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5"/>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40"/>
      <c r="B164" s="1041"/>
      <c r="C164" s="1041"/>
      <c r="D164" s="1041"/>
      <c r="E164" s="1041"/>
      <c r="F164" s="104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0"/>
      <c r="B165" s="1041"/>
      <c r="C165" s="1041"/>
      <c r="D165" s="1041"/>
      <c r="E165" s="1041"/>
      <c r="F165" s="104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0"/>
      <c r="B166" s="1041"/>
      <c r="C166" s="1041"/>
      <c r="D166" s="1041"/>
      <c r="E166" s="1041"/>
      <c r="F166" s="104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0"/>
      <c r="B167" s="1041"/>
      <c r="C167" s="1041"/>
      <c r="D167" s="1041"/>
      <c r="E167" s="1041"/>
      <c r="F167" s="104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0"/>
      <c r="B168" s="1041"/>
      <c r="C168" s="1041"/>
      <c r="D168" s="1041"/>
      <c r="E168" s="1041"/>
      <c r="F168" s="104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0"/>
      <c r="B169" s="1041"/>
      <c r="C169" s="1041"/>
      <c r="D169" s="1041"/>
      <c r="E169" s="1041"/>
      <c r="F169" s="104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0"/>
      <c r="B170" s="1041"/>
      <c r="C170" s="1041"/>
      <c r="D170" s="1041"/>
      <c r="E170" s="1041"/>
      <c r="F170" s="104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0"/>
      <c r="B171" s="1041"/>
      <c r="C171" s="1041"/>
      <c r="D171" s="1041"/>
      <c r="E171" s="1041"/>
      <c r="F171" s="104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0"/>
      <c r="B172" s="1041"/>
      <c r="C172" s="1041"/>
      <c r="D172" s="1041"/>
      <c r="E172" s="1041"/>
      <c r="F172" s="104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0"/>
      <c r="B173" s="1041"/>
      <c r="C173" s="1041"/>
      <c r="D173" s="1041"/>
      <c r="E173" s="1041"/>
      <c r="F173" s="104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0"/>
      <c r="B174" s="1041"/>
      <c r="C174" s="1041"/>
      <c r="D174" s="1041"/>
      <c r="E174" s="1041"/>
      <c r="F174" s="104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3"/>
    </row>
    <row r="175" spans="1:50" ht="25.5" customHeight="1" x14ac:dyDescent="0.15">
      <c r="A175" s="1040"/>
      <c r="B175" s="1041"/>
      <c r="C175" s="1041"/>
      <c r="D175" s="1041"/>
      <c r="E175" s="1041"/>
      <c r="F175" s="1042"/>
      <c r="G175" s="812"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98"/>
      <c r="AC175" s="812"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15">
      <c r="A176" s="1040"/>
      <c r="B176" s="1041"/>
      <c r="C176" s="1041"/>
      <c r="D176" s="1041"/>
      <c r="E176" s="1041"/>
      <c r="F176" s="1042"/>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5"/>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40"/>
      <c r="B177" s="1041"/>
      <c r="C177" s="1041"/>
      <c r="D177" s="1041"/>
      <c r="E177" s="1041"/>
      <c r="F177" s="104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0"/>
      <c r="B178" s="1041"/>
      <c r="C178" s="1041"/>
      <c r="D178" s="1041"/>
      <c r="E178" s="1041"/>
      <c r="F178" s="104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0"/>
      <c r="B179" s="1041"/>
      <c r="C179" s="1041"/>
      <c r="D179" s="1041"/>
      <c r="E179" s="1041"/>
      <c r="F179" s="104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0"/>
      <c r="B180" s="1041"/>
      <c r="C180" s="1041"/>
      <c r="D180" s="1041"/>
      <c r="E180" s="1041"/>
      <c r="F180" s="104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0"/>
      <c r="B181" s="1041"/>
      <c r="C181" s="1041"/>
      <c r="D181" s="1041"/>
      <c r="E181" s="1041"/>
      <c r="F181" s="104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0"/>
      <c r="B182" s="1041"/>
      <c r="C182" s="1041"/>
      <c r="D182" s="1041"/>
      <c r="E182" s="1041"/>
      <c r="F182" s="104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0"/>
      <c r="B183" s="1041"/>
      <c r="C183" s="1041"/>
      <c r="D183" s="1041"/>
      <c r="E183" s="1041"/>
      <c r="F183" s="104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0"/>
      <c r="B184" s="1041"/>
      <c r="C184" s="1041"/>
      <c r="D184" s="1041"/>
      <c r="E184" s="1041"/>
      <c r="F184" s="104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0"/>
      <c r="B185" s="1041"/>
      <c r="C185" s="1041"/>
      <c r="D185" s="1041"/>
      <c r="E185" s="1041"/>
      <c r="F185" s="104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0"/>
      <c r="B186" s="1041"/>
      <c r="C186" s="1041"/>
      <c r="D186" s="1041"/>
      <c r="E186" s="1041"/>
      <c r="F186" s="104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0"/>
      <c r="B187" s="1041"/>
      <c r="C187" s="1041"/>
      <c r="D187" s="1041"/>
      <c r="E187" s="1041"/>
      <c r="F187" s="104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3"/>
    </row>
    <row r="188" spans="1:50" ht="24.75" customHeight="1" x14ac:dyDescent="0.15">
      <c r="A188" s="1040"/>
      <c r="B188" s="1041"/>
      <c r="C188" s="1041"/>
      <c r="D188" s="1041"/>
      <c r="E188" s="1041"/>
      <c r="F188" s="1042"/>
      <c r="G188" s="812"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98"/>
      <c r="AC188" s="812"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15">
      <c r="A189" s="1040"/>
      <c r="B189" s="1041"/>
      <c r="C189" s="1041"/>
      <c r="D189" s="1041"/>
      <c r="E189" s="1041"/>
      <c r="F189" s="1042"/>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5"/>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40"/>
      <c r="B190" s="1041"/>
      <c r="C190" s="1041"/>
      <c r="D190" s="1041"/>
      <c r="E190" s="1041"/>
      <c r="F190" s="104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0"/>
      <c r="B191" s="1041"/>
      <c r="C191" s="1041"/>
      <c r="D191" s="1041"/>
      <c r="E191" s="1041"/>
      <c r="F191" s="104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0"/>
      <c r="B192" s="1041"/>
      <c r="C192" s="1041"/>
      <c r="D192" s="1041"/>
      <c r="E192" s="1041"/>
      <c r="F192" s="104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0"/>
      <c r="B193" s="1041"/>
      <c r="C193" s="1041"/>
      <c r="D193" s="1041"/>
      <c r="E193" s="1041"/>
      <c r="F193" s="104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0"/>
      <c r="B194" s="1041"/>
      <c r="C194" s="1041"/>
      <c r="D194" s="1041"/>
      <c r="E194" s="1041"/>
      <c r="F194" s="104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0"/>
      <c r="B195" s="1041"/>
      <c r="C195" s="1041"/>
      <c r="D195" s="1041"/>
      <c r="E195" s="1041"/>
      <c r="F195" s="104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0"/>
      <c r="B196" s="1041"/>
      <c r="C196" s="1041"/>
      <c r="D196" s="1041"/>
      <c r="E196" s="1041"/>
      <c r="F196" s="104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0"/>
      <c r="B197" s="1041"/>
      <c r="C197" s="1041"/>
      <c r="D197" s="1041"/>
      <c r="E197" s="1041"/>
      <c r="F197" s="104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0"/>
      <c r="B198" s="1041"/>
      <c r="C198" s="1041"/>
      <c r="D198" s="1041"/>
      <c r="E198" s="1041"/>
      <c r="F198" s="104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0"/>
      <c r="B199" s="1041"/>
      <c r="C199" s="1041"/>
      <c r="D199" s="1041"/>
      <c r="E199" s="1041"/>
      <c r="F199" s="104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0"/>
      <c r="B200" s="1041"/>
      <c r="C200" s="1041"/>
      <c r="D200" s="1041"/>
      <c r="E200" s="1041"/>
      <c r="F200" s="104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3"/>
    </row>
    <row r="201" spans="1:50" ht="24.75" customHeight="1" x14ac:dyDescent="0.15">
      <c r="A201" s="1040"/>
      <c r="B201" s="1041"/>
      <c r="C201" s="1041"/>
      <c r="D201" s="1041"/>
      <c r="E201" s="1041"/>
      <c r="F201" s="1042"/>
      <c r="G201" s="812"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98"/>
      <c r="AC201" s="812"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15">
      <c r="A202" s="1040"/>
      <c r="B202" s="1041"/>
      <c r="C202" s="1041"/>
      <c r="D202" s="1041"/>
      <c r="E202" s="1041"/>
      <c r="F202" s="1042"/>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5"/>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40"/>
      <c r="B203" s="1041"/>
      <c r="C203" s="1041"/>
      <c r="D203" s="1041"/>
      <c r="E203" s="1041"/>
      <c r="F203" s="104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0"/>
      <c r="B204" s="1041"/>
      <c r="C204" s="1041"/>
      <c r="D204" s="1041"/>
      <c r="E204" s="1041"/>
      <c r="F204" s="104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0"/>
      <c r="B205" s="1041"/>
      <c r="C205" s="1041"/>
      <c r="D205" s="1041"/>
      <c r="E205" s="1041"/>
      <c r="F205" s="104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0"/>
      <c r="B206" s="1041"/>
      <c r="C206" s="1041"/>
      <c r="D206" s="1041"/>
      <c r="E206" s="1041"/>
      <c r="F206" s="104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0"/>
      <c r="B207" s="1041"/>
      <c r="C207" s="1041"/>
      <c r="D207" s="1041"/>
      <c r="E207" s="1041"/>
      <c r="F207" s="104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0"/>
      <c r="B208" s="1041"/>
      <c r="C208" s="1041"/>
      <c r="D208" s="1041"/>
      <c r="E208" s="1041"/>
      <c r="F208" s="104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0"/>
      <c r="B209" s="1041"/>
      <c r="C209" s="1041"/>
      <c r="D209" s="1041"/>
      <c r="E209" s="1041"/>
      <c r="F209" s="104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0"/>
      <c r="B210" s="1041"/>
      <c r="C210" s="1041"/>
      <c r="D210" s="1041"/>
      <c r="E210" s="1041"/>
      <c r="F210" s="104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0"/>
      <c r="B211" s="1041"/>
      <c r="C211" s="1041"/>
      <c r="D211" s="1041"/>
      <c r="E211" s="1041"/>
      <c r="F211" s="104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customHeight="1" thickBot="1" x14ac:dyDescent="0.2"/>
    <row r="214" spans="1:50" ht="30" customHeight="1" x14ac:dyDescent="0.15">
      <c r="A214" s="1037" t="s">
        <v>28</v>
      </c>
      <c r="B214" s="1038"/>
      <c r="C214" s="1038"/>
      <c r="D214" s="1038"/>
      <c r="E214" s="1038"/>
      <c r="F214" s="103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3"/>
    </row>
    <row r="215" spans="1:50" ht="24.75" customHeight="1" x14ac:dyDescent="0.15">
      <c r="A215" s="1040"/>
      <c r="B215" s="1041"/>
      <c r="C215" s="1041"/>
      <c r="D215" s="1041"/>
      <c r="E215" s="1041"/>
      <c r="F215" s="1042"/>
      <c r="G215" s="812"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98"/>
      <c r="AC215" s="812"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15">
      <c r="A216" s="1040"/>
      <c r="B216" s="1041"/>
      <c r="C216" s="1041"/>
      <c r="D216" s="1041"/>
      <c r="E216" s="1041"/>
      <c r="F216" s="1042"/>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5"/>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40"/>
      <c r="B217" s="1041"/>
      <c r="C217" s="1041"/>
      <c r="D217" s="1041"/>
      <c r="E217" s="1041"/>
      <c r="F217" s="104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0"/>
      <c r="B218" s="1041"/>
      <c r="C218" s="1041"/>
      <c r="D218" s="1041"/>
      <c r="E218" s="1041"/>
      <c r="F218" s="104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0"/>
      <c r="B219" s="1041"/>
      <c r="C219" s="1041"/>
      <c r="D219" s="1041"/>
      <c r="E219" s="1041"/>
      <c r="F219" s="104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0"/>
      <c r="B220" s="1041"/>
      <c r="C220" s="1041"/>
      <c r="D220" s="1041"/>
      <c r="E220" s="1041"/>
      <c r="F220" s="104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0"/>
      <c r="B221" s="1041"/>
      <c r="C221" s="1041"/>
      <c r="D221" s="1041"/>
      <c r="E221" s="1041"/>
      <c r="F221" s="104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0"/>
      <c r="B222" s="1041"/>
      <c r="C222" s="1041"/>
      <c r="D222" s="1041"/>
      <c r="E222" s="1041"/>
      <c r="F222" s="104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0"/>
      <c r="B223" s="1041"/>
      <c r="C223" s="1041"/>
      <c r="D223" s="1041"/>
      <c r="E223" s="1041"/>
      <c r="F223" s="104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0"/>
      <c r="B224" s="1041"/>
      <c r="C224" s="1041"/>
      <c r="D224" s="1041"/>
      <c r="E224" s="1041"/>
      <c r="F224" s="104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0"/>
      <c r="B225" s="1041"/>
      <c r="C225" s="1041"/>
      <c r="D225" s="1041"/>
      <c r="E225" s="1041"/>
      <c r="F225" s="104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0"/>
      <c r="B226" s="1041"/>
      <c r="C226" s="1041"/>
      <c r="D226" s="1041"/>
      <c r="E226" s="1041"/>
      <c r="F226" s="104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0"/>
      <c r="B227" s="1041"/>
      <c r="C227" s="1041"/>
      <c r="D227" s="1041"/>
      <c r="E227" s="1041"/>
      <c r="F227" s="104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3"/>
    </row>
    <row r="228" spans="1:50" ht="25.5" customHeight="1" x14ac:dyDescent="0.15">
      <c r="A228" s="1040"/>
      <c r="B228" s="1041"/>
      <c r="C228" s="1041"/>
      <c r="D228" s="1041"/>
      <c r="E228" s="1041"/>
      <c r="F228" s="1042"/>
      <c r="G228" s="812"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98"/>
      <c r="AC228" s="812"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15">
      <c r="A229" s="1040"/>
      <c r="B229" s="1041"/>
      <c r="C229" s="1041"/>
      <c r="D229" s="1041"/>
      <c r="E229" s="1041"/>
      <c r="F229" s="1042"/>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5"/>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40"/>
      <c r="B230" s="1041"/>
      <c r="C230" s="1041"/>
      <c r="D230" s="1041"/>
      <c r="E230" s="1041"/>
      <c r="F230" s="104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0"/>
      <c r="B231" s="1041"/>
      <c r="C231" s="1041"/>
      <c r="D231" s="1041"/>
      <c r="E231" s="1041"/>
      <c r="F231" s="104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0"/>
      <c r="B232" s="1041"/>
      <c r="C232" s="1041"/>
      <c r="D232" s="1041"/>
      <c r="E232" s="1041"/>
      <c r="F232" s="104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0"/>
      <c r="B233" s="1041"/>
      <c r="C233" s="1041"/>
      <c r="D233" s="1041"/>
      <c r="E233" s="1041"/>
      <c r="F233" s="104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0"/>
      <c r="B234" s="1041"/>
      <c r="C234" s="1041"/>
      <c r="D234" s="1041"/>
      <c r="E234" s="1041"/>
      <c r="F234" s="104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0"/>
      <c r="B235" s="1041"/>
      <c r="C235" s="1041"/>
      <c r="D235" s="1041"/>
      <c r="E235" s="1041"/>
      <c r="F235" s="104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0"/>
      <c r="B236" s="1041"/>
      <c r="C236" s="1041"/>
      <c r="D236" s="1041"/>
      <c r="E236" s="1041"/>
      <c r="F236" s="104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0"/>
      <c r="B237" s="1041"/>
      <c r="C237" s="1041"/>
      <c r="D237" s="1041"/>
      <c r="E237" s="1041"/>
      <c r="F237" s="104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0"/>
      <c r="B238" s="1041"/>
      <c r="C238" s="1041"/>
      <c r="D238" s="1041"/>
      <c r="E238" s="1041"/>
      <c r="F238" s="104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0"/>
      <c r="B239" s="1041"/>
      <c r="C239" s="1041"/>
      <c r="D239" s="1041"/>
      <c r="E239" s="1041"/>
      <c r="F239" s="104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0"/>
      <c r="B240" s="1041"/>
      <c r="C240" s="1041"/>
      <c r="D240" s="1041"/>
      <c r="E240" s="1041"/>
      <c r="F240" s="104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3"/>
    </row>
    <row r="241" spans="1:50" ht="24.75" customHeight="1" x14ac:dyDescent="0.15">
      <c r="A241" s="1040"/>
      <c r="B241" s="1041"/>
      <c r="C241" s="1041"/>
      <c r="D241" s="1041"/>
      <c r="E241" s="1041"/>
      <c r="F241" s="1042"/>
      <c r="G241" s="812"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98"/>
      <c r="AC241" s="812"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15">
      <c r="A242" s="1040"/>
      <c r="B242" s="1041"/>
      <c r="C242" s="1041"/>
      <c r="D242" s="1041"/>
      <c r="E242" s="1041"/>
      <c r="F242" s="1042"/>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5"/>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40"/>
      <c r="B243" s="1041"/>
      <c r="C243" s="1041"/>
      <c r="D243" s="1041"/>
      <c r="E243" s="1041"/>
      <c r="F243" s="104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0"/>
      <c r="B244" s="1041"/>
      <c r="C244" s="1041"/>
      <c r="D244" s="1041"/>
      <c r="E244" s="1041"/>
      <c r="F244" s="104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0"/>
      <c r="B245" s="1041"/>
      <c r="C245" s="1041"/>
      <c r="D245" s="1041"/>
      <c r="E245" s="1041"/>
      <c r="F245" s="104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0"/>
      <c r="B246" s="1041"/>
      <c r="C246" s="1041"/>
      <c r="D246" s="1041"/>
      <c r="E246" s="1041"/>
      <c r="F246" s="104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0"/>
      <c r="B247" s="1041"/>
      <c r="C247" s="1041"/>
      <c r="D247" s="1041"/>
      <c r="E247" s="1041"/>
      <c r="F247" s="104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0"/>
      <c r="B248" s="1041"/>
      <c r="C248" s="1041"/>
      <c r="D248" s="1041"/>
      <c r="E248" s="1041"/>
      <c r="F248" s="104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0"/>
      <c r="B249" s="1041"/>
      <c r="C249" s="1041"/>
      <c r="D249" s="1041"/>
      <c r="E249" s="1041"/>
      <c r="F249" s="104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0"/>
      <c r="B250" s="1041"/>
      <c r="C250" s="1041"/>
      <c r="D250" s="1041"/>
      <c r="E250" s="1041"/>
      <c r="F250" s="104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0"/>
      <c r="B251" s="1041"/>
      <c r="C251" s="1041"/>
      <c r="D251" s="1041"/>
      <c r="E251" s="1041"/>
      <c r="F251" s="104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0"/>
      <c r="B252" s="1041"/>
      <c r="C252" s="1041"/>
      <c r="D252" s="1041"/>
      <c r="E252" s="1041"/>
      <c r="F252" s="104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0"/>
      <c r="B253" s="1041"/>
      <c r="C253" s="1041"/>
      <c r="D253" s="1041"/>
      <c r="E253" s="1041"/>
      <c r="F253" s="104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3"/>
    </row>
    <row r="254" spans="1:50" ht="24.75" customHeight="1" x14ac:dyDescent="0.15">
      <c r="A254" s="1040"/>
      <c r="B254" s="1041"/>
      <c r="C254" s="1041"/>
      <c r="D254" s="1041"/>
      <c r="E254" s="1041"/>
      <c r="F254" s="1042"/>
      <c r="G254" s="812"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98"/>
      <c r="AC254" s="812"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15">
      <c r="A255" s="1040"/>
      <c r="B255" s="1041"/>
      <c r="C255" s="1041"/>
      <c r="D255" s="1041"/>
      <c r="E255" s="1041"/>
      <c r="F255" s="1042"/>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5"/>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40"/>
      <c r="B256" s="1041"/>
      <c r="C256" s="1041"/>
      <c r="D256" s="1041"/>
      <c r="E256" s="1041"/>
      <c r="F256" s="104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0"/>
      <c r="B257" s="1041"/>
      <c r="C257" s="1041"/>
      <c r="D257" s="1041"/>
      <c r="E257" s="1041"/>
      <c r="F257" s="104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0"/>
      <c r="B258" s="1041"/>
      <c r="C258" s="1041"/>
      <c r="D258" s="1041"/>
      <c r="E258" s="1041"/>
      <c r="F258" s="104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0"/>
      <c r="B259" s="1041"/>
      <c r="C259" s="1041"/>
      <c r="D259" s="1041"/>
      <c r="E259" s="1041"/>
      <c r="F259" s="104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0"/>
      <c r="B260" s="1041"/>
      <c r="C260" s="1041"/>
      <c r="D260" s="1041"/>
      <c r="E260" s="1041"/>
      <c r="F260" s="104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0"/>
      <c r="B261" s="1041"/>
      <c r="C261" s="1041"/>
      <c r="D261" s="1041"/>
      <c r="E261" s="1041"/>
      <c r="F261" s="104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0"/>
      <c r="B262" s="1041"/>
      <c r="C262" s="1041"/>
      <c r="D262" s="1041"/>
      <c r="E262" s="1041"/>
      <c r="F262" s="104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0"/>
      <c r="B263" s="1041"/>
      <c r="C263" s="1041"/>
      <c r="D263" s="1041"/>
      <c r="E263" s="1041"/>
      <c r="F263" s="104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0"/>
      <c r="B264" s="1041"/>
      <c r="C264" s="1041"/>
      <c r="D264" s="1041"/>
      <c r="E264" s="1041"/>
      <c r="F264" s="104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1">
        <v>1</v>
      </c>
      <c r="B4" s="105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1">
        <v>2</v>
      </c>
      <c r="B5" s="105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1">
        <v>3</v>
      </c>
      <c r="B6" s="105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1">
        <v>4</v>
      </c>
      <c r="B7" s="105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1">
        <v>5</v>
      </c>
      <c r="B8" s="105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1">
        <v>6</v>
      </c>
      <c r="B9" s="105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1">
        <v>7</v>
      </c>
      <c r="B10" s="105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1">
        <v>8</v>
      </c>
      <c r="B11" s="105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1">
        <v>9</v>
      </c>
      <c r="B12" s="105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1">
        <v>10</v>
      </c>
      <c r="B13" s="105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1">
        <v>11</v>
      </c>
      <c r="B14" s="105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1">
        <v>12</v>
      </c>
      <c r="B15" s="105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1">
        <v>13</v>
      </c>
      <c r="B16" s="105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1">
        <v>14</v>
      </c>
      <c r="B17" s="105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1">
        <v>15</v>
      </c>
      <c r="B18" s="105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1">
        <v>16</v>
      </c>
      <c r="B19" s="105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1">
        <v>17</v>
      </c>
      <c r="B20" s="105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1">
        <v>18</v>
      </c>
      <c r="B21" s="105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1">
        <v>19</v>
      </c>
      <c r="B22" s="105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1">
        <v>20</v>
      </c>
      <c r="B23" s="105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1">
        <v>21</v>
      </c>
      <c r="B24" s="105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1">
        <v>22</v>
      </c>
      <c r="B25" s="105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1">
        <v>23</v>
      </c>
      <c r="B26" s="105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1">
        <v>24</v>
      </c>
      <c r="B27" s="105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1">
        <v>25</v>
      </c>
      <c r="B28" s="105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1">
        <v>26</v>
      </c>
      <c r="B29" s="105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1">
        <v>27</v>
      </c>
      <c r="B30" s="105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1">
        <v>28</v>
      </c>
      <c r="B31" s="105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1">
        <v>29</v>
      </c>
      <c r="B32" s="105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1">
        <v>30</v>
      </c>
      <c r="B33" s="105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1">
        <v>1</v>
      </c>
      <c r="B37" s="105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1">
        <v>2</v>
      </c>
      <c r="B38" s="105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1">
        <v>3</v>
      </c>
      <c r="B39" s="105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1">
        <v>4</v>
      </c>
      <c r="B40" s="105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1">
        <v>5</v>
      </c>
      <c r="B41" s="105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1">
        <v>6</v>
      </c>
      <c r="B42" s="105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1">
        <v>7</v>
      </c>
      <c r="B43" s="105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1">
        <v>8</v>
      </c>
      <c r="B44" s="105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1">
        <v>9</v>
      </c>
      <c r="B45" s="105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1">
        <v>10</v>
      </c>
      <c r="B46" s="105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1">
        <v>11</v>
      </c>
      <c r="B47" s="105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1">
        <v>12</v>
      </c>
      <c r="B48" s="105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1">
        <v>13</v>
      </c>
      <c r="B49" s="105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1">
        <v>14</v>
      </c>
      <c r="B50" s="105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1">
        <v>15</v>
      </c>
      <c r="B51" s="105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1">
        <v>16</v>
      </c>
      <c r="B52" s="105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1">
        <v>17</v>
      </c>
      <c r="B53" s="105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1">
        <v>18</v>
      </c>
      <c r="B54" s="105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1">
        <v>19</v>
      </c>
      <c r="B55" s="105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1">
        <v>20</v>
      </c>
      <c r="B56" s="105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1">
        <v>21</v>
      </c>
      <c r="B57" s="105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1">
        <v>22</v>
      </c>
      <c r="B58" s="105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1">
        <v>23</v>
      </c>
      <c r="B59" s="105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1">
        <v>24</v>
      </c>
      <c r="B60" s="105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1">
        <v>25</v>
      </c>
      <c r="B61" s="105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1">
        <v>26</v>
      </c>
      <c r="B62" s="105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1">
        <v>27</v>
      </c>
      <c r="B63" s="105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1">
        <v>28</v>
      </c>
      <c r="B64" s="105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1">
        <v>29</v>
      </c>
      <c r="B65" s="105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1">
        <v>30</v>
      </c>
      <c r="B66" s="105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1">
        <v>1</v>
      </c>
      <c r="B70" s="105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1">
        <v>2</v>
      </c>
      <c r="B71" s="105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1">
        <v>3</v>
      </c>
      <c r="B72" s="105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1">
        <v>4</v>
      </c>
      <c r="B73" s="105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1">
        <v>5</v>
      </c>
      <c r="B74" s="105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1">
        <v>6</v>
      </c>
      <c r="B75" s="105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1">
        <v>7</v>
      </c>
      <c r="B76" s="105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1">
        <v>8</v>
      </c>
      <c r="B77" s="105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1">
        <v>9</v>
      </c>
      <c r="B78" s="105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1">
        <v>10</v>
      </c>
      <c r="B79" s="105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1">
        <v>11</v>
      </c>
      <c r="B80" s="105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1">
        <v>12</v>
      </c>
      <c r="B81" s="105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1">
        <v>13</v>
      </c>
      <c r="B82" s="105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1">
        <v>14</v>
      </c>
      <c r="B83" s="105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1">
        <v>15</v>
      </c>
      <c r="B84" s="105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1">
        <v>16</v>
      </c>
      <c r="B85" s="105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1">
        <v>17</v>
      </c>
      <c r="B86" s="105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1">
        <v>18</v>
      </c>
      <c r="B87" s="105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1">
        <v>19</v>
      </c>
      <c r="B88" s="105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1">
        <v>20</v>
      </c>
      <c r="B89" s="105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1">
        <v>21</v>
      </c>
      <c r="B90" s="105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1">
        <v>22</v>
      </c>
      <c r="B91" s="105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1">
        <v>23</v>
      </c>
      <c r="B92" s="105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1">
        <v>24</v>
      </c>
      <c r="B93" s="105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1">
        <v>25</v>
      </c>
      <c r="B94" s="105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1">
        <v>26</v>
      </c>
      <c r="B95" s="105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1">
        <v>27</v>
      </c>
      <c r="B96" s="105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1">
        <v>28</v>
      </c>
      <c r="B97" s="105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1">
        <v>29</v>
      </c>
      <c r="B98" s="105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1">
        <v>30</v>
      </c>
      <c r="B99" s="105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1">
        <v>1</v>
      </c>
      <c r="B103" s="105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1">
        <v>2</v>
      </c>
      <c r="B104" s="105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1">
        <v>3</v>
      </c>
      <c r="B105" s="105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1">
        <v>4</v>
      </c>
      <c r="B106" s="105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1">
        <v>5</v>
      </c>
      <c r="B107" s="105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1">
        <v>6</v>
      </c>
      <c r="B108" s="105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1">
        <v>7</v>
      </c>
      <c r="B109" s="105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1">
        <v>8</v>
      </c>
      <c r="B110" s="105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1">
        <v>9</v>
      </c>
      <c r="B111" s="105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1">
        <v>10</v>
      </c>
      <c r="B112" s="105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1">
        <v>11</v>
      </c>
      <c r="B113" s="105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1">
        <v>12</v>
      </c>
      <c r="B114" s="105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1">
        <v>13</v>
      </c>
      <c r="B115" s="105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1">
        <v>14</v>
      </c>
      <c r="B116" s="105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1">
        <v>15</v>
      </c>
      <c r="B117" s="105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1">
        <v>16</v>
      </c>
      <c r="B118" s="105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1">
        <v>17</v>
      </c>
      <c r="B119" s="105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1">
        <v>18</v>
      </c>
      <c r="B120" s="105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1">
        <v>19</v>
      </c>
      <c r="B121" s="105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1">
        <v>20</v>
      </c>
      <c r="B122" s="105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1">
        <v>21</v>
      </c>
      <c r="B123" s="105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1">
        <v>22</v>
      </c>
      <c r="B124" s="105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1">
        <v>23</v>
      </c>
      <c r="B125" s="105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1">
        <v>24</v>
      </c>
      <c r="B126" s="105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1">
        <v>25</v>
      </c>
      <c r="B127" s="105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1">
        <v>26</v>
      </c>
      <c r="B128" s="105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1">
        <v>27</v>
      </c>
      <c r="B129" s="105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1">
        <v>28</v>
      </c>
      <c r="B130" s="105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1">
        <v>29</v>
      </c>
      <c r="B131" s="105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1">
        <v>30</v>
      </c>
      <c r="B132" s="105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1">
        <v>1</v>
      </c>
      <c r="B136" s="105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1">
        <v>2</v>
      </c>
      <c r="B137" s="105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1">
        <v>3</v>
      </c>
      <c r="B138" s="105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1">
        <v>4</v>
      </c>
      <c r="B139" s="105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1">
        <v>5</v>
      </c>
      <c r="B140" s="105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1">
        <v>6</v>
      </c>
      <c r="B141" s="105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1">
        <v>7</v>
      </c>
      <c r="B142" s="105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1">
        <v>8</v>
      </c>
      <c r="B143" s="105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1">
        <v>9</v>
      </c>
      <c r="B144" s="105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1">
        <v>10</v>
      </c>
      <c r="B145" s="105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1">
        <v>11</v>
      </c>
      <c r="B146" s="105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1">
        <v>12</v>
      </c>
      <c r="B147" s="105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1">
        <v>13</v>
      </c>
      <c r="B148" s="105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1">
        <v>14</v>
      </c>
      <c r="B149" s="105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1">
        <v>15</v>
      </c>
      <c r="B150" s="105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1">
        <v>16</v>
      </c>
      <c r="B151" s="105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1">
        <v>17</v>
      </c>
      <c r="B152" s="105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1">
        <v>18</v>
      </c>
      <c r="B153" s="105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1">
        <v>19</v>
      </c>
      <c r="B154" s="105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1">
        <v>20</v>
      </c>
      <c r="B155" s="105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1">
        <v>21</v>
      </c>
      <c r="B156" s="105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1">
        <v>22</v>
      </c>
      <c r="B157" s="105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1">
        <v>23</v>
      </c>
      <c r="B158" s="105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1">
        <v>24</v>
      </c>
      <c r="B159" s="105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1">
        <v>25</v>
      </c>
      <c r="B160" s="105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1">
        <v>26</v>
      </c>
      <c r="B161" s="105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1">
        <v>27</v>
      </c>
      <c r="B162" s="105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1">
        <v>28</v>
      </c>
      <c r="B163" s="105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1">
        <v>29</v>
      </c>
      <c r="B164" s="105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1">
        <v>30</v>
      </c>
      <c r="B165" s="105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1">
        <v>1</v>
      </c>
      <c r="B169" s="105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1">
        <v>2</v>
      </c>
      <c r="B170" s="105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1">
        <v>3</v>
      </c>
      <c r="B171" s="105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1">
        <v>4</v>
      </c>
      <c r="B172" s="105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1">
        <v>5</v>
      </c>
      <c r="B173" s="105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1">
        <v>6</v>
      </c>
      <c r="B174" s="105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1">
        <v>7</v>
      </c>
      <c r="B175" s="105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1">
        <v>8</v>
      </c>
      <c r="B176" s="105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1">
        <v>9</v>
      </c>
      <c r="B177" s="105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1">
        <v>10</v>
      </c>
      <c r="B178" s="105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1">
        <v>11</v>
      </c>
      <c r="B179" s="105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1">
        <v>12</v>
      </c>
      <c r="B180" s="105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1">
        <v>13</v>
      </c>
      <c r="B181" s="105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1">
        <v>14</v>
      </c>
      <c r="B182" s="105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1">
        <v>15</v>
      </c>
      <c r="B183" s="105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1">
        <v>16</v>
      </c>
      <c r="B184" s="105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1">
        <v>17</v>
      </c>
      <c r="B185" s="105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1">
        <v>18</v>
      </c>
      <c r="B186" s="105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1">
        <v>19</v>
      </c>
      <c r="B187" s="105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1">
        <v>20</v>
      </c>
      <c r="B188" s="105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1">
        <v>21</v>
      </c>
      <c r="B189" s="105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1">
        <v>22</v>
      </c>
      <c r="B190" s="105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1">
        <v>23</v>
      </c>
      <c r="B191" s="105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1">
        <v>24</v>
      </c>
      <c r="B192" s="105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1">
        <v>25</v>
      </c>
      <c r="B193" s="105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1">
        <v>26</v>
      </c>
      <c r="B194" s="105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1">
        <v>27</v>
      </c>
      <c r="B195" s="105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1">
        <v>28</v>
      </c>
      <c r="B196" s="105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1">
        <v>29</v>
      </c>
      <c r="B197" s="105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1">
        <v>30</v>
      </c>
      <c r="B198" s="105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1">
        <v>1</v>
      </c>
      <c r="B202" s="105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1">
        <v>2</v>
      </c>
      <c r="B203" s="105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1">
        <v>3</v>
      </c>
      <c r="B204" s="105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1">
        <v>4</v>
      </c>
      <c r="B205" s="105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1">
        <v>5</v>
      </c>
      <c r="B206" s="105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1">
        <v>6</v>
      </c>
      <c r="B207" s="105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1">
        <v>7</v>
      </c>
      <c r="B208" s="105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1">
        <v>8</v>
      </c>
      <c r="B209" s="105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1">
        <v>9</v>
      </c>
      <c r="B210" s="105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1">
        <v>10</v>
      </c>
      <c r="B211" s="105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1">
        <v>11</v>
      </c>
      <c r="B212" s="105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1">
        <v>12</v>
      </c>
      <c r="B213" s="105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1">
        <v>13</v>
      </c>
      <c r="B214" s="105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1">
        <v>14</v>
      </c>
      <c r="B215" s="105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1">
        <v>15</v>
      </c>
      <c r="B216" s="105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1">
        <v>16</v>
      </c>
      <c r="B217" s="105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1">
        <v>17</v>
      </c>
      <c r="B218" s="105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1">
        <v>18</v>
      </c>
      <c r="B219" s="105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1">
        <v>19</v>
      </c>
      <c r="B220" s="105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1">
        <v>20</v>
      </c>
      <c r="B221" s="105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1">
        <v>21</v>
      </c>
      <c r="B222" s="105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1">
        <v>22</v>
      </c>
      <c r="B223" s="105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1">
        <v>23</v>
      </c>
      <c r="B224" s="105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1">
        <v>24</v>
      </c>
      <c r="B225" s="105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1">
        <v>25</v>
      </c>
      <c r="B226" s="105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1">
        <v>26</v>
      </c>
      <c r="B227" s="105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1">
        <v>27</v>
      </c>
      <c r="B228" s="105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1">
        <v>28</v>
      </c>
      <c r="B229" s="105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1">
        <v>29</v>
      </c>
      <c r="B230" s="105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1">
        <v>30</v>
      </c>
      <c r="B231" s="105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1">
        <v>1</v>
      </c>
      <c r="B235" s="105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1">
        <v>2</v>
      </c>
      <c r="B236" s="105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1">
        <v>3</v>
      </c>
      <c r="B237" s="105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1">
        <v>4</v>
      </c>
      <c r="B238" s="105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1">
        <v>5</v>
      </c>
      <c r="B239" s="105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1">
        <v>6</v>
      </c>
      <c r="B240" s="105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1">
        <v>7</v>
      </c>
      <c r="B241" s="105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1">
        <v>8</v>
      </c>
      <c r="B242" s="105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1">
        <v>9</v>
      </c>
      <c r="B243" s="105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1">
        <v>10</v>
      </c>
      <c r="B244" s="105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1">
        <v>11</v>
      </c>
      <c r="B245" s="105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1">
        <v>12</v>
      </c>
      <c r="B246" s="105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1">
        <v>13</v>
      </c>
      <c r="B247" s="105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1">
        <v>14</v>
      </c>
      <c r="B248" s="105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1">
        <v>15</v>
      </c>
      <c r="B249" s="105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1">
        <v>16</v>
      </c>
      <c r="B250" s="105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1">
        <v>17</v>
      </c>
      <c r="B251" s="105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1">
        <v>18</v>
      </c>
      <c r="B252" s="105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1">
        <v>19</v>
      </c>
      <c r="B253" s="105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1">
        <v>20</v>
      </c>
      <c r="B254" s="105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1">
        <v>21</v>
      </c>
      <c r="B255" s="105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1">
        <v>22</v>
      </c>
      <c r="B256" s="105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1">
        <v>23</v>
      </c>
      <c r="B257" s="105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1">
        <v>24</v>
      </c>
      <c r="B258" s="105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1">
        <v>25</v>
      </c>
      <c r="B259" s="105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1">
        <v>26</v>
      </c>
      <c r="B260" s="105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1">
        <v>27</v>
      </c>
      <c r="B261" s="105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1">
        <v>28</v>
      </c>
      <c r="B262" s="105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1">
        <v>29</v>
      </c>
      <c r="B263" s="105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1">
        <v>30</v>
      </c>
      <c r="B264" s="105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1">
        <v>1</v>
      </c>
      <c r="B268" s="105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1">
        <v>2</v>
      </c>
      <c r="B269" s="105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1">
        <v>3</v>
      </c>
      <c r="B270" s="105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1">
        <v>4</v>
      </c>
      <c r="B271" s="105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1">
        <v>5</v>
      </c>
      <c r="B272" s="105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1">
        <v>6</v>
      </c>
      <c r="B273" s="105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1">
        <v>7</v>
      </c>
      <c r="B274" s="105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1">
        <v>8</v>
      </c>
      <c r="B275" s="105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1">
        <v>9</v>
      </c>
      <c r="B276" s="105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1">
        <v>10</v>
      </c>
      <c r="B277" s="105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1">
        <v>11</v>
      </c>
      <c r="B278" s="105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1">
        <v>12</v>
      </c>
      <c r="B279" s="105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1">
        <v>13</v>
      </c>
      <c r="B280" s="105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1">
        <v>14</v>
      </c>
      <c r="B281" s="105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1">
        <v>15</v>
      </c>
      <c r="B282" s="105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1">
        <v>16</v>
      </c>
      <c r="B283" s="105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1">
        <v>17</v>
      </c>
      <c r="B284" s="105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1">
        <v>18</v>
      </c>
      <c r="B285" s="105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1">
        <v>19</v>
      </c>
      <c r="B286" s="105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1">
        <v>20</v>
      </c>
      <c r="B287" s="105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1">
        <v>21</v>
      </c>
      <c r="B288" s="105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1">
        <v>22</v>
      </c>
      <c r="B289" s="105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1">
        <v>23</v>
      </c>
      <c r="B290" s="105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1">
        <v>24</v>
      </c>
      <c r="B291" s="105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1">
        <v>25</v>
      </c>
      <c r="B292" s="105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1">
        <v>26</v>
      </c>
      <c r="B293" s="105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1">
        <v>27</v>
      </c>
      <c r="B294" s="105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1">
        <v>28</v>
      </c>
      <c r="B295" s="105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1">
        <v>29</v>
      </c>
      <c r="B296" s="105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1">
        <v>30</v>
      </c>
      <c r="B297" s="105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1">
        <v>1</v>
      </c>
      <c r="B301" s="105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1">
        <v>2</v>
      </c>
      <c r="B302" s="105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1">
        <v>3</v>
      </c>
      <c r="B303" s="105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1">
        <v>4</v>
      </c>
      <c r="B304" s="105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1">
        <v>5</v>
      </c>
      <c r="B305" s="105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1">
        <v>6</v>
      </c>
      <c r="B306" s="105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1">
        <v>7</v>
      </c>
      <c r="B307" s="105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1">
        <v>8</v>
      </c>
      <c r="B308" s="105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1">
        <v>9</v>
      </c>
      <c r="B309" s="105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1">
        <v>10</v>
      </c>
      <c r="B310" s="105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1">
        <v>11</v>
      </c>
      <c r="B311" s="105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1">
        <v>12</v>
      </c>
      <c r="B312" s="105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1">
        <v>13</v>
      </c>
      <c r="B313" s="105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1">
        <v>14</v>
      </c>
      <c r="B314" s="105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1">
        <v>15</v>
      </c>
      <c r="B315" s="105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1">
        <v>16</v>
      </c>
      <c r="B316" s="105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1">
        <v>17</v>
      </c>
      <c r="B317" s="105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1">
        <v>18</v>
      </c>
      <c r="B318" s="105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1">
        <v>19</v>
      </c>
      <c r="B319" s="105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1">
        <v>20</v>
      </c>
      <c r="B320" s="105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1">
        <v>21</v>
      </c>
      <c r="B321" s="105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1">
        <v>22</v>
      </c>
      <c r="B322" s="105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1">
        <v>23</v>
      </c>
      <c r="B323" s="105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1">
        <v>24</v>
      </c>
      <c r="B324" s="105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1">
        <v>25</v>
      </c>
      <c r="B325" s="105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1">
        <v>26</v>
      </c>
      <c r="B326" s="105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1">
        <v>27</v>
      </c>
      <c r="B327" s="105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1">
        <v>28</v>
      </c>
      <c r="B328" s="105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1">
        <v>29</v>
      </c>
      <c r="B329" s="105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1">
        <v>30</v>
      </c>
      <c r="B330" s="105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1">
        <v>1</v>
      </c>
      <c r="B334" s="105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1">
        <v>2</v>
      </c>
      <c r="B335" s="105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1">
        <v>3</v>
      </c>
      <c r="B336" s="105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1">
        <v>4</v>
      </c>
      <c r="B337" s="105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1">
        <v>5</v>
      </c>
      <c r="B338" s="105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1">
        <v>6</v>
      </c>
      <c r="B339" s="105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1">
        <v>7</v>
      </c>
      <c r="B340" s="105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1">
        <v>8</v>
      </c>
      <c r="B341" s="105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1">
        <v>9</v>
      </c>
      <c r="B342" s="105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1">
        <v>10</v>
      </c>
      <c r="B343" s="105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1">
        <v>11</v>
      </c>
      <c r="B344" s="105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1">
        <v>12</v>
      </c>
      <c r="B345" s="105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1">
        <v>13</v>
      </c>
      <c r="B346" s="105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1">
        <v>14</v>
      </c>
      <c r="B347" s="105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1">
        <v>15</v>
      </c>
      <c r="B348" s="105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1">
        <v>16</v>
      </c>
      <c r="B349" s="105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1">
        <v>17</v>
      </c>
      <c r="B350" s="105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1">
        <v>18</v>
      </c>
      <c r="B351" s="105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1">
        <v>19</v>
      </c>
      <c r="B352" s="105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1">
        <v>20</v>
      </c>
      <c r="B353" s="105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1">
        <v>21</v>
      </c>
      <c r="B354" s="105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1">
        <v>22</v>
      </c>
      <c r="B355" s="105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1">
        <v>23</v>
      </c>
      <c r="B356" s="105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1">
        <v>24</v>
      </c>
      <c r="B357" s="105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1">
        <v>25</v>
      </c>
      <c r="B358" s="105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1">
        <v>26</v>
      </c>
      <c r="B359" s="105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1">
        <v>27</v>
      </c>
      <c r="B360" s="105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1">
        <v>28</v>
      </c>
      <c r="B361" s="105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1">
        <v>29</v>
      </c>
      <c r="B362" s="105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1">
        <v>30</v>
      </c>
      <c r="B363" s="105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1">
        <v>1</v>
      </c>
      <c r="B367" s="105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1">
        <v>2</v>
      </c>
      <c r="B368" s="105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1">
        <v>3</v>
      </c>
      <c r="B369" s="105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1">
        <v>4</v>
      </c>
      <c r="B370" s="105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1">
        <v>5</v>
      </c>
      <c r="B371" s="105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1">
        <v>6</v>
      </c>
      <c r="B372" s="105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1">
        <v>7</v>
      </c>
      <c r="B373" s="105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1">
        <v>8</v>
      </c>
      <c r="B374" s="105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1">
        <v>9</v>
      </c>
      <c r="B375" s="105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1">
        <v>10</v>
      </c>
      <c r="B376" s="105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1">
        <v>11</v>
      </c>
      <c r="B377" s="105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1">
        <v>12</v>
      </c>
      <c r="B378" s="105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1">
        <v>13</v>
      </c>
      <c r="B379" s="105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1">
        <v>14</v>
      </c>
      <c r="B380" s="105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1">
        <v>15</v>
      </c>
      <c r="B381" s="105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1">
        <v>16</v>
      </c>
      <c r="B382" s="105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1">
        <v>17</v>
      </c>
      <c r="B383" s="105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1">
        <v>18</v>
      </c>
      <c r="B384" s="105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1">
        <v>19</v>
      </c>
      <c r="B385" s="105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1">
        <v>20</v>
      </c>
      <c r="B386" s="105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1">
        <v>21</v>
      </c>
      <c r="B387" s="105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1">
        <v>22</v>
      </c>
      <c r="B388" s="105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1">
        <v>23</v>
      </c>
      <c r="B389" s="105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1">
        <v>24</v>
      </c>
      <c r="B390" s="105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1">
        <v>25</v>
      </c>
      <c r="B391" s="105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1">
        <v>26</v>
      </c>
      <c r="B392" s="105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1">
        <v>27</v>
      </c>
      <c r="B393" s="105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1">
        <v>28</v>
      </c>
      <c r="B394" s="105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1">
        <v>29</v>
      </c>
      <c r="B395" s="105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1">
        <v>30</v>
      </c>
      <c r="B396" s="105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1">
        <v>1</v>
      </c>
      <c r="B400" s="105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1">
        <v>2</v>
      </c>
      <c r="B401" s="105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1">
        <v>3</v>
      </c>
      <c r="B402" s="105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1">
        <v>4</v>
      </c>
      <c r="B403" s="105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1">
        <v>5</v>
      </c>
      <c r="B404" s="105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1">
        <v>6</v>
      </c>
      <c r="B405" s="105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1">
        <v>7</v>
      </c>
      <c r="B406" s="105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1">
        <v>8</v>
      </c>
      <c r="B407" s="105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1">
        <v>9</v>
      </c>
      <c r="B408" s="105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1">
        <v>10</v>
      </c>
      <c r="B409" s="105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1">
        <v>11</v>
      </c>
      <c r="B410" s="105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1">
        <v>12</v>
      </c>
      <c r="B411" s="105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1">
        <v>13</v>
      </c>
      <c r="B412" s="105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1">
        <v>14</v>
      </c>
      <c r="B413" s="105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1">
        <v>15</v>
      </c>
      <c r="B414" s="105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1">
        <v>16</v>
      </c>
      <c r="B415" s="105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1">
        <v>17</v>
      </c>
      <c r="B416" s="105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1">
        <v>18</v>
      </c>
      <c r="B417" s="105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1">
        <v>19</v>
      </c>
      <c r="B418" s="105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1">
        <v>20</v>
      </c>
      <c r="B419" s="105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1">
        <v>21</v>
      </c>
      <c r="B420" s="105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1">
        <v>22</v>
      </c>
      <c r="B421" s="105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1">
        <v>23</v>
      </c>
      <c r="B422" s="105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1">
        <v>24</v>
      </c>
      <c r="B423" s="105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1">
        <v>25</v>
      </c>
      <c r="B424" s="105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1">
        <v>26</v>
      </c>
      <c r="B425" s="105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1">
        <v>27</v>
      </c>
      <c r="B426" s="105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1">
        <v>28</v>
      </c>
      <c r="B427" s="105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1">
        <v>29</v>
      </c>
      <c r="B428" s="105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1">
        <v>30</v>
      </c>
      <c r="B429" s="105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1">
        <v>1</v>
      </c>
      <c r="B433" s="105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1">
        <v>2</v>
      </c>
      <c r="B434" s="105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1">
        <v>3</v>
      </c>
      <c r="B435" s="105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1">
        <v>4</v>
      </c>
      <c r="B436" s="105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1">
        <v>5</v>
      </c>
      <c r="B437" s="105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1">
        <v>6</v>
      </c>
      <c r="B438" s="105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1">
        <v>7</v>
      </c>
      <c r="B439" s="105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1">
        <v>8</v>
      </c>
      <c r="B440" s="105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1">
        <v>9</v>
      </c>
      <c r="B441" s="105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1">
        <v>10</v>
      </c>
      <c r="B442" s="105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1">
        <v>11</v>
      </c>
      <c r="B443" s="105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1">
        <v>12</v>
      </c>
      <c r="B444" s="105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1">
        <v>13</v>
      </c>
      <c r="B445" s="105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1">
        <v>14</v>
      </c>
      <c r="B446" s="105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1">
        <v>15</v>
      </c>
      <c r="B447" s="105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1">
        <v>16</v>
      </c>
      <c r="B448" s="105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1">
        <v>17</v>
      </c>
      <c r="B449" s="105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1">
        <v>18</v>
      </c>
      <c r="B450" s="105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1">
        <v>19</v>
      </c>
      <c r="B451" s="105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1">
        <v>20</v>
      </c>
      <c r="B452" s="105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1">
        <v>21</v>
      </c>
      <c r="B453" s="105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1">
        <v>22</v>
      </c>
      <c r="B454" s="105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1">
        <v>23</v>
      </c>
      <c r="B455" s="105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1">
        <v>24</v>
      </c>
      <c r="B456" s="105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1">
        <v>25</v>
      </c>
      <c r="B457" s="105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1">
        <v>26</v>
      </c>
      <c r="B458" s="105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1">
        <v>27</v>
      </c>
      <c r="B459" s="105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1">
        <v>28</v>
      </c>
      <c r="B460" s="105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1">
        <v>29</v>
      </c>
      <c r="B461" s="105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1">
        <v>30</v>
      </c>
      <c r="B462" s="105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1">
        <v>1</v>
      </c>
      <c r="B466" s="105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1">
        <v>2</v>
      </c>
      <c r="B467" s="105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1">
        <v>3</v>
      </c>
      <c r="B468" s="105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1">
        <v>4</v>
      </c>
      <c r="B469" s="105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1">
        <v>5</v>
      </c>
      <c r="B470" s="105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1">
        <v>6</v>
      </c>
      <c r="B471" s="105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1">
        <v>7</v>
      </c>
      <c r="B472" s="105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1">
        <v>8</v>
      </c>
      <c r="B473" s="105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1">
        <v>9</v>
      </c>
      <c r="B474" s="105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1">
        <v>10</v>
      </c>
      <c r="B475" s="105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1">
        <v>11</v>
      </c>
      <c r="B476" s="105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1">
        <v>12</v>
      </c>
      <c r="B477" s="105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1">
        <v>13</v>
      </c>
      <c r="B478" s="105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1">
        <v>14</v>
      </c>
      <c r="B479" s="105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1">
        <v>15</v>
      </c>
      <c r="B480" s="105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1">
        <v>16</v>
      </c>
      <c r="B481" s="105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1">
        <v>17</v>
      </c>
      <c r="B482" s="105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1">
        <v>18</v>
      </c>
      <c r="B483" s="105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1">
        <v>19</v>
      </c>
      <c r="B484" s="105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1">
        <v>20</v>
      </c>
      <c r="B485" s="105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1">
        <v>21</v>
      </c>
      <c r="B486" s="105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1">
        <v>22</v>
      </c>
      <c r="B487" s="105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1">
        <v>23</v>
      </c>
      <c r="B488" s="105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1">
        <v>24</v>
      </c>
      <c r="B489" s="105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1">
        <v>25</v>
      </c>
      <c r="B490" s="105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1">
        <v>26</v>
      </c>
      <c r="B491" s="105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1">
        <v>27</v>
      </c>
      <c r="B492" s="105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1">
        <v>28</v>
      </c>
      <c r="B493" s="105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1">
        <v>29</v>
      </c>
      <c r="B494" s="105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1">
        <v>30</v>
      </c>
      <c r="B495" s="105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1">
        <v>1</v>
      </c>
      <c r="B499" s="105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1">
        <v>2</v>
      </c>
      <c r="B500" s="105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1">
        <v>3</v>
      </c>
      <c r="B501" s="105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1">
        <v>4</v>
      </c>
      <c r="B502" s="105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1">
        <v>5</v>
      </c>
      <c r="B503" s="105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1">
        <v>6</v>
      </c>
      <c r="B504" s="105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1">
        <v>7</v>
      </c>
      <c r="B505" s="105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1">
        <v>8</v>
      </c>
      <c r="B506" s="105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1">
        <v>9</v>
      </c>
      <c r="B507" s="105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1">
        <v>10</v>
      </c>
      <c r="B508" s="105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1">
        <v>11</v>
      </c>
      <c r="B509" s="105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1">
        <v>12</v>
      </c>
      <c r="B510" s="105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1">
        <v>13</v>
      </c>
      <c r="B511" s="105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1">
        <v>14</v>
      </c>
      <c r="B512" s="105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1">
        <v>15</v>
      </c>
      <c r="B513" s="105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1">
        <v>16</v>
      </c>
      <c r="B514" s="105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1">
        <v>17</v>
      </c>
      <c r="B515" s="105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1">
        <v>18</v>
      </c>
      <c r="B516" s="105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1">
        <v>19</v>
      </c>
      <c r="B517" s="105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1">
        <v>20</v>
      </c>
      <c r="B518" s="105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1">
        <v>21</v>
      </c>
      <c r="B519" s="105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1">
        <v>22</v>
      </c>
      <c r="B520" s="105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1">
        <v>23</v>
      </c>
      <c r="B521" s="105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1">
        <v>24</v>
      </c>
      <c r="B522" s="105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1">
        <v>25</v>
      </c>
      <c r="B523" s="105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1">
        <v>26</v>
      </c>
      <c r="B524" s="105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1">
        <v>27</v>
      </c>
      <c r="B525" s="105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1">
        <v>28</v>
      </c>
      <c r="B526" s="105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1">
        <v>29</v>
      </c>
      <c r="B527" s="105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1">
        <v>30</v>
      </c>
      <c r="B528" s="105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1">
        <v>1</v>
      </c>
      <c r="B532" s="105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1">
        <v>2</v>
      </c>
      <c r="B533" s="105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1">
        <v>3</v>
      </c>
      <c r="B534" s="105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1">
        <v>4</v>
      </c>
      <c r="B535" s="105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1">
        <v>5</v>
      </c>
      <c r="B536" s="105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1">
        <v>6</v>
      </c>
      <c r="B537" s="105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1">
        <v>7</v>
      </c>
      <c r="B538" s="105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1">
        <v>8</v>
      </c>
      <c r="B539" s="105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1">
        <v>9</v>
      </c>
      <c r="B540" s="105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1">
        <v>10</v>
      </c>
      <c r="B541" s="105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1">
        <v>11</v>
      </c>
      <c r="B542" s="105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1">
        <v>12</v>
      </c>
      <c r="B543" s="105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1">
        <v>13</v>
      </c>
      <c r="B544" s="105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1">
        <v>14</v>
      </c>
      <c r="B545" s="105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1">
        <v>15</v>
      </c>
      <c r="B546" s="105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1">
        <v>16</v>
      </c>
      <c r="B547" s="105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1">
        <v>17</v>
      </c>
      <c r="B548" s="105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1">
        <v>18</v>
      </c>
      <c r="B549" s="105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1">
        <v>19</v>
      </c>
      <c r="B550" s="105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1">
        <v>20</v>
      </c>
      <c r="B551" s="105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1">
        <v>21</v>
      </c>
      <c r="B552" s="105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1">
        <v>22</v>
      </c>
      <c r="B553" s="105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1">
        <v>23</v>
      </c>
      <c r="B554" s="105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1">
        <v>24</v>
      </c>
      <c r="B555" s="105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1">
        <v>25</v>
      </c>
      <c r="B556" s="105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1">
        <v>26</v>
      </c>
      <c r="B557" s="105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1">
        <v>27</v>
      </c>
      <c r="B558" s="105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1">
        <v>28</v>
      </c>
      <c r="B559" s="105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1">
        <v>29</v>
      </c>
      <c r="B560" s="105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1">
        <v>30</v>
      </c>
      <c r="B561" s="105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1">
        <v>1</v>
      </c>
      <c r="B565" s="105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1">
        <v>2</v>
      </c>
      <c r="B566" s="105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1">
        <v>3</v>
      </c>
      <c r="B567" s="105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1">
        <v>4</v>
      </c>
      <c r="B568" s="105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1">
        <v>5</v>
      </c>
      <c r="B569" s="105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1">
        <v>6</v>
      </c>
      <c r="B570" s="105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1">
        <v>7</v>
      </c>
      <c r="B571" s="105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1">
        <v>8</v>
      </c>
      <c r="B572" s="105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1">
        <v>9</v>
      </c>
      <c r="B573" s="105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1">
        <v>10</v>
      </c>
      <c r="B574" s="105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1">
        <v>11</v>
      </c>
      <c r="B575" s="105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1">
        <v>12</v>
      </c>
      <c r="B576" s="105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1">
        <v>13</v>
      </c>
      <c r="B577" s="105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1">
        <v>14</v>
      </c>
      <c r="B578" s="105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1">
        <v>15</v>
      </c>
      <c r="B579" s="105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1">
        <v>16</v>
      </c>
      <c r="B580" s="105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1">
        <v>17</v>
      </c>
      <c r="B581" s="105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1">
        <v>18</v>
      </c>
      <c r="B582" s="105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1">
        <v>19</v>
      </c>
      <c r="B583" s="105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1">
        <v>20</v>
      </c>
      <c r="B584" s="105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1">
        <v>21</v>
      </c>
      <c r="B585" s="105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1">
        <v>22</v>
      </c>
      <c r="B586" s="105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1">
        <v>23</v>
      </c>
      <c r="B587" s="105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1">
        <v>24</v>
      </c>
      <c r="B588" s="105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1">
        <v>25</v>
      </c>
      <c r="B589" s="105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1">
        <v>26</v>
      </c>
      <c r="B590" s="105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1">
        <v>27</v>
      </c>
      <c r="B591" s="105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1">
        <v>28</v>
      </c>
      <c r="B592" s="105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1">
        <v>29</v>
      </c>
      <c r="B593" s="105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1">
        <v>30</v>
      </c>
      <c r="B594" s="105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1">
        <v>1</v>
      </c>
      <c r="B598" s="105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1">
        <v>2</v>
      </c>
      <c r="B599" s="105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1">
        <v>3</v>
      </c>
      <c r="B600" s="105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1">
        <v>4</v>
      </c>
      <c r="B601" s="105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1">
        <v>5</v>
      </c>
      <c r="B602" s="105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1">
        <v>6</v>
      </c>
      <c r="B603" s="105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1">
        <v>7</v>
      </c>
      <c r="B604" s="105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1">
        <v>8</v>
      </c>
      <c r="B605" s="105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1">
        <v>9</v>
      </c>
      <c r="B606" s="105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1">
        <v>10</v>
      </c>
      <c r="B607" s="105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1">
        <v>11</v>
      </c>
      <c r="B608" s="105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1">
        <v>12</v>
      </c>
      <c r="B609" s="105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1">
        <v>13</v>
      </c>
      <c r="B610" s="105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1">
        <v>14</v>
      </c>
      <c r="B611" s="105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1">
        <v>15</v>
      </c>
      <c r="B612" s="105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1">
        <v>16</v>
      </c>
      <c r="B613" s="105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1">
        <v>17</v>
      </c>
      <c r="B614" s="105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1">
        <v>18</v>
      </c>
      <c r="B615" s="105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1">
        <v>19</v>
      </c>
      <c r="B616" s="105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1">
        <v>20</v>
      </c>
      <c r="B617" s="105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1">
        <v>21</v>
      </c>
      <c r="B618" s="105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1">
        <v>22</v>
      </c>
      <c r="B619" s="105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1">
        <v>23</v>
      </c>
      <c r="B620" s="105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1">
        <v>24</v>
      </c>
      <c r="B621" s="105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1">
        <v>25</v>
      </c>
      <c r="B622" s="105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1">
        <v>26</v>
      </c>
      <c r="B623" s="105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1">
        <v>27</v>
      </c>
      <c r="B624" s="105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1">
        <v>28</v>
      </c>
      <c r="B625" s="105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1">
        <v>29</v>
      </c>
      <c r="B626" s="105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1">
        <v>30</v>
      </c>
      <c r="B627" s="105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1">
        <v>1</v>
      </c>
      <c r="B631" s="105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1">
        <v>2</v>
      </c>
      <c r="B632" s="105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1">
        <v>3</v>
      </c>
      <c r="B633" s="105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1">
        <v>4</v>
      </c>
      <c r="B634" s="105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1">
        <v>5</v>
      </c>
      <c r="B635" s="105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1">
        <v>6</v>
      </c>
      <c r="B636" s="105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1">
        <v>7</v>
      </c>
      <c r="B637" s="105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1">
        <v>8</v>
      </c>
      <c r="B638" s="105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1">
        <v>9</v>
      </c>
      <c r="B639" s="105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1">
        <v>10</v>
      </c>
      <c r="B640" s="105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1">
        <v>11</v>
      </c>
      <c r="B641" s="105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1">
        <v>12</v>
      </c>
      <c r="B642" s="105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1">
        <v>13</v>
      </c>
      <c r="B643" s="105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1">
        <v>14</v>
      </c>
      <c r="B644" s="105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1">
        <v>15</v>
      </c>
      <c r="B645" s="105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1">
        <v>16</v>
      </c>
      <c r="B646" s="105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1">
        <v>17</v>
      </c>
      <c r="B647" s="105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1">
        <v>18</v>
      </c>
      <c r="B648" s="105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1">
        <v>19</v>
      </c>
      <c r="B649" s="105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1">
        <v>20</v>
      </c>
      <c r="B650" s="105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1">
        <v>21</v>
      </c>
      <c r="B651" s="105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1">
        <v>22</v>
      </c>
      <c r="B652" s="105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1">
        <v>23</v>
      </c>
      <c r="B653" s="105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1">
        <v>24</v>
      </c>
      <c r="B654" s="105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1">
        <v>25</v>
      </c>
      <c r="B655" s="105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1">
        <v>26</v>
      </c>
      <c r="B656" s="105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1">
        <v>27</v>
      </c>
      <c r="B657" s="105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1">
        <v>28</v>
      </c>
      <c r="B658" s="105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1">
        <v>29</v>
      </c>
      <c r="B659" s="105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1">
        <v>30</v>
      </c>
      <c r="B660" s="105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1">
        <v>1</v>
      </c>
      <c r="B664" s="105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1">
        <v>2</v>
      </c>
      <c r="B665" s="105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1">
        <v>3</v>
      </c>
      <c r="B666" s="105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1">
        <v>4</v>
      </c>
      <c r="B667" s="105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1">
        <v>5</v>
      </c>
      <c r="B668" s="105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1">
        <v>6</v>
      </c>
      <c r="B669" s="105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1">
        <v>7</v>
      </c>
      <c r="B670" s="105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1">
        <v>8</v>
      </c>
      <c r="B671" s="105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1">
        <v>9</v>
      </c>
      <c r="B672" s="105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1">
        <v>10</v>
      </c>
      <c r="B673" s="105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1">
        <v>11</v>
      </c>
      <c r="B674" s="105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1">
        <v>12</v>
      </c>
      <c r="B675" s="105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1">
        <v>13</v>
      </c>
      <c r="B676" s="105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1">
        <v>14</v>
      </c>
      <c r="B677" s="105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1">
        <v>15</v>
      </c>
      <c r="B678" s="105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1">
        <v>16</v>
      </c>
      <c r="B679" s="105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1">
        <v>17</v>
      </c>
      <c r="B680" s="105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1">
        <v>18</v>
      </c>
      <c r="B681" s="105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1">
        <v>19</v>
      </c>
      <c r="B682" s="105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1">
        <v>20</v>
      </c>
      <c r="B683" s="105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1">
        <v>21</v>
      </c>
      <c r="B684" s="105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1">
        <v>22</v>
      </c>
      <c r="B685" s="105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1">
        <v>23</v>
      </c>
      <c r="B686" s="105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1">
        <v>24</v>
      </c>
      <c r="B687" s="105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1">
        <v>25</v>
      </c>
      <c r="B688" s="105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1">
        <v>26</v>
      </c>
      <c r="B689" s="105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1">
        <v>27</v>
      </c>
      <c r="B690" s="105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1">
        <v>28</v>
      </c>
      <c r="B691" s="105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1">
        <v>29</v>
      </c>
      <c r="B692" s="105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1">
        <v>30</v>
      </c>
      <c r="B693" s="105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1">
        <v>1</v>
      </c>
      <c r="B697" s="105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1">
        <v>2</v>
      </c>
      <c r="B698" s="105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1">
        <v>3</v>
      </c>
      <c r="B699" s="105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1">
        <v>4</v>
      </c>
      <c r="B700" s="105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1">
        <v>5</v>
      </c>
      <c r="B701" s="105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1">
        <v>6</v>
      </c>
      <c r="B702" s="105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1">
        <v>7</v>
      </c>
      <c r="B703" s="105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1">
        <v>8</v>
      </c>
      <c r="B704" s="105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1">
        <v>9</v>
      </c>
      <c r="B705" s="105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1">
        <v>10</v>
      </c>
      <c r="B706" s="105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1">
        <v>11</v>
      </c>
      <c r="B707" s="105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1">
        <v>12</v>
      </c>
      <c r="B708" s="105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1">
        <v>13</v>
      </c>
      <c r="B709" s="105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1">
        <v>14</v>
      </c>
      <c r="B710" s="105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1">
        <v>15</v>
      </c>
      <c r="B711" s="105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1">
        <v>16</v>
      </c>
      <c r="B712" s="105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1">
        <v>17</v>
      </c>
      <c r="B713" s="105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1">
        <v>18</v>
      </c>
      <c r="B714" s="105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1">
        <v>19</v>
      </c>
      <c r="B715" s="105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1">
        <v>20</v>
      </c>
      <c r="B716" s="105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1">
        <v>21</v>
      </c>
      <c r="B717" s="105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1">
        <v>22</v>
      </c>
      <c r="B718" s="105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1">
        <v>23</v>
      </c>
      <c r="B719" s="105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1">
        <v>24</v>
      </c>
      <c r="B720" s="105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1">
        <v>25</v>
      </c>
      <c r="B721" s="105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1">
        <v>26</v>
      </c>
      <c r="B722" s="105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1">
        <v>27</v>
      </c>
      <c r="B723" s="105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1">
        <v>28</v>
      </c>
      <c r="B724" s="105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1">
        <v>29</v>
      </c>
      <c r="B725" s="105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1">
        <v>30</v>
      </c>
      <c r="B726" s="105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1">
        <v>1</v>
      </c>
      <c r="B730" s="105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1">
        <v>2</v>
      </c>
      <c r="B731" s="105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1">
        <v>3</v>
      </c>
      <c r="B732" s="105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1">
        <v>4</v>
      </c>
      <c r="B733" s="105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1">
        <v>5</v>
      </c>
      <c r="B734" s="105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1">
        <v>6</v>
      </c>
      <c r="B735" s="105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1">
        <v>7</v>
      </c>
      <c r="B736" s="105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1">
        <v>8</v>
      </c>
      <c r="B737" s="105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1">
        <v>9</v>
      </c>
      <c r="B738" s="105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1">
        <v>10</v>
      </c>
      <c r="B739" s="105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1">
        <v>11</v>
      </c>
      <c r="B740" s="105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1">
        <v>12</v>
      </c>
      <c r="B741" s="105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1">
        <v>13</v>
      </c>
      <c r="B742" s="105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1">
        <v>14</v>
      </c>
      <c r="B743" s="105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1">
        <v>15</v>
      </c>
      <c r="B744" s="105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1">
        <v>16</v>
      </c>
      <c r="B745" s="105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1">
        <v>17</v>
      </c>
      <c r="B746" s="105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1">
        <v>18</v>
      </c>
      <c r="B747" s="105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1">
        <v>19</v>
      </c>
      <c r="B748" s="105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1">
        <v>20</v>
      </c>
      <c r="B749" s="105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1">
        <v>21</v>
      </c>
      <c r="B750" s="105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1">
        <v>22</v>
      </c>
      <c r="B751" s="105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1">
        <v>23</v>
      </c>
      <c r="B752" s="105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1">
        <v>24</v>
      </c>
      <c r="B753" s="105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1">
        <v>25</v>
      </c>
      <c r="B754" s="105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1">
        <v>26</v>
      </c>
      <c r="B755" s="105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1">
        <v>27</v>
      </c>
      <c r="B756" s="105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1">
        <v>28</v>
      </c>
      <c r="B757" s="105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1">
        <v>29</v>
      </c>
      <c r="B758" s="105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1">
        <v>30</v>
      </c>
      <c r="B759" s="105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1">
        <v>1</v>
      </c>
      <c r="B763" s="105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1">
        <v>2</v>
      </c>
      <c r="B764" s="105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1">
        <v>3</v>
      </c>
      <c r="B765" s="105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1">
        <v>4</v>
      </c>
      <c r="B766" s="105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1">
        <v>5</v>
      </c>
      <c r="B767" s="105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1">
        <v>6</v>
      </c>
      <c r="B768" s="105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1">
        <v>7</v>
      </c>
      <c r="B769" s="105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1">
        <v>8</v>
      </c>
      <c r="B770" s="105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1">
        <v>9</v>
      </c>
      <c r="B771" s="105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1">
        <v>10</v>
      </c>
      <c r="B772" s="105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1">
        <v>11</v>
      </c>
      <c r="B773" s="105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1">
        <v>12</v>
      </c>
      <c r="B774" s="105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1">
        <v>13</v>
      </c>
      <c r="B775" s="105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1">
        <v>14</v>
      </c>
      <c r="B776" s="105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1">
        <v>15</v>
      </c>
      <c r="B777" s="105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1">
        <v>16</v>
      </c>
      <c r="B778" s="105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1">
        <v>17</v>
      </c>
      <c r="B779" s="105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1">
        <v>18</v>
      </c>
      <c r="B780" s="105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1">
        <v>19</v>
      </c>
      <c r="B781" s="105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1">
        <v>20</v>
      </c>
      <c r="B782" s="105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1">
        <v>21</v>
      </c>
      <c r="B783" s="105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1">
        <v>22</v>
      </c>
      <c r="B784" s="105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1">
        <v>23</v>
      </c>
      <c r="B785" s="105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1">
        <v>24</v>
      </c>
      <c r="B786" s="105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1">
        <v>25</v>
      </c>
      <c r="B787" s="105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1">
        <v>26</v>
      </c>
      <c r="B788" s="105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1">
        <v>27</v>
      </c>
      <c r="B789" s="105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1">
        <v>28</v>
      </c>
      <c r="B790" s="105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1">
        <v>29</v>
      </c>
      <c r="B791" s="105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1">
        <v>30</v>
      </c>
      <c r="B792" s="105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1">
        <v>1</v>
      </c>
      <c r="B796" s="105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1">
        <v>2</v>
      </c>
      <c r="B797" s="105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1">
        <v>3</v>
      </c>
      <c r="B798" s="105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1">
        <v>4</v>
      </c>
      <c r="B799" s="105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1">
        <v>5</v>
      </c>
      <c r="B800" s="105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1">
        <v>6</v>
      </c>
      <c r="B801" s="105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1">
        <v>7</v>
      </c>
      <c r="B802" s="105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1">
        <v>8</v>
      </c>
      <c r="B803" s="105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1">
        <v>9</v>
      </c>
      <c r="B804" s="105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1">
        <v>10</v>
      </c>
      <c r="B805" s="105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1">
        <v>11</v>
      </c>
      <c r="B806" s="105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1">
        <v>12</v>
      </c>
      <c r="B807" s="105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1">
        <v>13</v>
      </c>
      <c r="B808" s="105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1">
        <v>14</v>
      </c>
      <c r="B809" s="105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1">
        <v>15</v>
      </c>
      <c r="B810" s="105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1">
        <v>16</v>
      </c>
      <c r="B811" s="105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1">
        <v>17</v>
      </c>
      <c r="B812" s="105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1">
        <v>18</v>
      </c>
      <c r="B813" s="105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1">
        <v>19</v>
      </c>
      <c r="B814" s="105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1">
        <v>20</v>
      </c>
      <c r="B815" s="105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1">
        <v>21</v>
      </c>
      <c r="B816" s="105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1">
        <v>22</v>
      </c>
      <c r="B817" s="105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1">
        <v>23</v>
      </c>
      <c r="B818" s="105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1">
        <v>24</v>
      </c>
      <c r="B819" s="105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1">
        <v>25</v>
      </c>
      <c r="B820" s="105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1">
        <v>26</v>
      </c>
      <c r="B821" s="105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1">
        <v>27</v>
      </c>
      <c r="B822" s="105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1">
        <v>28</v>
      </c>
      <c r="B823" s="105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1">
        <v>29</v>
      </c>
      <c r="B824" s="105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1">
        <v>30</v>
      </c>
      <c r="B825" s="105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1">
        <v>1</v>
      </c>
      <c r="B829" s="105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1">
        <v>2</v>
      </c>
      <c r="B830" s="105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1">
        <v>3</v>
      </c>
      <c r="B831" s="105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1">
        <v>4</v>
      </c>
      <c r="B832" s="105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1">
        <v>5</v>
      </c>
      <c r="B833" s="105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1">
        <v>6</v>
      </c>
      <c r="B834" s="105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1">
        <v>7</v>
      </c>
      <c r="B835" s="105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1">
        <v>8</v>
      </c>
      <c r="B836" s="105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1">
        <v>9</v>
      </c>
      <c r="B837" s="105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1">
        <v>10</v>
      </c>
      <c r="B838" s="105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1">
        <v>11</v>
      </c>
      <c r="B839" s="105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1">
        <v>12</v>
      </c>
      <c r="B840" s="105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1">
        <v>13</v>
      </c>
      <c r="B841" s="105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1">
        <v>14</v>
      </c>
      <c r="B842" s="105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1">
        <v>15</v>
      </c>
      <c r="B843" s="105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1">
        <v>16</v>
      </c>
      <c r="B844" s="105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1">
        <v>17</v>
      </c>
      <c r="B845" s="105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1">
        <v>18</v>
      </c>
      <c r="B846" s="105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1">
        <v>19</v>
      </c>
      <c r="B847" s="105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1">
        <v>20</v>
      </c>
      <c r="B848" s="105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1">
        <v>21</v>
      </c>
      <c r="B849" s="105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1">
        <v>22</v>
      </c>
      <c r="B850" s="105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1">
        <v>23</v>
      </c>
      <c r="B851" s="105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1">
        <v>24</v>
      </c>
      <c r="B852" s="105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1">
        <v>25</v>
      </c>
      <c r="B853" s="105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1">
        <v>26</v>
      </c>
      <c r="B854" s="105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1">
        <v>27</v>
      </c>
      <c r="B855" s="105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1">
        <v>28</v>
      </c>
      <c r="B856" s="105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1">
        <v>29</v>
      </c>
      <c r="B857" s="105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1">
        <v>30</v>
      </c>
      <c r="B858" s="105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1">
        <v>1</v>
      </c>
      <c r="B862" s="105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1">
        <v>2</v>
      </c>
      <c r="B863" s="105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1">
        <v>3</v>
      </c>
      <c r="B864" s="105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1">
        <v>4</v>
      </c>
      <c r="B865" s="105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1">
        <v>5</v>
      </c>
      <c r="B866" s="105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1">
        <v>6</v>
      </c>
      <c r="B867" s="105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1">
        <v>7</v>
      </c>
      <c r="B868" s="105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1">
        <v>8</v>
      </c>
      <c r="B869" s="105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1">
        <v>9</v>
      </c>
      <c r="B870" s="105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1">
        <v>10</v>
      </c>
      <c r="B871" s="105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1">
        <v>11</v>
      </c>
      <c r="B872" s="105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1">
        <v>12</v>
      </c>
      <c r="B873" s="105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1">
        <v>13</v>
      </c>
      <c r="B874" s="105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1">
        <v>14</v>
      </c>
      <c r="B875" s="105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1">
        <v>15</v>
      </c>
      <c r="B876" s="105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1">
        <v>16</v>
      </c>
      <c r="B877" s="105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1">
        <v>17</v>
      </c>
      <c r="B878" s="105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1">
        <v>18</v>
      </c>
      <c r="B879" s="105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1">
        <v>19</v>
      </c>
      <c r="B880" s="105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1">
        <v>20</v>
      </c>
      <c r="B881" s="105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1">
        <v>21</v>
      </c>
      <c r="B882" s="105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1">
        <v>22</v>
      </c>
      <c r="B883" s="105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1">
        <v>23</v>
      </c>
      <c r="B884" s="105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1">
        <v>24</v>
      </c>
      <c r="B885" s="105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1">
        <v>25</v>
      </c>
      <c r="B886" s="105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1">
        <v>26</v>
      </c>
      <c r="B887" s="105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1">
        <v>27</v>
      </c>
      <c r="B888" s="105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1">
        <v>28</v>
      </c>
      <c r="B889" s="105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1">
        <v>29</v>
      </c>
      <c r="B890" s="105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1">
        <v>30</v>
      </c>
      <c r="B891" s="105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1">
        <v>1</v>
      </c>
      <c r="B895" s="105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1">
        <v>2</v>
      </c>
      <c r="B896" s="105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1">
        <v>3</v>
      </c>
      <c r="B897" s="105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1">
        <v>4</v>
      </c>
      <c r="B898" s="105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1">
        <v>5</v>
      </c>
      <c r="B899" s="105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1">
        <v>6</v>
      </c>
      <c r="B900" s="105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1">
        <v>7</v>
      </c>
      <c r="B901" s="105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1">
        <v>8</v>
      </c>
      <c r="B902" s="105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1">
        <v>9</v>
      </c>
      <c r="B903" s="105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1">
        <v>10</v>
      </c>
      <c r="B904" s="105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1">
        <v>11</v>
      </c>
      <c r="B905" s="105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1">
        <v>12</v>
      </c>
      <c r="B906" s="105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1">
        <v>13</v>
      </c>
      <c r="B907" s="105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1">
        <v>14</v>
      </c>
      <c r="B908" s="105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1">
        <v>15</v>
      </c>
      <c r="B909" s="105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1">
        <v>16</v>
      </c>
      <c r="B910" s="105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1">
        <v>17</v>
      </c>
      <c r="B911" s="105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1">
        <v>18</v>
      </c>
      <c r="B912" s="105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1">
        <v>19</v>
      </c>
      <c r="B913" s="105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1">
        <v>20</v>
      </c>
      <c r="B914" s="105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1">
        <v>21</v>
      </c>
      <c r="B915" s="105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1">
        <v>22</v>
      </c>
      <c r="B916" s="105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1">
        <v>23</v>
      </c>
      <c r="B917" s="105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1">
        <v>24</v>
      </c>
      <c r="B918" s="105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1">
        <v>25</v>
      </c>
      <c r="B919" s="105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1">
        <v>26</v>
      </c>
      <c r="B920" s="105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1">
        <v>27</v>
      </c>
      <c r="B921" s="105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1">
        <v>28</v>
      </c>
      <c r="B922" s="105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1">
        <v>29</v>
      </c>
      <c r="B923" s="105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1">
        <v>30</v>
      </c>
      <c r="B924" s="105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1">
        <v>1</v>
      </c>
      <c r="B928" s="105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1">
        <v>2</v>
      </c>
      <c r="B929" s="105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1">
        <v>3</v>
      </c>
      <c r="B930" s="105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1">
        <v>4</v>
      </c>
      <c r="B931" s="105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1">
        <v>5</v>
      </c>
      <c r="B932" s="105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1">
        <v>6</v>
      </c>
      <c r="B933" s="105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1">
        <v>7</v>
      </c>
      <c r="B934" s="105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1">
        <v>8</v>
      </c>
      <c r="B935" s="105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1">
        <v>9</v>
      </c>
      <c r="B936" s="105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1">
        <v>10</v>
      </c>
      <c r="B937" s="105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1">
        <v>11</v>
      </c>
      <c r="B938" s="105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1">
        <v>12</v>
      </c>
      <c r="B939" s="105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1">
        <v>13</v>
      </c>
      <c r="B940" s="105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1">
        <v>14</v>
      </c>
      <c r="B941" s="105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1">
        <v>15</v>
      </c>
      <c r="B942" s="105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1">
        <v>16</v>
      </c>
      <c r="B943" s="105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1">
        <v>17</v>
      </c>
      <c r="B944" s="105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1">
        <v>18</v>
      </c>
      <c r="B945" s="105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1">
        <v>19</v>
      </c>
      <c r="B946" s="105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1">
        <v>20</v>
      </c>
      <c r="B947" s="105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1">
        <v>21</v>
      </c>
      <c r="B948" s="105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1">
        <v>22</v>
      </c>
      <c r="B949" s="105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1">
        <v>23</v>
      </c>
      <c r="B950" s="105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1">
        <v>24</v>
      </c>
      <c r="B951" s="105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1">
        <v>25</v>
      </c>
      <c r="B952" s="105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1">
        <v>26</v>
      </c>
      <c r="B953" s="105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1">
        <v>27</v>
      </c>
      <c r="B954" s="105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1">
        <v>28</v>
      </c>
      <c r="B955" s="105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1">
        <v>29</v>
      </c>
      <c r="B956" s="105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1">
        <v>30</v>
      </c>
      <c r="B957" s="105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1">
        <v>1</v>
      </c>
      <c r="B961" s="105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1">
        <v>2</v>
      </c>
      <c r="B962" s="105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1">
        <v>3</v>
      </c>
      <c r="B963" s="105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1">
        <v>4</v>
      </c>
      <c r="B964" s="105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1">
        <v>5</v>
      </c>
      <c r="B965" s="105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1">
        <v>6</v>
      </c>
      <c r="B966" s="105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1">
        <v>7</v>
      </c>
      <c r="B967" s="105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1">
        <v>8</v>
      </c>
      <c r="B968" s="105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1">
        <v>9</v>
      </c>
      <c r="B969" s="105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1">
        <v>10</v>
      </c>
      <c r="B970" s="105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1">
        <v>11</v>
      </c>
      <c r="B971" s="105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1">
        <v>12</v>
      </c>
      <c r="B972" s="105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1">
        <v>13</v>
      </c>
      <c r="B973" s="105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1">
        <v>14</v>
      </c>
      <c r="B974" s="105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1">
        <v>15</v>
      </c>
      <c r="B975" s="105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1">
        <v>16</v>
      </c>
      <c r="B976" s="105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1">
        <v>17</v>
      </c>
      <c r="B977" s="105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1">
        <v>18</v>
      </c>
      <c r="B978" s="105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1">
        <v>19</v>
      </c>
      <c r="B979" s="105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1">
        <v>20</v>
      </c>
      <c r="B980" s="105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1">
        <v>21</v>
      </c>
      <c r="B981" s="105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1">
        <v>22</v>
      </c>
      <c r="B982" s="105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1">
        <v>23</v>
      </c>
      <c r="B983" s="105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1">
        <v>24</v>
      </c>
      <c r="B984" s="105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1">
        <v>25</v>
      </c>
      <c r="B985" s="105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1">
        <v>26</v>
      </c>
      <c r="B986" s="105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1">
        <v>27</v>
      </c>
      <c r="B987" s="105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1">
        <v>28</v>
      </c>
      <c r="B988" s="105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1">
        <v>29</v>
      </c>
      <c r="B989" s="105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1">
        <v>30</v>
      </c>
      <c r="B990" s="105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1">
        <v>1</v>
      </c>
      <c r="B994" s="105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1">
        <v>2</v>
      </c>
      <c r="B995" s="105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1">
        <v>3</v>
      </c>
      <c r="B996" s="105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1">
        <v>4</v>
      </c>
      <c r="B997" s="105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1">
        <v>5</v>
      </c>
      <c r="B998" s="105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1">
        <v>6</v>
      </c>
      <c r="B999" s="105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1">
        <v>7</v>
      </c>
      <c r="B1000" s="105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1">
        <v>8</v>
      </c>
      <c r="B1001" s="105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1">
        <v>9</v>
      </c>
      <c r="B1002" s="105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1">
        <v>10</v>
      </c>
      <c r="B1003" s="105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1">
        <v>11</v>
      </c>
      <c r="B1004" s="105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1">
        <v>12</v>
      </c>
      <c r="B1005" s="105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1">
        <v>13</v>
      </c>
      <c r="B1006" s="105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1">
        <v>14</v>
      </c>
      <c r="B1007" s="105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1">
        <v>15</v>
      </c>
      <c r="B1008" s="105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1">
        <v>16</v>
      </c>
      <c r="B1009" s="105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1">
        <v>17</v>
      </c>
      <c r="B1010" s="105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1">
        <v>18</v>
      </c>
      <c r="B1011" s="105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1">
        <v>19</v>
      </c>
      <c r="B1012" s="105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1">
        <v>20</v>
      </c>
      <c r="B1013" s="105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1">
        <v>21</v>
      </c>
      <c r="B1014" s="105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1">
        <v>22</v>
      </c>
      <c r="B1015" s="105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1">
        <v>23</v>
      </c>
      <c r="B1016" s="105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1">
        <v>24</v>
      </c>
      <c r="B1017" s="105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1">
        <v>25</v>
      </c>
      <c r="B1018" s="105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1">
        <v>26</v>
      </c>
      <c r="B1019" s="105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1">
        <v>27</v>
      </c>
      <c r="B1020" s="105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1">
        <v>28</v>
      </c>
      <c r="B1021" s="105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1">
        <v>29</v>
      </c>
      <c r="B1022" s="105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1">
        <v>30</v>
      </c>
      <c r="B1023" s="105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1">
        <v>1</v>
      </c>
      <c r="B1027" s="105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1">
        <v>2</v>
      </c>
      <c r="B1028" s="105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1">
        <v>3</v>
      </c>
      <c r="B1029" s="105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1">
        <v>4</v>
      </c>
      <c r="B1030" s="105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1">
        <v>5</v>
      </c>
      <c r="B1031" s="105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1">
        <v>6</v>
      </c>
      <c r="B1032" s="105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1">
        <v>7</v>
      </c>
      <c r="B1033" s="105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1">
        <v>8</v>
      </c>
      <c r="B1034" s="105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1">
        <v>9</v>
      </c>
      <c r="B1035" s="105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1">
        <v>10</v>
      </c>
      <c r="B1036" s="105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1">
        <v>11</v>
      </c>
      <c r="B1037" s="105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1">
        <v>12</v>
      </c>
      <c r="B1038" s="105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1">
        <v>13</v>
      </c>
      <c r="B1039" s="105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1">
        <v>14</v>
      </c>
      <c r="B1040" s="105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1">
        <v>15</v>
      </c>
      <c r="B1041" s="105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1">
        <v>16</v>
      </c>
      <c r="B1042" s="105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1">
        <v>17</v>
      </c>
      <c r="B1043" s="105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1">
        <v>18</v>
      </c>
      <c r="B1044" s="105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1">
        <v>19</v>
      </c>
      <c r="B1045" s="105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1">
        <v>20</v>
      </c>
      <c r="B1046" s="105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1">
        <v>21</v>
      </c>
      <c r="B1047" s="105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1">
        <v>22</v>
      </c>
      <c r="B1048" s="105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1">
        <v>23</v>
      </c>
      <c r="B1049" s="105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1">
        <v>24</v>
      </c>
      <c r="B1050" s="105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1">
        <v>25</v>
      </c>
      <c r="B1051" s="105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1">
        <v>26</v>
      </c>
      <c r="B1052" s="105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1">
        <v>27</v>
      </c>
      <c r="B1053" s="105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1">
        <v>28</v>
      </c>
      <c r="B1054" s="105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1">
        <v>29</v>
      </c>
      <c r="B1055" s="105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1">
        <v>30</v>
      </c>
      <c r="B1056" s="105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1">
        <v>1</v>
      </c>
      <c r="B1060" s="105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1">
        <v>2</v>
      </c>
      <c r="B1061" s="105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1">
        <v>3</v>
      </c>
      <c r="B1062" s="105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1">
        <v>4</v>
      </c>
      <c r="B1063" s="105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1">
        <v>5</v>
      </c>
      <c r="B1064" s="105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1">
        <v>6</v>
      </c>
      <c r="B1065" s="105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1">
        <v>7</v>
      </c>
      <c r="B1066" s="105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1">
        <v>8</v>
      </c>
      <c r="B1067" s="105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1">
        <v>9</v>
      </c>
      <c r="B1068" s="105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1">
        <v>10</v>
      </c>
      <c r="B1069" s="105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1">
        <v>11</v>
      </c>
      <c r="B1070" s="105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1">
        <v>12</v>
      </c>
      <c r="B1071" s="105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1">
        <v>13</v>
      </c>
      <c r="B1072" s="105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1">
        <v>14</v>
      </c>
      <c r="B1073" s="105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1">
        <v>15</v>
      </c>
      <c r="B1074" s="105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1">
        <v>16</v>
      </c>
      <c r="B1075" s="105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1">
        <v>17</v>
      </c>
      <c r="B1076" s="105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1">
        <v>18</v>
      </c>
      <c r="B1077" s="105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1">
        <v>19</v>
      </c>
      <c r="B1078" s="105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1">
        <v>20</v>
      </c>
      <c r="B1079" s="105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1">
        <v>21</v>
      </c>
      <c r="B1080" s="105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1">
        <v>22</v>
      </c>
      <c r="B1081" s="105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1">
        <v>23</v>
      </c>
      <c r="B1082" s="105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1">
        <v>24</v>
      </c>
      <c r="B1083" s="105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1">
        <v>25</v>
      </c>
      <c r="B1084" s="105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1">
        <v>26</v>
      </c>
      <c r="B1085" s="105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1">
        <v>27</v>
      </c>
      <c r="B1086" s="105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1">
        <v>28</v>
      </c>
      <c r="B1087" s="105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1">
        <v>29</v>
      </c>
      <c r="B1088" s="105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1">
        <v>30</v>
      </c>
      <c r="B1089" s="105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1">
        <v>1</v>
      </c>
      <c r="B1093" s="105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1">
        <v>2</v>
      </c>
      <c r="B1094" s="105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1">
        <v>3</v>
      </c>
      <c r="B1095" s="105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1">
        <v>4</v>
      </c>
      <c r="B1096" s="105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1">
        <v>5</v>
      </c>
      <c r="B1097" s="105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1">
        <v>6</v>
      </c>
      <c r="B1098" s="105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1">
        <v>7</v>
      </c>
      <c r="B1099" s="105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1">
        <v>8</v>
      </c>
      <c r="B1100" s="105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1">
        <v>9</v>
      </c>
      <c r="B1101" s="105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1">
        <v>10</v>
      </c>
      <c r="B1102" s="105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1">
        <v>11</v>
      </c>
      <c r="B1103" s="105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1">
        <v>12</v>
      </c>
      <c r="B1104" s="105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1">
        <v>13</v>
      </c>
      <c r="B1105" s="105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1">
        <v>14</v>
      </c>
      <c r="B1106" s="105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1">
        <v>15</v>
      </c>
      <c r="B1107" s="105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1">
        <v>16</v>
      </c>
      <c r="B1108" s="105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1">
        <v>17</v>
      </c>
      <c r="B1109" s="105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1">
        <v>18</v>
      </c>
      <c r="B1110" s="105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1">
        <v>19</v>
      </c>
      <c r="B1111" s="105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1">
        <v>20</v>
      </c>
      <c r="B1112" s="105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1">
        <v>21</v>
      </c>
      <c r="B1113" s="105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1">
        <v>22</v>
      </c>
      <c r="B1114" s="105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1">
        <v>23</v>
      </c>
      <c r="B1115" s="105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1">
        <v>24</v>
      </c>
      <c r="B1116" s="105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1">
        <v>25</v>
      </c>
      <c r="B1117" s="105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1">
        <v>26</v>
      </c>
      <c r="B1118" s="105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1">
        <v>27</v>
      </c>
      <c r="B1119" s="105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1">
        <v>28</v>
      </c>
      <c r="B1120" s="105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1">
        <v>29</v>
      </c>
      <c r="B1121" s="105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1">
        <v>30</v>
      </c>
      <c r="B1122" s="105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1">
        <v>1</v>
      </c>
      <c r="B1126" s="105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1">
        <v>2</v>
      </c>
      <c r="B1127" s="105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1">
        <v>3</v>
      </c>
      <c r="B1128" s="105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1">
        <v>4</v>
      </c>
      <c r="B1129" s="105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1">
        <v>5</v>
      </c>
      <c r="B1130" s="105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1">
        <v>6</v>
      </c>
      <c r="B1131" s="105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1">
        <v>7</v>
      </c>
      <c r="B1132" s="105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1">
        <v>8</v>
      </c>
      <c r="B1133" s="105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1">
        <v>9</v>
      </c>
      <c r="B1134" s="105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1">
        <v>10</v>
      </c>
      <c r="B1135" s="105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1">
        <v>11</v>
      </c>
      <c r="B1136" s="105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1">
        <v>12</v>
      </c>
      <c r="B1137" s="105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1">
        <v>13</v>
      </c>
      <c r="B1138" s="105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1">
        <v>14</v>
      </c>
      <c r="B1139" s="105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1">
        <v>15</v>
      </c>
      <c r="B1140" s="105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1">
        <v>16</v>
      </c>
      <c r="B1141" s="105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1">
        <v>17</v>
      </c>
      <c r="B1142" s="105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1">
        <v>18</v>
      </c>
      <c r="B1143" s="105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1">
        <v>19</v>
      </c>
      <c r="B1144" s="105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1">
        <v>20</v>
      </c>
      <c r="B1145" s="105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1">
        <v>21</v>
      </c>
      <c r="B1146" s="105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1">
        <v>22</v>
      </c>
      <c r="B1147" s="105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1">
        <v>23</v>
      </c>
      <c r="B1148" s="105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1">
        <v>24</v>
      </c>
      <c r="B1149" s="105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1">
        <v>25</v>
      </c>
      <c r="B1150" s="105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1">
        <v>26</v>
      </c>
      <c r="B1151" s="105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1">
        <v>27</v>
      </c>
      <c r="B1152" s="105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1">
        <v>28</v>
      </c>
      <c r="B1153" s="105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1">
        <v>29</v>
      </c>
      <c r="B1154" s="105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1">
        <v>30</v>
      </c>
      <c r="B1155" s="105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1">
        <v>1</v>
      </c>
      <c r="B1159" s="105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1">
        <v>2</v>
      </c>
      <c r="B1160" s="105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1">
        <v>3</v>
      </c>
      <c r="B1161" s="105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1">
        <v>4</v>
      </c>
      <c r="B1162" s="105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1">
        <v>5</v>
      </c>
      <c r="B1163" s="105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1">
        <v>6</v>
      </c>
      <c r="B1164" s="105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1">
        <v>7</v>
      </c>
      <c r="B1165" s="105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1">
        <v>8</v>
      </c>
      <c r="B1166" s="105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1">
        <v>9</v>
      </c>
      <c r="B1167" s="105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1">
        <v>10</v>
      </c>
      <c r="B1168" s="105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1">
        <v>11</v>
      </c>
      <c r="B1169" s="105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1">
        <v>12</v>
      </c>
      <c r="B1170" s="105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1">
        <v>13</v>
      </c>
      <c r="B1171" s="105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1">
        <v>14</v>
      </c>
      <c r="B1172" s="105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1">
        <v>15</v>
      </c>
      <c r="B1173" s="105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1">
        <v>16</v>
      </c>
      <c r="B1174" s="105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1">
        <v>17</v>
      </c>
      <c r="B1175" s="105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1">
        <v>18</v>
      </c>
      <c r="B1176" s="105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1">
        <v>19</v>
      </c>
      <c r="B1177" s="105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1">
        <v>20</v>
      </c>
      <c r="B1178" s="105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1">
        <v>21</v>
      </c>
      <c r="B1179" s="105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1">
        <v>22</v>
      </c>
      <c r="B1180" s="105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1">
        <v>23</v>
      </c>
      <c r="B1181" s="105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1">
        <v>24</v>
      </c>
      <c r="B1182" s="105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1">
        <v>25</v>
      </c>
      <c r="B1183" s="105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1">
        <v>26</v>
      </c>
      <c r="B1184" s="105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1">
        <v>27</v>
      </c>
      <c r="B1185" s="105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1">
        <v>28</v>
      </c>
      <c r="B1186" s="105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1">
        <v>29</v>
      </c>
      <c r="B1187" s="105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1">
        <v>30</v>
      </c>
      <c r="B1188" s="105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1">
        <v>1</v>
      </c>
      <c r="B1192" s="105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1">
        <v>2</v>
      </c>
      <c r="B1193" s="105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1">
        <v>3</v>
      </c>
      <c r="B1194" s="105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1">
        <v>4</v>
      </c>
      <c r="B1195" s="105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1">
        <v>5</v>
      </c>
      <c r="B1196" s="105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1">
        <v>6</v>
      </c>
      <c r="B1197" s="105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1">
        <v>7</v>
      </c>
      <c r="B1198" s="105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1">
        <v>8</v>
      </c>
      <c r="B1199" s="105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1">
        <v>9</v>
      </c>
      <c r="B1200" s="105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1">
        <v>10</v>
      </c>
      <c r="B1201" s="105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1">
        <v>11</v>
      </c>
      <c r="B1202" s="105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1">
        <v>12</v>
      </c>
      <c r="B1203" s="105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1">
        <v>13</v>
      </c>
      <c r="B1204" s="105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1">
        <v>14</v>
      </c>
      <c r="B1205" s="105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1">
        <v>15</v>
      </c>
      <c r="B1206" s="105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1">
        <v>16</v>
      </c>
      <c r="B1207" s="105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1">
        <v>17</v>
      </c>
      <c r="B1208" s="105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1">
        <v>18</v>
      </c>
      <c r="B1209" s="105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1">
        <v>19</v>
      </c>
      <c r="B1210" s="105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1">
        <v>20</v>
      </c>
      <c r="B1211" s="105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1">
        <v>21</v>
      </c>
      <c r="B1212" s="105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1">
        <v>22</v>
      </c>
      <c r="B1213" s="105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1">
        <v>23</v>
      </c>
      <c r="B1214" s="105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1">
        <v>24</v>
      </c>
      <c r="B1215" s="105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1">
        <v>25</v>
      </c>
      <c r="B1216" s="105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1">
        <v>26</v>
      </c>
      <c r="B1217" s="105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1">
        <v>27</v>
      </c>
      <c r="B1218" s="105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1">
        <v>28</v>
      </c>
      <c r="B1219" s="105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1">
        <v>29</v>
      </c>
      <c r="B1220" s="105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1">
        <v>30</v>
      </c>
      <c r="B1221" s="105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1">
        <v>1</v>
      </c>
      <c r="B1225" s="105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1">
        <v>2</v>
      </c>
      <c r="B1226" s="105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1">
        <v>3</v>
      </c>
      <c r="B1227" s="105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1">
        <v>4</v>
      </c>
      <c r="B1228" s="105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1">
        <v>5</v>
      </c>
      <c r="B1229" s="105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1">
        <v>6</v>
      </c>
      <c r="B1230" s="105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1">
        <v>7</v>
      </c>
      <c r="B1231" s="105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1">
        <v>8</v>
      </c>
      <c r="B1232" s="105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1">
        <v>9</v>
      </c>
      <c r="B1233" s="105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1">
        <v>10</v>
      </c>
      <c r="B1234" s="105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1">
        <v>11</v>
      </c>
      <c r="B1235" s="105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1">
        <v>12</v>
      </c>
      <c r="B1236" s="105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1">
        <v>13</v>
      </c>
      <c r="B1237" s="105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1">
        <v>14</v>
      </c>
      <c r="B1238" s="105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1">
        <v>15</v>
      </c>
      <c r="B1239" s="105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1">
        <v>16</v>
      </c>
      <c r="B1240" s="105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1">
        <v>17</v>
      </c>
      <c r="B1241" s="105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1">
        <v>18</v>
      </c>
      <c r="B1242" s="105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1">
        <v>19</v>
      </c>
      <c r="B1243" s="105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1">
        <v>20</v>
      </c>
      <c r="B1244" s="105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1">
        <v>21</v>
      </c>
      <c r="B1245" s="105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1">
        <v>22</v>
      </c>
      <c r="B1246" s="105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1">
        <v>23</v>
      </c>
      <c r="B1247" s="105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1">
        <v>24</v>
      </c>
      <c r="B1248" s="105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1">
        <v>25</v>
      </c>
      <c r="B1249" s="105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1">
        <v>26</v>
      </c>
      <c r="B1250" s="105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1">
        <v>27</v>
      </c>
      <c r="B1251" s="105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1">
        <v>28</v>
      </c>
      <c r="B1252" s="105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1">
        <v>29</v>
      </c>
      <c r="B1253" s="105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1">
        <v>30</v>
      </c>
      <c r="B1254" s="105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1">
        <v>1</v>
      </c>
      <c r="B1258" s="105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1">
        <v>2</v>
      </c>
      <c r="B1259" s="105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1">
        <v>3</v>
      </c>
      <c r="B1260" s="105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1">
        <v>4</v>
      </c>
      <c r="B1261" s="105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1">
        <v>5</v>
      </c>
      <c r="B1262" s="105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1">
        <v>6</v>
      </c>
      <c r="B1263" s="105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1">
        <v>7</v>
      </c>
      <c r="B1264" s="105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1">
        <v>8</v>
      </c>
      <c r="B1265" s="105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1">
        <v>9</v>
      </c>
      <c r="B1266" s="105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1">
        <v>10</v>
      </c>
      <c r="B1267" s="105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1">
        <v>11</v>
      </c>
      <c r="B1268" s="105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1">
        <v>12</v>
      </c>
      <c r="B1269" s="105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1">
        <v>13</v>
      </c>
      <c r="B1270" s="105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1">
        <v>14</v>
      </c>
      <c r="B1271" s="105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1">
        <v>15</v>
      </c>
      <c r="B1272" s="105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1">
        <v>16</v>
      </c>
      <c r="B1273" s="105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1">
        <v>17</v>
      </c>
      <c r="B1274" s="105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1">
        <v>18</v>
      </c>
      <c r="B1275" s="105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1">
        <v>19</v>
      </c>
      <c r="B1276" s="105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1">
        <v>20</v>
      </c>
      <c r="B1277" s="105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1">
        <v>21</v>
      </c>
      <c r="B1278" s="105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1">
        <v>22</v>
      </c>
      <c r="B1279" s="105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1">
        <v>23</v>
      </c>
      <c r="B1280" s="105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1">
        <v>24</v>
      </c>
      <c r="B1281" s="105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1">
        <v>25</v>
      </c>
      <c r="B1282" s="105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1">
        <v>26</v>
      </c>
      <c r="B1283" s="105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1">
        <v>27</v>
      </c>
      <c r="B1284" s="105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1">
        <v>28</v>
      </c>
      <c r="B1285" s="105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1">
        <v>29</v>
      </c>
      <c r="B1286" s="105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1">
        <v>30</v>
      </c>
      <c r="B1287" s="105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1">
        <v>1</v>
      </c>
      <c r="B1291" s="105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1">
        <v>2</v>
      </c>
      <c r="B1292" s="105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1">
        <v>3</v>
      </c>
      <c r="B1293" s="105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1">
        <v>4</v>
      </c>
      <c r="B1294" s="105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1">
        <v>5</v>
      </c>
      <c r="B1295" s="105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1">
        <v>6</v>
      </c>
      <c r="B1296" s="105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1">
        <v>7</v>
      </c>
      <c r="B1297" s="105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1">
        <v>8</v>
      </c>
      <c r="B1298" s="105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1">
        <v>9</v>
      </c>
      <c r="B1299" s="105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1">
        <v>10</v>
      </c>
      <c r="B1300" s="105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1">
        <v>11</v>
      </c>
      <c r="B1301" s="105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1">
        <v>12</v>
      </c>
      <c r="B1302" s="105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1">
        <v>13</v>
      </c>
      <c r="B1303" s="105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1">
        <v>14</v>
      </c>
      <c r="B1304" s="105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1">
        <v>15</v>
      </c>
      <c r="B1305" s="105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1">
        <v>16</v>
      </c>
      <c r="B1306" s="105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1">
        <v>17</v>
      </c>
      <c r="B1307" s="105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1">
        <v>18</v>
      </c>
      <c r="B1308" s="105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1">
        <v>19</v>
      </c>
      <c r="B1309" s="105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1">
        <v>20</v>
      </c>
      <c r="B1310" s="105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1">
        <v>21</v>
      </c>
      <c r="B1311" s="105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1">
        <v>22</v>
      </c>
      <c r="B1312" s="105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1">
        <v>23</v>
      </c>
      <c r="B1313" s="105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1">
        <v>24</v>
      </c>
      <c r="B1314" s="105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1">
        <v>25</v>
      </c>
      <c r="B1315" s="105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1">
        <v>26</v>
      </c>
      <c r="B1316" s="105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1">
        <v>27</v>
      </c>
      <c r="B1317" s="105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1">
        <v>28</v>
      </c>
      <c r="B1318" s="105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1">
        <v>29</v>
      </c>
      <c r="B1319" s="105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1">
        <v>30</v>
      </c>
      <c r="B1320" s="105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国立教育政策研究所</cp:lastModifiedBy>
  <cp:lastPrinted>2019-08-29T12:28:07Z</cp:lastPrinted>
  <dcterms:created xsi:type="dcterms:W3CDTF">2012-03-13T00:50:25Z</dcterms:created>
  <dcterms:modified xsi:type="dcterms:W3CDTF">2020-11-17T06:59:28Z</dcterms:modified>
</cp:coreProperties>
</file>