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8_学力調査室\H.  政策評価／行政事業レビュー\行政事業レビュー\R2\201118 事業レビュー誤記修正\2011191300時点\"/>
    </mc:Choice>
  </mc:AlternateContent>
  <bookViews>
    <workbookView xWindow="207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<sst xmlns="http://schemas.openxmlformats.org/spreadsheetml/2006/main" count="2943" uniqueCount="676">
  <si>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</si>
  <si>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</si>
  <si>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</si>
  <si>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</si>
  <si>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</si>
  <si>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</si>
  <si>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</si>
  <si>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</si>
  <si>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</si>
  <si>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</si>
  <si>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</si>
  <si>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</si>
  <si>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</si>
  <si>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</si>
  <si>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</si>
  <si>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</si>
  <si>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</si>
  <si>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</si>
  <si>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</si>
  <si>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</si>
  <si>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</si>
  <si>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</si>
  <si>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</si>
  <si>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</si>
  <si>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</si>
  <si>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</si>
  <si>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</si>
  <si>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</si>
  <si>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</si>
  <si>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</si>
  <si>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</si>
  <si>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</si>
  <si>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</si>
  <si>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</si>
  <si>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</si>
  <si>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</si>
  <si>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</si>
  <si>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</si>
  <si>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</si>
  <si>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</si>
  <si>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</si>
  <si>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</si>
  <si>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</si>
  <si>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</si>
  <si>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</si>
  <si>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</si>
  <si>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</si>
  <si>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</si>
  <si>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</si>
  <si>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</si>
  <si>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</si>
  <si>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</si>
  <si>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</si>
  <si>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</si>
  <si>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</si>
  <si>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</si>
  <si>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</si>
  <si>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</si>
  <si>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</si>
  <si>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</si>
  <si>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</si>
  <si>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</si>
  <si>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</si>
  <si>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</si>
  <si>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</si>
  <si>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</si>
  <si>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</si>
  <si>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</si>
  <si>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</si>
  <si>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</si>
  <si>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</si>
  <si>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</si>
  <si>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</si>
  <si>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</si>
  <si>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</si>
  <si>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</si>
  <si>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</si>
  <si>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</si>
  <si>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</si>
  <si>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</si>
  <si>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</si>
  <si>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</si>
  <si>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</si>
  <si>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</si>
  <si>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</si>
  <si>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</si>
  <si>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</si>
  <si>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</si>
  <si>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</si>
  <si>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</si>
  <si>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</si>
  <si>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</si>
  <si>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</si>
  <si>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</si>
  <si>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</si>
  <si>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</si>
  <si>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</si>
  <si>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</si>
  <si>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</si>
  <si>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</si>
  <si>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</si>
  <si>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</si>
  <si>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</si>
  <si>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</si>
  <si>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</si>
  <si>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</si>
  <si>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</si>
  <si>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</si>
  <si>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</si>
  <si>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</si>
  <si>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</si>
  <si>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</si>
  <si>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</si>
  <si>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</si>
  <si>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</si>
  <si>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</si>
  <si>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</si>
  <si>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</si>
  <si>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</si>
  <si>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</si>
  <si>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</si>
  <si>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</si>
  <si>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</si>
  <si>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</si>
  <si>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</si>
  <si>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</si>
  <si>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</si>
  <si>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</si>
  <si>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</si>
  <si>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</si>
  <si>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</si>
  <si>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</si>
  <si>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</si>
  <si>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</si>
  <si>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</si>
  <si>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</si>
  <si>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</si>
  <si>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</si>
  <si>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</si>
  <si>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</si>
  <si>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</si>
  <si>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</si>
  <si>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</si>
  <si>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</si>
  <si>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</si>
  <si>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</si>
  <si>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</si>
  <si>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</si>
  <si>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</si>
  <si>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</si>
  <si>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</si>
  <si>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</si>
  <si>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</si>
  <si>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</si>
  <si>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</si>
  <si>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</si>
  <si>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</si>
  <si>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</si>
  <si>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</si>
  <si>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</si>
  <si>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</si>
  <si>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</si>
  <si>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</si>
  <si>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</si>
  <si>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</si>
  <si>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</si>
  <si>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</si>
  <si>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</si>
  <si>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</si>
  <si>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</si>
  <si>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</si>
  <si>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</si>
  <si>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</si>
  <si>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</si>
  <si>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</si>
  <si>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</si>
  <si>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</si>
  <si>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</si>
  <si>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</si>
  <si>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</si>
  <si>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</si>
  <si>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</si>
  <si>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</si>
  <si>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</si>
  <si>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</si>
  <si>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</si>
  <si>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</si>
  <si>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</si>
  <si>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</si>
  <si>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</si>
  <si>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</si>
  <si>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</si>
  <si>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</si>
  <si>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</si>
  <si>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</si>
  <si>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</si>
  <si>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</si>
  <si>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</si>
  <si>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</si>
  <si>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</si>
  <si>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</si>
  <si>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</si>
  <si>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</si>
  <si>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</si>
  <si>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</si>
  <si>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</si>
  <si>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</si>
  <si>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</si>
  <si>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</si>
  <si>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</si>
  <si>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</si>
  <si>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</si>
  <si>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</si>
  <si>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</si>
  <si>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</si>
  <si>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</si>
  <si>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</si>
  <si>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</si>
  <si>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</si>
  <si>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</si>
  <si>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</si>
  <si>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</si>
  <si>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</si>
  <si>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</si>
  <si>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</si>
  <si>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</si>
  <si>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</si>
  <si>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</si>
  <si>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</si>
  <si>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</si>
  <si>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</si>
  <si>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</si>
  <si>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</si>
  <si>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</si>
  <si>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</si>
  <si>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</si>
  <si>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</si>
  <si>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</si>
  <si>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</si>
  <si>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</si>
  <si>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</si>
  <si>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</si>
  <si>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</si>
  <si>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</si>
  <si>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</si>
  <si>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</si>
  <si>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</si>
  <si>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</si>
  <si>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</si>
  <si>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</si>
  <si>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</si>
  <si>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</si>
  <si>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</si>
  <si>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</si>
  <si>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</si>
  <si>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</si>
  <si>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</si>
  <si>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</si>
  <si>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</si>
  <si>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</si>
  <si>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</si>
  <si>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</si>
  <si>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</si>
  <si>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</si>
  <si>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</si>
  <si>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</si>
  <si>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</si>
  <si>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</si>
  <si>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</si>
  <si>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</si>
  <si>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</si>
  <si>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</si>
  <si>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</si>
  <si>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</si>
  <si>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</si>
  <si>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</si>
  <si>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</si>
  <si>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</si>
  <si>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</si>
  <si>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</si>
  <si>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</si>
  <si>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</si>
  <si>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</si>
  <si>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</si>
  <si>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</si>
  <si>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</si>
  <si>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</si>
  <si>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</si>
  <si>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</si>
  <si>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</si>
  <si>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</si>
  <si>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</si>
  <si>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</si>
  <si>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</si>
  <si>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</si>
  <si>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</si>
  <si>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</si>
  <si>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</si>
  <si>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</si>
  <si>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</si>
  <si>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</si>
  <si>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</si>
  <si>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</si>
  <si>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</si>
  <si>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</si>
  <si>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</si>
  <si>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</si>
  <si>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</si>
  <si>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</si>
  <si>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</si>
  <si>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</si>
  <si>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</si>
  <si>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</si>
  <si>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</si>
  <si>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</si>
  <si>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</si>
  <si>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</si>
  <si>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</si>
  <si>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</si>
  <si>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</si>
  <si>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</si>
  <si>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</si>
  <si>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</si>
  <si>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</si>
  <si>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</si>
  <si>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</si>
  <si>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</si>
  <si>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</si>
  <si>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</si>
  <si>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</si>
  <si>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</si>
  <si>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</si>
  <si>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</si>
  <si>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</si>
  <si>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</si>
  <si>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</si>
  <si>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</si>
  <si>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</si>
  <si>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</si>
  <si>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</si>
  <si>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</si>
  <si>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</si>
  <si>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</si>
  <si>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</si>
  <si>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</si>
  <si>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</si>
  <si>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</si>
  <si>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</si>
  <si>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</si>
  <si>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</si>
  <si>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</si>
  <si>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</si>
  <si>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</si>
  <si>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</si>
  <si>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</si>
  <si>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</si>
  <si>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</si>
  <si>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</si>
  <si>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</si>
  <si>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</si>
  <si>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</si>
  <si>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</si>
  <si>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</si>
  <si>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</si>
  <si>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</si>
  <si>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</si>
  <si>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</si>
  <si>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</si>
  <si>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</si>
  <si>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</si>
  <si>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</si>
  <si>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</si>
  <si>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</si>
  <si>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</si>
  <si>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</si>
  <si>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</si>
  <si>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</si>
  <si>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</si>
  <si>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</si>
  <si>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</si>
  <si>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</si>
  <si>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</si>
  <si>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</si>
  <si>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</si>
  <si>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</si>
  <si>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</si>
  <si>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</si>
  <si>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</si>
  <si>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</si>
  <si>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</si>
  <si>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</si>
  <si>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</si>
  <si>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</si>
  <si>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</si>
  <si>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</si>
  <si>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</si>
  <si>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</si>
  <si>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</si>
  <si>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</si>
  <si>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</si>
  <si>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</si>
  <si>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</si>
  <si>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</si>
  <si>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</si>
  <si>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</si>
  <si>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</si>
  <si>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</si>
  <si>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</si>
  <si>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</si>
  <si>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</si>
  <si>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</si>
  <si>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</si>
  <si>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</si>
  <si>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</si>
  <si>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</si>
  <si>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</si>
  <si>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</si>
  <si>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</si>
  <si>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</si>
  <si>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</si>
  <si>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</si>
  <si>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</si>
  <si>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</si>
  <si>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</si>
  <si>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</si>
  <si>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</si>
  <si>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</si>
  <si>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</si>
  <si>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</si>
  <si>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</si>
  <si>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</si>
  <si>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</si>
  <si>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</si>
  <si>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</si>
  <si>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</si>
  <si>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</si>
  <si>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</si>
  <si>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</si>
  <si>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</si>
  <si>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</si>
  <si>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</si>
  <si>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</si>
  <si>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</si>
  <si>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</si>
  <si>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</si>
  <si>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</si>
  <si>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</si>
  <si>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</si>
  <si>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</si>
  <si>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</si>
  <si>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</si>
  <si>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</si>
  <si>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</si>
  <si>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</si>
  <si>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</si>
  <si>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</si>
  <si>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</si>
  <si>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</si>
  <si>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</si>
  <si>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</si>
  <si>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</si>
  <si>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</si>
  <si>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</si>
  <si>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</si>
  <si>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</si>
  <si>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</si>
  <si>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</si>
  <si>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</si>
  <si>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</si>
  <si>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</si>
  <si>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</si>
  <si>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</si>
  <si>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</si>
  <si>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</si>
  <si>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</si>
  <si>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</si>
  <si>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</si>
  <si>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</si>
  <si>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</si>
  <si>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</si>
  <si>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</si>
  <si>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</si>
  <si>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</si>
  <si>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</si>
  <si>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</si>
  <si>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</si>
  <si>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</si>
  <si>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</si>
  <si>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</si>
  <si>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</si>
  <si>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</si>
  <si>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</si>
  <si>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</si>
  <si>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</si>
  <si>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</si>
  <si>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</si>
  <si>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</si>
  <si>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</si>
  <si>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</si>
  <si>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</si>
  <si>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</si>
  <si>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</si>
  <si>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</si>
  <si>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</si>
  <si>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</si>
  <si>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</si>
  <si>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</si>
  <si>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</si>
  <si>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</si>
  <si>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</si>
  <si>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</si>
  <si>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</si>
  <si>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</si>
  <si>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</si>
  <si>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</si>
  <si>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</si>
  <si>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</si>
  <si>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</si>
  <si>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</si>
  <si>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</si>
  <si>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</si>
  <si>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</si>
  <si>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</si>
  <si>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</si>
  <si>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</si>
  <si>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</si>
  <si>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</si>
  <si>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</si>
  <si>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</si>
  <si>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</si>
  <si>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</si>
  <si>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</si>
  <si>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</si>
  <si>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</si>
  <si>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</si>
  <si>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</si>
  <si>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</si>
  <si>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</si>
  <si>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</si>
  <si>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</si>
  <si>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</si>
  <si>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</si>
  <si>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</si>
  <si>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</si>
  <si>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</si>
  <si>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</si>
  <si>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</si>
  <si>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</si>
  <si>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</si>
  <si>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</si>
  <si>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</si>
  <si>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</si>
  <si>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</si>
  <si>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</si>
  <si>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</si>
  <si>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</si>
  <si>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</si>
  <si>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</si>
  <si>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</si>
  <si>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</si>
  <si>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</si>
  <si>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</si>
  <si>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</si>
  <si>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</si>
  <si>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</si>
  <si>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</si>
  <si>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</si>
  <si>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</si>
  <si>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</si>
  <si>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</si>
  <si>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</si>
  <si>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</si>
  <si>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</si>
  <si>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平成２１年度</t>
  </si>
  <si>
    <t>終了予定なし</t>
  </si>
  <si>
    <t>第3期教育振興基本計画（平成30年6月15日閣議決定）</t>
  </si>
  <si>
    <t>文部科学省では、児童生徒の学力や学習状況を把握し、教育施策や指導の改善を図るとともに、児童生徒一人一人の学習状況の改善に役立てるため、全国学力・学習状況調査を実施しているところである。このような調査目的の達成に資するため、大学等の研究機関の専門的な知見を活用した、高度な分析に関する調査研究を実施。</t>
  </si>
  <si>
    <t>教育政策推進事業委託費</t>
  </si>
  <si>
    <t>教職員研修費</t>
  </si>
  <si>
    <t>全ての学校が全国学力・学習状況調査を活用し、教育指導の改善等に生かす</t>
  </si>
  <si>
    <t>全国学力・学習状況調査の分析結果について、教育活動を改善するために活用した小学校( 国・公・私立)の割合</t>
  </si>
  <si>
    <t>全国学力・学習状況調査の分析結果について、教育活動を改善するために活用した中学校( 国・公・私立)の割合</t>
  </si>
  <si>
    <t>採択件数</t>
  </si>
  <si>
    <t>件</t>
  </si>
  <si>
    <t>X＝執行額（百万円）／Y=採択件数（件）　　　　　　　　　　　　　　　　　　　　　　　　　　　　　</t>
    <phoneticPr fontId="5"/>
  </si>
  <si>
    <t>百万円</t>
  </si>
  <si>
    <t>　X/Y</t>
    <phoneticPr fontId="5"/>
  </si>
  <si>
    <t>11/4</t>
  </si>
  <si>
    <t>／　</t>
    <phoneticPr fontId="5"/>
  </si>
  <si>
    <t>　　/</t>
    <phoneticPr fontId="5"/>
  </si>
  <si>
    <t>／　　　　　　　　　　　　　　</t>
    <phoneticPr fontId="5"/>
  </si>
  <si>
    <t>全国学力・学習状況調査の結果を分析し、具体的な教育指導の改善に活用した小学校(国・公・私立)の割合
（よく行った、行ったと回答した率）
分母：全国学力・学習状況調査を実施した小学校数
分子：全国学力・学習状況調査の結果を分析し、具体的な教育指導の改善に活用したかについて、「よく行った」「行った」と回答した小学校数</t>
  </si>
  <si>
    <t>全国学力・学習状況調査の結果を分析し、具体的な教育指導の改善に活用した中学校(国・公・私立)の割合
（よく行った、行ったと回答した率）
分母：全国学力・学習状況調査を実施した中学校数
分子：全国学力・学習状況調査の結果を分析し、具体的な教育指導の改善に活用したかについて、「よく行った」「行った」と回答した中学校数</t>
  </si>
  <si>
    <t>%</t>
  </si>
  <si>
    <t>成果目標と測定指標は同一の指標であり、この指標の向上により、「確かな学力」の育成のための施策のより一層の推進につながる。</t>
  </si>
  <si>
    <t>-</t>
    <phoneticPr fontId="5"/>
  </si>
  <si>
    <t>-</t>
    <phoneticPr fontId="5"/>
  </si>
  <si>
    <t>-</t>
    <phoneticPr fontId="5"/>
  </si>
  <si>
    <t>同事業の過去の実績や他事業（本事業と同様に、大学等の研究機関へ委託している事業など）の過去実績を参照し、単位当たりコストの水準の妥当性の確保に努めている。</t>
  </si>
  <si>
    <t>委託契約の締結に際して、事業経費の費目・使途の内容を厳正に審査し、その必要性について適切にチェックを行っている。</t>
  </si>
  <si>
    <t>業務の実施に当たっては、事務経費を見直すなど無駄の徹底した削減に努め、コストの削減を実現しているところである。</t>
  </si>
  <si>
    <t>本事業で得られた成果は、国や教育委員会、学校における教育施策、教育指導の改善に活用されるとともに、全国学力・学習状況調査の実施及び結果公表の取扱いに係る検討にも資するものとなっている。</t>
  </si>
  <si>
    <t>0050</t>
  </si>
  <si>
    <t>0081</t>
  </si>
  <si>
    <t>0088</t>
  </si>
  <si>
    <t>0041</t>
  </si>
  <si>
    <t>0040</t>
  </si>
  <si>
    <t>0042</t>
  </si>
  <si>
    <t>○</t>
  </si>
  <si>
    <t>1　新しい時代に向けた教育政策の推進</t>
    <phoneticPr fontId="5"/>
  </si>
  <si>
    <t>1-1 教育分野に関する客観的根拠に基づく政策立案の推進</t>
    <phoneticPr fontId="5"/>
  </si>
  <si>
    <t>学力調査を活用した専門的な課題分析に関する調査研究</t>
    <phoneticPr fontId="5"/>
  </si>
  <si>
    <t>総合教育政策局</t>
    <phoneticPr fontId="5"/>
  </si>
  <si>
    <t>調査企画課</t>
    <phoneticPr fontId="5"/>
  </si>
  <si>
    <t>-</t>
    <phoneticPr fontId="5"/>
  </si>
  <si>
    <t>調査企画課長
岸本　哲哉</t>
    <rPh sb="0" eb="2">
      <t>チョウサ</t>
    </rPh>
    <rPh sb="2" eb="4">
      <t>キカク</t>
    </rPh>
    <rPh sb="4" eb="5">
      <t>カ</t>
    </rPh>
    <rPh sb="5" eb="6">
      <t>チョウ</t>
    </rPh>
    <rPh sb="7" eb="9">
      <t>キシモト</t>
    </rPh>
    <rPh sb="10" eb="12">
      <t>テツヤ</t>
    </rPh>
    <phoneticPr fontId="5"/>
  </si>
  <si>
    <t>有</t>
  </si>
  <si>
    <t>無</t>
  </si>
  <si>
    <t>‐</t>
  </si>
  <si>
    <t>本事業は、平成24年度より委託内容に応じて総合評価落札方式を採用するとともに、仕様書の明確化や公告期間の十分な確保等により、25年度以降、大学に加え、民間企業等の入札もあり、契約の競争性、公平性、透明性が改善してきている。</t>
    <phoneticPr fontId="5"/>
  </si>
  <si>
    <t>平成31年度事業についても、引き続き事務経費の削減に努める。
また、入札及び公募案件については、引き続き仕様の明確化や具体化に留意しつつ公告期間及び公募期間を十分に確保するなど、より多くの応募が得られるよう工夫を行う。事業の実施に当たっては、事業の成果がより充実したものとなるよう契約期間を十分に確保できるようにする。</t>
    <phoneticPr fontId="5"/>
  </si>
  <si>
    <t>A.株式会社内田洋行</t>
    <rPh sb="2" eb="4">
      <t>カブシキ</t>
    </rPh>
    <rPh sb="4" eb="6">
      <t>カイシャ</t>
    </rPh>
    <rPh sb="6" eb="8">
      <t>ウチダ</t>
    </rPh>
    <rPh sb="8" eb="10">
      <t>ヨウコウ</t>
    </rPh>
    <phoneticPr fontId="5"/>
  </si>
  <si>
    <t>B.株式会社リベルタス・コンサルティング</t>
    <rPh sb="2" eb="6">
      <t>カブシキガイシャ</t>
    </rPh>
    <phoneticPr fontId="5"/>
  </si>
  <si>
    <t>C.国立大学法人お茶の水女子大学</t>
    <rPh sb="2" eb="4">
      <t>コクリツ</t>
    </rPh>
    <rPh sb="4" eb="6">
      <t>ダイガク</t>
    </rPh>
    <rPh sb="6" eb="8">
      <t>ホウジン</t>
    </rPh>
    <rPh sb="9" eb="10">
      <t>チャ</t>
    </rPh>
    <rPh sb="11" eb="12">
      <t>ミズ</t>
    </rPh>
    <rPh sb="12" eb="14">
      <t>ジョシ</t>
    </rPh>
    <rPh sb="14" eb="16">
      <t>ダイガク</t>
    </rPh>
    <phoneticPr fontId="5"/>
  </si>
  <si>
    <t>D.国立大学法人福岡教育大学</t>
    <rPh sb="2" eb="4">
      <t>コクリツ</t>
    </rPh>
    <rPh sb="4" eb="6">
      <t>ダイガク</t>
    </rPh>
    <rPh sb="6" eb="8">
      <t>ホウジン</t>
    </rPh>
    <rPh sb="8" eb="10">
      <t>フクオカ</t>
    </rPh>
    <rPh sb="10" eb="12">
      <t>キョウイク</t>
    </rPh>
    <rPh sb="12" eb="14">
      <t>ダイガク</t>
    </rPh>
    <phoneticPr fontId="5"/>
  </si>
  <si>
    <t>旅費</t>
    <rPh sb="0" eb="2">
      <t>リョヒ</t>
    </rPh>
    <phoneticPr fontId="5"/>
  </si>
  <si>
    <t>賃金</t>
    <rPh sb="0" eb="2">
      <t>チンギン</t>
    </rPh>
    <phoneticPr fontId="5"/>
  </si>
  <si>
    <t>雑役務費</t>
    <rPh sb="0" eb="1">
      <t>ザツ</t>
    </rPh>
    <rPh sb="1" eb="4">
      <t>エキムヒ</t>
    </rPh>
    <phoneticPr fontId="5"/>
  </si>
  <si>
    <t>その他</t>
    <rPh sb="2" eb="3">
      <t>タ</t>
    </rPh>
    <phoneticPr fontId="5"/>
  </si>
  <si>
    <t>CBT調査問題実装費用一式</t>
    <rPh sb="3" eb="5">
      <t>チョウサ</t>
    </rPh>
    <rPh sb="5" eb="7">
      <t>モンダイ</t>
    </rPh>
    <rPh sb="7" eb="9">
      <t>ジッソウ</t>
    </rPh>
    <rPh sb="9" eb="11">
      <t>ヒヨウ</t>
    </rPh>
    <rPh sb="11" eb="13">
      <t>イッシキ</t>
    </rPh>
    <phoneticPr fontId="5"/>
  </si>
  <si>
    <t>委託事業に係る研究</t>
    <rPh sb="0" eb="2">
      <t>イタク</t>
    </rPh>
    <rPh sb="2" eb="4">
      <t>ジギョウ</t>
    </rPh>
    <rPh sb="5" eb="6">
      <t>カカ</t>
    </rPh>
    <rPh sb="7" eb="9">
      <t>ケンキュウ</t>
    </rPh>
    <phoneticPr fontId="5"/>
  </si>
  <si>
    <t>訪問調査・打合せ</t>
    <rPh sb="0" eb="2">
      <t>ホウモン</t>
    </rPh>
    <rPh sb="2" eb="4">
      <t>チョウサ</t>
    </rPh>
    <rPh sb="5" eb="7">
      <t>ウチアワ</t>
    </rPh>
    <phoneticPr fontId="5"/>
  </si>
  <si>
    <t>印刷製本費・消費税相当額</t>
    <rPh sb="0" eb="2">
      <t>インサツ</t>
    </rPh>
    <rPh sb="2" eb="4">
      <t>セイホン</t>
    </rPh>
    <rPh sb="4" eb="5">
      <t>ヒ</t>
    </rPh>
    <rPh sb="6" eb="9">
      <t>ショウヒゼイ</t>
    </rPh>
    <rPh sb="9" eb="11">
      <t>ソウトウ</t>
    </rPh>
    <rPh sb="11" eb="12">
      <t>ガク</t>
    </rPh>
    <phoneticPr fontId="5"/>
  </si>
  <si>
    <t>一般管理費</t>
    <rPh sb="0" eb="2">
      <t>イッパン</t>
    </rPh>
    <rPh sb="2" eb="5">
      <t>カンリヒ</t>
    </rPh>
    <phoneticPr fontId="5"/>
  </si>
  <si>
    <t>旅費・消費税相当額</t>
    <rPh sb="0" eb="2">
      <t>リョヒ</t>
    </rPh>
    <rPh sb="3" eb="6">
      <t>ショウヒゼイ</t>
    </rPh>
    <rPh sb="6" eb="8">
      <t>ソウトウ</t>
    </rPh>
    <rPh sb="8" eb="9">
      <t>ガク</t>
    </rPh>
    <phoneticPr fontId="5"/>
  </si>
  <si>
    <t>諸謝金</t>
    <rPh sb="0" eb="3">
      <t>ショシャキン</t>
    </rPh>
    <phoneticPr fontId="5"/>
  </si>
  <si>
    <t>－</t>
    <phoneticPr fontId="5"/>
  </si>
  <si>
    <t>－</t>
    <phoneticPr fontId="5"/>
  </si>
  <si>
    <t>－</t>
    <phoneticPr fontId="5"/>
  </si>
  <si>
    <t>－</t>
    <phoneticPr fontId="5"/>
  </si>
  <si>
    <t>実施委員会出席・研究資料の整理・報告書原稿謝金</t>
    <rPh sb="0" eb="2">
      <t>ジッシ</t>
    </rPh>
    <rPh sb="2" eb="5">
      <t>イインカイ</t>
    </rPh>
    <rPh sb="5" eb="7">
      <t>シュッセキ</t>
    </rPh>
    <rPh sb="8" eb="10">
      <t>ケンキュウ</t>
    </rPh>
    <rPh sb="10" eb="12">
      <t>シリョウ</t>
    </rPh>
    <rPh sb="13" eb="15">
      <t>セイリ</t>
    </rPh>
    <rPh sb="16" eb="19">
      <t>ホウコクショ</t>
    </rPh>
    <rPh sb="19" eb="21">
      <t>ゲンコウ</t>
    </rPh>
    <rPh sb="21" eb="23">
      <t>シャキン</t>
    </rPh>
    <phoneticPr fontId="5"/>
  </si>
  <si>
    <t>実施委員会出席・学校訪問調査</t>
    <rPh sb="0" eb="2">
      <t>ジッシ</t>
    </rPh>
    <rPh sb="2" eb="5">
      <t>イインカイ</t>
    </rPh>
    <rPh sb="5" eb="7">
      <t>シュッセキ</t>
    </rPh>
    <rPh sb="8" eb="10">
      <t>ガッコウ</t>
    </rPh>
    <rPh sb="10" eb="12">
      <t>ホウモン</t>
    </rPh>
    <rPh sb="12" eb="14">
      <t>チョウサ</t>
    </rPh>
    <phoneticPr fontId="5"/>
  </si>
  <si>
    <t>本委託事業に係る事務</t>
    <rPh sb="0" eb="1">
      <t>ホン</t>
    </rPh>
    <rPh sb="1" eb="3">
      <t>イタク</t>
    </rPh>
    <rPh sb="3" eb="5">
      <t>ジギョウ</t>
    </rPh>
    <rPh sb="6" eb="7">
      <t>カカ</t>
    </rPh>
    <rPh sb="8" eb="10">
      <t>ジム</t>
    </rPh>
    <phoneticPr fontId="5"/>
  </si>
  <si>
    <t>テープ起こし</t>
    <rPh sb="3" eb="4">
      <t>オ</t>
    </rPh>
    <phoneticPr fontId="5"/>
  </si>
  <si>
    <t>通信運搬費・消費税相当額・一般管理費</t>
    <rPh sb="0" eb="2">
      <t>ツウシン</t>
    </rPh>
    <rPh sb="2" eb="4">
      <t>ウンパン</t>
    </rPh>
    <rPh sb="4" eb="5">
      <t>ヒ</t>
    </rPh>
    <rPh sb="6" eb="12">
      <t>ショウヒゼイソウトウガク</t>
    </rPh>
    <rPh sb="13" eb="15">
      <t>イッパン</t>
    </rPh>
    <rPh sb="15" eb="18">
      <t>カンリヒ</t>
    </rPh>
    <phoneticPr fontId="5"/>
  </si>
  <si>
    <t>消耗品費・図書購入費・消費税相当額・一般管理費</t>
    <rPh sb="0" eb="3">
      <t>ショウモウヒン</t>
    </rPh>
    <rPh sb="3" eb="4">
      <t>ヒ</t>
    </rPh>
    <rPh sb="5" eb="7">
      <t>トショ</t>
    </rPh>
    <rPh sb="7" eb="9">
      <t>コウニュウ</t>
    </rPh>
    <rPh sb="9" eb="10">
      <t>ヒ</t>
    </rPh>
    <rPh sb="11" eb="14">
      <t>ショウヒゼイ</t>
    </rPh>
    <rPh sb="14" eb="16">
      <t>ソウトウ</t>
    </rPh>
    <rPh sb="16" eb="17">
      <t>ガク</t>
    </rPh>
    <rPh sb="18" eb="20">
      <t>イッパン</t>
    </rPh>
    <rPh sb="20" eb="23">
      <t>カンリヒ</t>
    </rPh>
    <phoneticPr fontId="5"/>
  </si>
  <si>
    <t>研修実施・研修の説明及び協力依頼・分析作業</t>
    <rPh sb="0" eb="2">
      <t>ケンシュウ</t>
    </rPh>
    <rPh sb="2" eb="4">
      <t>ジッシ</t>
    </rPh>
    <rPh sb="5" eb="7">
      <t>ケンシュウ</t>
    </rPh>
    <rPh sb="8" eb="10">
      <t>セツメイ</t>
    </rPh>
    <rPh sb="10" eb="11">
      <t>オヨ</t>
    </rPh>
    <rPh sb="12" eb="14">
      <t>キョウリョク</t>
    </rPh>
    <rPh sb="14" eb="16">
      <t>イライ</t>
    </rPh>
    <rPh sb="17" eb="19">
      <t>ブンセキ</t>
    </rPh>
    <rPh sb="19" eb="21">
      <t>サギョウ</t>
    </rPh>
    <phoneticPr fontId="5"/>
  </si>
  <si>
    <t>学力分析ツール更新費用</t>
    <rPh sb="0" eb="2">
      <t>ガクリョク</t>
    </rPh>
    <rPh sb="2" eb="4">
      <t>ブンセキ</t>
    </rPh>
    <rPh sb="7" eb="9">
      <t>コウシン</t>
    </rPh>
    <rPh sb="9" eb="11">
      <t>ヒヨウ</t>
    </rPh>
    <phoneticPr fontId="5"/>
  </si>
  <si>
    <t>委託事業に係る分析作業</t>
    <rPh sb="0" eb="2">
      <t>イタク</t>
    </rPh>
    <rPh sb="2" eb="4">
      <t>ジギョウ</t>
    </rPh>
    <rPh sb="5" eb="6">
      <t>カカ</t>
    </rPh>
    <rPh sb="7" eb="9">
      <t>ブンセキ</t>
    </rPh>
    <rPh sb="9" eb="11">
      <t>サギョウ</t>
    </rPh>
    <phoneticPr fontId="5"/>
  </si>
  <si>
    <t>株式会社内田洋行</t>
    <phoneticPr fontId="5"/>
  </si>
  <si>
    <t>株式会社リベルタス・コンサルティング</t>
    <phoneticPr fontId="5"/>
  </si>
  <si>
    <t>国立大学法人お茶の水女子大学</t>
    <phoneticPr fontId="5"/>
  </si>
  <si>
    <t>国立大学法人福岡教育大学</t>
    <phoneticPr fontId="5"/>
  </si>
  <si>
    <t>全国的な学力調査におけるICTの活用に関する調査研究</t>
    <phoneticPr fontId="5"/>
  </si>
  <si>
    <t>平成30年度全国学力・学習状況調査の結果を活用した理科に関する調査研究</t>
    <phoneticPr fontId="5"/>
  </si>
  <si>
    <t>全国学力・学習状況調査の結果を活用した、九州各県・地域の学力課題の詳細な分析に基づく検証改善サイクルの充実に関する調査研究</t>
    <phoneticPr fontId="5"/>
  </si>
  <si>
    <t>-</t>
    <phoneticPr fontId="5"/>
  </si>
  <si>
    <t>12/4</t>
    <phoneticPr fontId="5"/>
  </si>
  <si>
    <t>12/2</t>
    <phoneticPr fontId="5"/>
  </si>
  <si>
    <t>平成29年度保護者に対する調査の結果を活用した効果的な学校等の取組に関する調査研究</t>
    <phoneticPr fontId="5"/>
  </si>
  <si>
    <t>大学等の研究機関の専門的な知見を活用した、高度な分析に関して、平成30年度においては、以下の項目を委託内容とする調査研究を実施。
・全国的な学力調査におけるICTの活用に関する調査研究
・平成30年度全国学力・学習状況調査の結果を活用した理科に関する調査研究
・平成29年度保護者に対する調査の結果を活用した効果的な学校等の取組に関する調査研究
・全国学力・学習状況調査の結果を活用した教育施策や教育指導の改善に資する調査研究</t>
    <phoneticPr fontId="5"/>
  </si>
  <si>
    <t>本事業の成果物を活用する受益者は、教育施策を企画・立案・実施する国・自治体や教育指導を行う学校であり、当該調査研究で得られた成果は、先進事例として広く共有し、全国的に普及すべきものであるため、事業実施の経費は国が負担すべきものである。</t>
    <rPh sb="51" eb="53">
      <t>トウガイ</t>
    </rPh>
    <rPh sb="53" eb="55">
      <t>チョウサ</t>
    </rPh>
    <rPh sb="55" eb="57">
      <t>ケンキュウ</t>
    </rPh>
    <rPh sb="58" eb="59">
      <t>エ</t>
    </rPh>
    <rPh sb="62" eb="64">
      <t>セイカ</t>
    </rPh>
    <rPh sb="66" eb="68">
      <t>センシン</t>
    </rPh>
    <rPh sb="68" eb="70">
      <t>ジレイ</t>
    </rPh>
    <rPh sb="73" eb="74">
      <t>ヒロ</t>
    </rPh>
    <rPh sb="75" eb="77">
      <t>キョウユウ</t>
    </rPh>
    <rPh sb="79" eb="82">
      <t>ゼンコクテキ</t>
    </rPh>
    <rPh sb="83" eb="85">
      <t>フキュウ</t>
    </rPh>
    <rPh sb="96" eb="98">
      <t>ジギョウ</t>
    </rPh>
    <rPh sb="98" eb="100">
      <t>ジッシ</t>
    </rPh>
    <rPh sb="101" eb="103">
      <t>ケイヒ</t>
    </rPh>
    <rPh sb="104" eb="105">
      <t>クニ</t>
    </rPh>
    <rPh sb="106" eb="108">
      <t>フタン</t>
    </rPh>
    <phoneticPr fontId="5"/>
  </si>
  <si>
    <t>本事業は、義務教育の機会均等と水準の維持向上の観点から国が実施する全国学力・学習状況調査の結果を活用した事業であり、国として責任をもってその結果を分析し、国、教育委員会の教育施策や学校の教育指導の改善に役立てるために必要な事業であり、国民や社会のニーズを的確に反映している。</t>
    <phoneticPr fontId="5"/>
  </si>
  <si>
    <t>全国学力・学習状況調査は国が実施する調査であり、その結果については、国が責任をもって検証し、その活用を図っていくことが重要であるため、国の事業として実施することが妥当であり、自治体や民間等に委ねることができない事業である。</t>
    <phoneticPr fontId="5"/>
  </si>
  <si>
    <t>全国学力・学習状況調査の結果については、国として分析・検証を行い、国における教育施策の改善につなげていくことが必要であり、本事業はそのための有効な手段として優先度が高い事業である。</t>
    <rPh sb="78" eb="81">
      <t>ユウセンド</t>
    </rPh>
    <rPh sb="82" eb="83">
      <t>タカ</t>
    </rPh>
    <rPh sb="84" eb="86">
      <t>ジギョウ</t>
    </rPh>
    <phoneticPr fontId="5"/>
  </si>
  <si>
    <t>委託内容に応じて、技術面と価格面の両面から審査を行う総合評価落札方式と企画競争方式を採用しており、支出先の選定に当たっては公平性、透明性の確保に努めている。
総合評価落札方式を利用するなど、競争性を確保しながら支出先を選定しているが、一社応札となった案件も存在するため、今後とも、一者応札の状況が改善されるよう仕様の更なる明確化や具体化を図るとともに、公告期間を十分に確保するなど、より多くの応募が得られるよう工夫を行う。</t>
    <rPh sb="26" eb="28">
      <t>ソウゴウ</t>
    </rPh>
    <rPh sb="28" eb="30">
      <t>ヒョウカ</t>
    </rPh>
    <rPh sb="35" eb="37">
      <t>キカク</t>
    </rPh>
    <rPh sb="37" eb="39">
      <t>キョウソウ</t>
    </rPh>
    <rPh sb="117" eb="119">
      <t>イッシャ</t>
    </rPh>
    <rPh sb="119" eb="121">
      <t>オウサツ</t>
    </rPh>
    <rPh sb="125" eb="127">
      <t>アンケン</t>
    </rPh>
    <rPh sb="128" eb="130">
      <t>ソンザイ</t>
    </rPh>
    <phoneticPr fontId="5"/>
  </si>
  <si>
    <t>当初の見込みどおりの採択件数となっており、計画した調査研究が着実に実施できている。</t>
    <rPh sb="0" eb="2">
      <t>トウショ</t>
    </rPh>
    <rPh sb="3" eb="5">
      <t>ミコ</t>
    </rPh>
    <rPh sb="10" eb="12">
      <t>サイタク</t>
    </rPh>
    <rPh sb="12" eb="14">
      <t>ケンスウ</t>
    </rPh>
    <rPh sb="21" eb="23">
      <t>ケイカク</t>
    </rPh>
    <rPh sb="25" eb="27">
      <t>チョウサ</t>
    </rPh>
    <rPh sb="27" eb="29">
      <t>ケンキュウ</t>
    </rPh>
    <rPh sb="30" eb="32">
      <t>チャクジツ</t>
    </rPh>
    <rPh sb="33" eb="35">
      <t>ジッシ</t>
    </rPh>
    <phoneticPr fontId="5"/>
  </si>
  <si>
    <t>各学校における全国学力・学習状況調査の結果の活用状況は年々向上しており、目標に見合ったものとなっている。</t>
    <phoneticPr fontId="5"/>
  </si>
  <si>
    <t>資金については直接委託先に支出しており、委託先に対しては、国の契約及び支払いに関する規定の趣旨に従い、公正かつ最小の費用で効果をあげるよう経費を効率的に使用するよう求めている。</t>
    <phoneticPr fontId="5"/>
  </si>
  <si>
    <t>0045</t>
    <phoneticPr fontId="5"/>
  </si>
  <si>
    <t>-</t>
    <phoneticPr fontId="5"/>
  </si>
  <si>
    <t>外部有識者による点検対象外</t>
    <rPh sb="0" eb="5">
      <t>ガイブユウシキシャ</t>
    </rPh>
    <rPh sb="8" eb="13">
      <t>テンケンタイショウガイ</t>
    </rPh>
    <phoneticPr fontId="5"/>
  </si>
  <si>
    <t>１．事業評価の観点 ： この事業は、児童生徒の学力や学習状況を把握し、教育施策や指導の改善を図るとともに、全国学力・学習状況調査の目的達成に資するため、大学等の研究機関の専門的な知見を活用した、高度な分析に関する調査研究を実施する事業であり、契約・執行手続きの観点から検証を行った。
２．所見 ：この事業は、国、教育委員会の教育施策や学校の教育指導の改善に役立てられており今後も引き続き実施することの必要性は認められるが、一者応札案件が見受けられるため、内容やスケジュールの見直しを図るなど、契約の競争性、公平性、透明性を確保すべきである。</t>
    <phoneticPr fontId="5"/>
  </si>
  <si>
    <t>入札公告期間の見直し等の改善を図るとともに、研究課題の設定や周知方法を工夫する等、引き続き契約の競争性、公平性、透明性の確保に努める。</t>
    <phoneticPr fontId="5"/>
  </si>
  <si>
    <t>全国学力・学習状況調査　質問紙調査　報告書（平成29年度、平成30年度、平成31年度（令和元年度））</t>
    <rPh sb="36" eb="38">
      <t>ヘイセイ</t>
    </rPh>
    <rPh sb="40" eb="42">
      <t>ネンド</t>
    </rPh>
    <rPh sb="43" eb="45">
      <t>レイワ</t>
    </rPh>
    <rPh sb="45" eb="47">
      <t>ガンネン</t>
    </rPh>
    <rPh sb="47" eb="48">
      <t>ド</t>
    </rPh>
    <phoneticPr fontId="5"/>
  </si>
  <si>
    <t>25/4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</si>
</sst>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23</xdr:col>
      <xdr:colOff>113808</xdr:colOff>
      <xdr:row>741</xdr:row>
      <xdr:rowOff>190506</xdr:rowOff>
    </xdr:from>
    <xdr:ext cx="1539470" cy="492571"/>
    <xdr:sp macro="" textlink="">
      <xdr:nvSpPr>
        <xdr:cNvPr id="49" name="テキスト ボックス 48">
          <a:extLst>
            <a:ext uri="{FF2B5EF4-FFF2-40B4-BE49-F238E27FC236}">
              <a16:creationId xmlns:a16="http://schemas.microsoft.com/office/drawing/2014/main" id="{0FE8733D-17B9-479F-9C64-7B67163E96A2}"/>
            </a:ext>
          </a:extLst>
        </xdr:cNvPr>
        <xdr:cNvSpPr txBox="1"/>
      </xdr:nvSpPr>
      <xdr:spPr>
        <a:xfrm>
          <a:off x="4714383" y="49987206"/>
          <a:ext cx="1539470" cy="492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文部科学省</a:t>
          </a:r>
          <a:endParaRPr kumimoji="1" lang="en-US" altLang="ja-JP" sz="1200"/>
        </a:p>
        <a:p>
          <a:pPr algn="ctr"/>
          <a:r>
            <a:rPr kumimoji="1" lang="en-US" altLang="ja-JP" sz="1200"/>
            <a:t>11.9</a:t>
          </a:r>
          <a:r>
            <a:rPr kumimoji="1" lang="ja-JP" altLang="en-US" sz="1200"/>
            <a:t>百万円</a:t>
          </a:r>
          <a:endParaRPr kumimoji="1" lang="en-US" altLang="ja-JP" sz="1200"/>
        </a:p>
      </xdr:txBody>
    </xdr:sp>
    <xdr:clientData/>
  </xdr:oneCellAnchor>
  <xdr:twoCellAnchor>
    <xdr:from>
      <xdr:col>8</xdr:col>
      <xdr:colOff>108871</xdr:colOff>
      <xdr:row>743</xdr:row>
      <xdr:rowOff>81922</xdr:rowOff>
    </xdr:from>
    <xdr:to>
      <xdr:col>46</xdr:col>
      <xdr:colOff>72584</xdr:colOff>
      <xdr:row>744</xdr:row>
      <xdr:rowOff>331387</xdr:rowOff>
    </xdr:to>
    <xdr:sp macro="" textlink="">
      <xdr:nvSpPr>
        <xdr:cNvPr id="50" name="テキスト ボックス 49">
          <a:extLst>
            <a:ext uri="{FF2B5EF4-FFF2-40B4-BE49-F238E27FC236}">
              <a16:creationId xmlns:a16="http://schemas.microsoft.com/office/drawing/2014/main" id="{70548396-D24A-4D98-8AC3-D113DF8B2896}"/>
            </a:ext>
          </a:extLst>
        </xdr:cNvPr>
        <xdr:cNvSpPr txBox="1"/>
      </xdr:nvSpPr>
      <xdr:spPr>
        <a:xfrm>
          <a:off x="1709071" y="50583472"/>
          <a:ext cx="7564663" cy="601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50"/>
            <a:t>文部科学省では、児童生徒の学力や学習状況を把握し、教育施策や指導の改善を図るとともに、児童生徒の学習状況の改善に役立てるため、全国学力・学習状況調査を実施しており、その調査目的の達成に資するため、大学等の研究機関の専門的な知見を活用した、高度な分析に関する調査研究を実施。</a:t>
          </a:r>
        </a:p>
      </xdr:txBody>
    </xdr:sp>
    <xdr:clientData/>
  </xdr:twoCellAnchor>
  <xdr:twoCellAnchor>
    <xdr:from>
      <xdr:col>26</xdr:col>
      <xdr:colOff>40835</xdr:colOff>
      <xdr:row>745</xdr:row>
      <xdr:rowOff>163564</xdr:rowOff>
    </xdr:from>
    <xdr:to>
      <xdr:col>28</xdr:col>
      <xdr:colOff>18157</xdr:colOff>
      <xdr:row>746</xdr:row>
      <xdr:rowOff>227063</xdr:rowOff>
    </xdr:to>
    <xdr:sp macro="" textlink="">
      <xdr:nvSpPr>
        <xdr:cNvPr id="51" name="下矢印 9">
          <a:extLst>
            <a:ext uri="{FF2B5EF4-FFF2-40B4-BE49-F238E27FC236}">
              <a16:creationId xmlns:a16="http://schemas.microsoft.com/office/drawing/2014/main" id="{E8F8F95E-7EE3-4327-A9E2-F56EBBFC9F8C}"/>
            </a:ext>
          </a:extLst>
        </xdr:cNvPr>
        <xdr:cNvSpPr/>
      </xdr:nvSpPr>
      <xdr:spPr>
        <a:xfrm>
          <a:off x="5241485" y="51369964"/>
          <a:ext cx="377372" cy="415924"/>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40822</xdr:colOff>
      <xdr:row>743</xdr:row>
      <xdr:rowOff>68031</xdr:rowOff>
    </xdr:from>
    <xdr:to>
      <xdr:col>46</xdr:col>
      <xdr:colOff>113393</xdr:colOff>
      <xdr:row>744</xdr:row>
      <xdr:rowOff>276676</xdr:rowOff>
    </xdr:to>
    <xdr:sp macro="" textlink="">
      <xdr:nvSpPr>
        <xdr:cNvPr id="52" name="大かっこ 51">
          <a:extLst>
            <a:ext uri="{FF2B5EF4-FFF2-40B4-BE49-F238E27FC236}">
              <a16:creationId xmlns:a16="http://schemas.microsoft.com/office/drawing/2014/main" id="{F9947A87-55C5-4944-8401-3AC1CD89EC56}"/>
            </a:ext>
          </a:extLst>
        </xdr:cNvPr>
        <xdr:cNvSpPr/>
      </xdr:nvSpPr>
      <xdr:spPr>
        <a:xfrm>
          <a:off x="1641022" y="50569581"/>
          <a:ext cx="7673521" cy="561070"/>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145136</xdr:colOff>
      <xdr:row>746</xdr:row>
      <xdr:rowOff>348945</xdr:rowOff>
    </xdr:from>
    <xdr:to>
      <xdr:col>50</xdr:col>
      <xdr:colOff>125186</xdr:colOff>
      <xdr:row>747</xdr:row>
      <xdr:rowOff>324757</xdr:rowOff>
    </xdr:to>
    <xdr:sp macro="" textlink="">
      <xdr:nvSpPr>
        <xdr:cNvPr id="53" name="テキスト ボックス 52">
          <a:extLst>
            <a:ext uri="{FF2B5EF4-FFF2-40B4-BE49-F238E27FC236}">
              <a16:creationId xmlns:a16="http://schemas.microsoft.com/office/drawing/2014/main" id="{F4C81BA5-903B-4110-8969-20071354AA92}"/>
            </a:ext>
          </a:extLst>
        </xdr:cNvPr>
        <xdr:cNvSpPr txBox="1"/>
      </xdr:nvSpPr>
      <xdr:spPr>
        <a:xfrm>
          <a:off x="8346161" y="51907770"/>
          <a:ext cx="2085075" cy="328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en-US" sz="1050"/>
            <a:t>随意契約（企画競争）</a:t>
          </a:r>
          <a:r>
            <a:rPr kumimoji="1" lang="en-US" altLang="ja-JP" sz="1050"/>
            <a:t>】</a:t>
          </a:r>
          <a:endParaRPr kumimoji="1" lang="ja-JP" altLang="en-US" sz="1050"/>
        </a:p>
      </xdr:txBody>
    </xdr:sp>
    <xdr:clientData/>
  </xdr:twoCellAnchor>
  <xdr:twoCellAnchor>
    <xdr:from>
      <xdr:col>17</xdr:col>
      <xdr:colOff>181784</xdr:colOff>
      <xdr:row>746</xdr:row>
      <xdr:rowOff>328385</xdr:rowOff>
    </xdr:from>
    <xdr:to>
      <xdr:col>29</xdr:col>
      <xdr:colOff>63500</xdr:colOff>
      <xdr:row>747</xdr:row>
      <xdr:rowOff>328385</xdr:rowOff>
    </xdr:to>
    <xdr:sp macro="" textlink="">
      <xdr:nvSpPr>
        <xdr:cNvPr id="54" name="テキスト ボックス 53">
          <a:extLst>
            <a:ext uri="{FF2B5EF4-FFF2-40B4-BE49-F238E27FC236}">
              <a16:creationId xmlns:a16="http://schemas.microsoft.com/office/drawing/2014/main" id="{7DCD75B1-E129-491B-B32F-51CAD1F37F27}"/>
            </a:ext>
          </a:extLst>
        </xdr:cNvPr>
        <xdr:cNvSpPr txBox="1"/>
      </xdr:nvSpPr>
      <xdr:spPr>
        <a:xfrm>
          <a:off x="3582209" y="51887210"/>
          <a:ext cx="228201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ja-JP" sz="1100">
              <a:solidFill>
                <a:schemeClr val="dk1"/>
              </a:solidFill>
              <a:effectLst/>
              <a:latin typeface="+mn-lt"/>
              <a:ea typeface="+mn-ea"/>
              <a:cs typeface="+mn-cs"/>
            </a:rPr>
            <a:t>一般競争入札（総合評価）</a:t>
          </a:r>
          <a:r>
            <a:rPr kumimoji="1" lang="en-US" altLang="ja-JP" sz="1050"/>
            <a:t>】</a:t>
          </a:r>
          <a:endParaRPr kumimoji="1" lang="ja-JP" altLang="en-US" sz="1050"/>
        </a:p>
      </xdr:txBody>
    </xdr:sp>
    <xdr:clientData/>
  </xdr:twoCellAnchor>
  <xdr:twoCellAnchor>
    <xdr:from>
      <xdr:col>30</xdr:col>
      <xdr:colOff>65313</xdr:colOff>
      <xdr:row>746</xdr:row>
      <xdr:rowOff>342296</xdr:rowOff>
    </xdr:from>
    <xdr:to>
      <xdr:col>42</xdr:col>
      <xdr:colOff>12700</xdr:colOff>
      <xdr:row>747</xdr:row>
      <xdr:rowOff>342296</xdr:rowOff>
    </xdr:to>
    <xdr:sp macro="" textlink="">
      <xdr:nvSpPr>
        <xdr:cNvPr id="55" name="テキスト ボックス 54">
          <a:extLst>
            <a:ext uri="{FF2B5EF4-FFF2-40B4-BE49-F238E27FC236}">
              <a16:creationId xmlns:a16="http://schemas.microsoft.com/office/drawing/2014/main" id="{9DBE3FC8-DED0-4420-851E-EE84DB29E0EA}"/>
            </a:ext>
          </a:extLst>
        </xdr:cNvPr>
        <xdr:cNvSpPr txBox="1"/>
      </xdr:nvSpPr>
      <xdr:spPr>
        <a:xfrm>
          <a:off x="6066063" y="51901121"/>
          <a:ext cx="234768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ja-JP" sz="1100">
              <a:solidFill>
                <a:schemeClr val="dk1"/>
              </a:solidFill>
              <a:effectLst/>
              <a:latin typeface="+mn-lt"/>
              <a:ea typeface="+mn-ea"/>
              <a:cs typeface="+mn-cs"/>
            </a:rPr>
            <a:t>一般競争入札（総合評価）</a:t>
          </a:r>
          <a:r>
            <a:rPr kumimoji="1" lang="en-US" altLang="ja-JP" sz="1050"/>
            <a:t>】</a:t>
          </a:r>
          <a:endParaRPr kumimoji="1" lang="ja-JP" altLang="en-US" sz="1050"/>
        </a:p>
      </xdr:txBody>
    </xdr:sp>
    <xdr:clientData/>
  </xdr:twoCellAnchor>
  <xdr:twoCellAnchor>
    <xdr:from>
      <xdr:col>8</xdr:col>
      <xdr:colOff>108871</xdr:colOff>
      <xdr:row>743</xdr:row>
      <xdr:rowOff>81922</xdr:rowOff>
    </xdr:from>
    <xdr:to>
      <xdr:col>46</xdr:col>
      <xdr:colOff>72584</xdr:colOff>
      <xdr:row>744</xdr:row>
      <xdr:rowOff>331387</xdr:rowOff>
    </xdr:to>
    <xdr:sp macro="" textlink="">
      <xdr:nvSpPr>
        <xdr:cNvPr id="56" name="テキスト ボックス 55">
          <a:extLst>
            <a:ext uri="{FF2B5EF4-FFF2-40B4-BE49-F238E27FC236}">
              <a16:creationId xmlns:a16="http://schemas.microsoft.com/office/drawing/2014/main" id="{85553F26-4F32-41FD-AA53-5F8F2420717F}"/>
            </a:ext>
          </a:extLst>
        </xdr:cNvPr>
        <xdr:cNvSpPr txBox="1"/>
      </xdr:nvSpPr>
      <xdr:spPr>
        <a:xfrm>
          <a:off x="1709071" y="50583472"/>
          <a:ext cx="7564663" cy="601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50"/>
            <a:t>児童生徒の学力や学習状況を把握し、教育施策や指導の改善を図るとともに、児童生徒の学習状況の改善に役立てるため、全国学力・学習状況調査を実施しており、その調査目的の達成に資するため、大学等の研究機関の専門的な知見を活用した、高度な分析に関する調査研究を実施。</a:t>
          </a:r>
        </a:p>
      </xdr:txBody>
    </xdr:sp>
    <xdr:clientData/>
  </xdr:twoCellAnchor>
  <xdr:twoCellAnchor>
    <xdr:from>
      <xdr:col>26</xdr:col>
      <xdr:colOff>40835</xdr:colOff>
      <xdr:row>745</xdr:row>
      <xdr:rowOff>163564</xdr:rowOff>
    </xdr:from>
    <xdr:to>
      <xdr:col>28</xdr:col>
      <xdr:colOff>18157</xdr:colOff>
      <xdr:row>746</xdr:row>
      <xdr:rowOff>227063</xdr:rowOff>
    </xdr:to>
    <xdr:sp macro="" textlink="">
      <xdr:nvSpPr>
        <xdr:cNvPr id="57" name="下矢印 9">
          <a:extLst>
            <a:ext uri="{FF2B5EF4-FFF2-40B4-BE49-F238E27FC236}">
              <a16:creationId xmlns:a16="http://schemas.microsoft.com/office/drawing/2014/main" id="{EDE5CCF9-D013-4FA2-B254-12080C53C042}"/>
            </a:ext>
          </a:extLst>
        </xdr:cNvPr>
        <xdr:cNvSpPr/>
      </xdr:nvSpPr>
      <xdr:spPr>
        <a:xfrm>
          <a:off x="5241485" y="51369964"/>
          <a:ext cx="377372" cy="415924"/>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40822</xdr:colOff>
      <xdr:row>743</xdr:row>
      <xdr:rowOff>68031</xdr:rowOff>
    </xdr:from>
    <xdr:to>
      <xdr:col>46</xdr:col>
      <xdr:colOff>113393</xdr:colOff>
      <xdr:row>744</xdr:row>
      <xdr:rowOff>276676</xdr:rowOff>
    </xdr:to>
    <xdr:sp macro="" textlink="">
      <xdr:nvSpPr>
        <xdr:cNvPr id="58" name="大かっこ 57">
          <a:extLst>
            <a:ext uri="{FF2B5EF4-FFF2-40B4-BE49-F238E27FC236}">
              <a16:creationId xmlns:a16="http://schemas.microsoft.com/office/drawing/2014/main" id="{DAB1F200-1623-4AF7-8634-A9B23700851E}"/>
            </a:ext>
          </a:extLst>
        </xdr:cNvPr>
        <xdr:cNvSpPr/>
      </xdr:nvSpPr>
      <xdr:spPr>
        <a:xfrm>
          <a:off x="1641022" y="50569581"/>
          <a:ext cx="7673521" cy="561070"/>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3984</xdr:colOff>
      <xdr:row>746</xdr:row>
      <xdr:rowOff>341085</xdr:rowOff>
    </xdr:from>
    <xdr:to>
      <xdr:col>17</xdr:col>
      <xdr:colOff>0</xdr:colOff>
      <xdr:row>747</xdr:row>
      <xdr:rowOff>341085</xdr:rowOff>
    </xdr:to>
    <xdr:sp macro="" textlink="">
      <xdr:nvSpPr>
        <xdr:cNvPr id="59" name="テキスト ボックス 58">
          <a:extLst>
            <a:ext uri="{FF2B5EF4-FFF2-40B4-BE49-F238E27FC236}">
              <a16:creationId xmlns:a16="http://schemas.microsoft.com/office/drawing/2014/main" id="{8D87FFC6-06D2-4A81-893C-A7E6C674D657}"/>
            </a:ext>
          </a:extLst>
        </xdr:cNvPr>
        <xdr:cNvSpPr txBox="1"/>
      </xdr:nvSpPr>
      <xdr:spPr>
        <a:xfrm>
          <a:off x="1204134" y="51899910"/>
          <a:ext cx="219629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ja-JP" sz="1100">
              <a:solidFill>
                <a:schemeClr val="dk1"/>
              </a:solidFill>
              <a:effectLst/>
              <a:latin typeface="+mn-lt"/>
              <a:ea typeface="+mn-ea"/>
              <a:cs typeface="+mn-cs"/>
            </a:rPr>
            <a:t>一般競争入札（総合評価）</a:t>
          </a:r>
          <a:r>
            <a:rPr kumimoji="1" lang="en-US" altLang="ja-JP" sz="1050"/>
            <a:t>】</a:t>
          </a:r>
          <a:endParaRPr kumimoji="1" lang="ja-JP" altLang="en-US" sz="1050"/>
        </a:p>
      </xdr:txBody>
    </xdr:sp>
    <xdr:clientData/>
  </xdr:twoCellAnchor>
  <xdr:oneCellAnchor>
    <xdr:from>
      <xdr:col>7</xdr:col>
      <xdr:colOff>0</xdr:colOff>
      <xdr:row>748</xdr:row>
      <xdr:rowOff>1815</xdr:rowOff>
    </xdr:from>
    <xdr:ext cx="1292678" cy="692690"/>
    <xdr:sp macro="" textlink="">
      <xdr:nvSpPr>
        <xdr:cNvPr id="60" name="テキスト ボックス 59">
          <a:extLst>
            <a:ext uri="{FF2B5EF4-FFF2-40B4-BE49-F238E27FC236}">
              <a16:creationId xmlns:a16="http://schemas.microsoft.com/office/drawing/2014/main" id="{B4ABD98F-1DD1-4BE2-B9CB-C56CC9D3D7F6}"/>
            </a:ext>
          </a:extLst>
        </xdr:cNvPr>
        <xdr:cNvSpPr txBox="1"/>
      </xdr:nvSpPr>
      <xdr:spPr>
        <a:xfrm>
          <a:off x="1428750" y="67044208"/>
          <a:ext cx="1292678"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Ａ．株式会社</a:t>
          </a:r>
          <a:endParaRPr kumimoji="1" lang="en-US" altLang="ja-JP" sz="1200"/>
        </a:p>
        <a:p>
          <a:pPr algn="ctr"/>
          <a:r>
            <a:rPr kumimoji="1" lang="ja-JP" altLang="en-US" sz="1200"/>
            <a:t>内田洋行</a:t>
          </a:r>
          <a:endParaRPr kumimoji="1" lang="en-US" altLang="ja-JP" sz="1200"/>
        </a:p>
        <a:p>
          <a:pPr algn="ctr"/>
          <a:r>
            <a:rPr kumimoji="1" lang="en-US" altLang="ja-JP" sz="1200"/>
            <a:t>5.1</a:t>
          </a:r>
          <a:r>
            <a:rPr kumimoji="1" lang="ja-JP" altLang="en-US" sz="1200"/>
            <a:t>百万円</a:t>
          </a:r>
        </a:p>
      </xdr:txBody>
    </xdr:sp>
    <xdr:clientData/>
  </xdr:oneCellAnchor>
  <xdr:oneCellAnchor>
    <xdr:from>
      <xdr:col>19</xdr:col>
      <xdr:colOff>127000</xdr:colOff>
      <xdr:row>747</xdr:row>
      <xdr:rowOff>266427</xdr:rowOff>
    </xdr:from>
    <xdr:ext cx="1292678" cy="892809"/>
    <xdr:sp macro="" textlink="">
      <xdr:nvSpPr>
        <xdr:cNvPr id="61" name="テキスト ボックス 60">
          <a:extLst>
            <a:ext uri="{FF2B5EF4-FFF2-40B4-BE49-F238E27FC236}">
              <a16:creationId xmlns:a16="http://schemas.microsoft.com/office/drawing/2014/main" id="{DD78723C-42D8-47A2-8E5F-3B1CB2626FEA}"/>
            </a:ext>
          </a:extLst>
        </xdr:cNvPr>
        <xdr:cNvSpPr txBox="1"/>
      </xdr:nvSpPr>
      <xdr:spPr>
        <a:xfrm>
          <a:off x="4005036" y="66955034"/>
          <a:ext cx="1292678" cy="89280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i="0">
              <a:latin typeface="+mn-ea"/>
              <a:ea typeface="+mn-ea"/>
            </a:rPr>
            <a:t>B</a:t>
          </a:r>
          <a:r>
            <a:rPr kumimoji="1" lang="ja-JP" altLang="en-US" sz="1200"/>
            <a:t>．株式会社</a:t>
          </a:r>
          <a:endParaRPr kumimoji="1" lang="en-US" altLang="ja-JP" sz="1200"/>
        </a:p>
        <a:p>
          <a:pPr algn="ctr"/>
          <a:r>
            <a:rPr kumimoji="1" lang="ja-JP" altLang="en-US" sz="1200"/>
            <a:t>リベルタス・</a:t>
          </a:r>
          <a:endParaRPr kumimoji="1" lang="en-US" altLang="ja-JP" sz="1200"/>
        </a:p>
        <a:p>
          <a:pPr algn="ctr"/>
          <a:r>
            <a:rPr kumimoji="1" lang="ja-JP" altLang="en-US" sz="1200"/>
            <a:t>コンサルティング</a:t>
          </a:r>
          <a:endParaRPr kumimoji="1" lang="en-US" altLang="ja-JP" sz="1200"/>
        </a:p>
        <a:p>
          <a:pPr algn="ctr"/>
          <a:r>
            <a:rPr kumimoji="1" lang="en-US" altLang="ja-JP" sz="1200"/>
            <a:t>2.9</a:t>
          </a:r>
          <a:r>
            <a:rPr kumimoji="1" lang="ja-JP" altLang="en-US" sz="1200"/>
            <a:t>百万円</a:t>
          </a:r>
        </a:p>
      </xdr:txBody>
    </xdr:sp>
    <xdr:clientData/>
  </xdr:oneCellAnchor>
  <xdr:oneCellAnchor>
    <xdr:from>
      <xdr:col>32</xdr:col>
      <xdr:colOff>0</xdr:colOff>
      <xdr:row>748</xdr:row>
      <xdr:rowOff>1</xdr:rowOff>
    </xdr:from>
    <xdr:ext cx="1428750" cy="692690"/>
    <xdr:sp macro="" textlink="">
      <xdr:nvSpPr>
        <xdr:cNvPr id="62" name="テキスト ボックス 61">
          <a:extLst>
            <a:ext uri="{FF2B5EF4-FFF2-40B4-BE49-F238E27FC236}">
              <a16:creationId xmlns:a16="http://schemas.microsoft.com/office/drawing/2014/main" id="{48499138-3565-46D5-B5BF-ABC08AC457CF}"/>
            </a:ext>
          </a:extLst>
        </xdr:cNvPr>
        <xdr:cNvSpPr txBox="1"/>
      </xdr:nvSpPr>
      <xdr:spPr>
        <a:xfrm>
          <a:off x="6531429" y="67042394"/>
          <a:ext cx="1428750"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i="0">
              <a:latin typeface="+mn-ea"/>
              <a:ea typeface="+mn-ea"/>
            </a:rPr>
            <a:t>C</a:t>
          </a:r>
          <a:r>
            <a:rPr kumimoji="1" lang="ja-JP" altLang="en-US" sz="1200"/>
            <a:t>．国立大学法人</a:t>
          </a:r>
          <a:endParaRPr kumimoji="1" lang="en-US" altLang="ja-JP" sz="1200"/>
        </a:p>
        <a:p>
          <a:pPr algn="ctr"/>
          <a:r>
            <a:rPr kumimoji="1" lang="ja-JP" altLang="en-US" sz="1200"/>
            <a:t>お茶の水女子大学</a:t>
          </a:r>
          <a:r>
            <a:rPr kumimoji="1" lang="en-US" altLang="ja-JP" sz="1200"/>
            <a:t>2.9</a:t>
          </a:r>
          <a:r>
            <a:rPr kumimoji="1" lang="ja-JP" altLang="en-US" sz="1200"/>
            <a:t>百万円</a:t>
          </a:r>
        </a:p>
      </xdr:txBody>
    </xdr:sp>
    <xdr:clientData/>
  </xdr:oneCellAnchor>
  <xdr:oneCellAnchor>
    <xdr:from>
      <xdr:col>42</xdr:col>
      <xdr:colOff>114299</xdr:colOff>
      <xdr:row>748</xdr:row>
      <xdr:rowOff>0</xdr:rowOff>
    </xdr:from>
    <xdr:ext cx="1450521" cy="692690"/>
    <xdr:sp macro="" textlink="">
      <xdr:nvSpPr>
        <xdr:cNvPr id="63" name="テキスト ボックス 62">
          <a:extLst>
            <a:ext uri="{FF2B5EF4-FFF2-40B4-BE49-F238E27FC236}">
              <a16:creationId xmlns:a16="http://schemas.microsoft.com/office/drawing/2014/main" id="{BC4351BF-C262-497F-8215-3BBD2965A981}"/>
            </a:ext>
          </a:extLst>
        </xdr:cNvPr>
        <xdr:cNvSpPr txBox="1"/>
      </xdr:nvSpPr>
      <xdr:spPr>
        <a:xfrm>
          <a:off x="8686799" y="67042393"/>
          <a:ext cx="1450521"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i="0">
              <a:latin typeface="+mn-ea"/>
              <a:ea typeface="+mn-ea"/>
            </a:rPr>
            <a:t>D</a:t>
          </a:r>
          <a:r>
            <a:rPr kumimoji="1" lang="ja-JP" altLang="en-US" sz="1200"/>
            <a:t>．国立大学法人</a:t>
          </a:r>
          <a:endParaRPr kumimoji="1" lang="en-US" altLang="ja-JP" sz="1200"/>
        </a:p>
        <a:p>
          <a:pPr algn="ctr"/>
          <a:r>
            <a:rPr kumimoji="1" lang="ja-JP" altLang="en-US" sz="1200"/>
            <a:t>福岡教育大学</a:t>
          </a:r>
          <a:endParaRPr kumimoji="1" lang="en-US" altLang="ja-JP" sz="1200"/>
        </a:p>
        <a:p>
          <a:pPr algn="ctr"/>
          <a:r>
            <a:rPr kumimoji="1" lang="en-US" altLang="ja-JP" sz="1200"/>
            <a:t>1.0</a:t>
          </a:r>
          <a:r>
            <a:rPr kumimoji="1" lang="ja-JP" altLang="en-US" sz="1200"/>
            <a:t>百万円</a:t>
          </a:r>
        </a:p>
      </xdr:txBody>
    </xdr:sp>
    <xdr:clientData/>
  </xdr:oneCellAnchor>
  <xdr:twoCellAnchor>
    <xdr:from>
      <xdr:col>7</xdr:col>
      <xdr:colOff>0</xdr:colOff>
      <xdr:row>751</xdr:row>
      <xdr:rowOff>0</xdr:rowOff>
    </xdr:from>
    <xdr:to>
      <xdr:col>13</xdr:col>
      <xdr:colOff>113742</xdr:colOff>
      <xdr:row>755</xdr:row>
      <xdr:rowOff>260268</xdr:rowOff>
    </xdr:to>
    <xdr:sp macro="" textlink="">
      <xdr:nvSpPr>
        <xdr:cNvPr id="64" name="テキスト ボックス 63">
          <a:extLst>
            <a:ext uri="{FF2B5EF4-FFF2-40B4-BE49-F238E27FC236}">
              <a16:creationId xmlns:a16="http://schemas.microsoft.com/office/drawing/2014/main" id="{15A03F4B-E963-4799-945E-ECB806229ABC}"/>
            </a:ext>
          </a:extLst>
        </xdr:cNvPr>
        <xdr:cNvSpPr txBox="1"/>
      </xdr:nvSpPr>
      <xdr:spPr>
        <a:xfrm>
          <a:off x="1400175" y="53320950"/>
          <a:ext cx="1313892" cy="1669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50"/>
            <a:t>全国的な学力調査における</a:t>
          </a:r>
          <a:r>
            <a:rPr kumimoji="1" lang="en-US" altLang="ja-JP" sz="1050"/>
            <a:t>ICT</a:t>
          </a:r>
          <a:r>
            <a:rPr kumimoji="1" lang="ja-JP" altLang="en-US" sz="1050"/>
            <a:t>の活用に関する調査研究を行う。</a:t>
          </a:r>
        </a:p>
      </xdr:txBody>
    </xdr:sp>
    <xdr:clientData/>
  </xdr:twoCellAnchor>
  <xdr:twoCellAnchor>
    <xdr:from>
      <xdr:col>6</xdr:col>
      <xdr:colOff>152400</xdr:colOff>
      <xdr:row>750</xdr:row>
      <xdr:rowOff>203200</xdr:rowOff>
    </xdr:from>
    <xdr:to>
      <xdr:col>13</xdr:col>
      <xdr:colOff>146843</xdr:colOff>
      <xdr:row>755</xdr:row>
      <xdr:rowOff>267082</xdr:rowOff>
    </xdr:to>
    <xdr:sp macro="" textlink="">
      <xdr:nvSpPr>
        <xdr:cNvPr id="65" name="大かっこ 64">
          <a:extLst>
            <a:ext uri="{FF2B5EF4-FFF2-40B4-BE49-F238E27FC236}">
              <a16:creationId xmlns:a16="http://schemas.microsoft.com/office/drawing/2014/main" id="{FA8079F5-4BD0-478C-B11E-2FB773FAA495}"/>
            </a:ext>
          </a:extLst>
        </xdr:cNvPr>
        <xdr:cNvSpPr/>
      </xdr:nvSpPr>
      <xdr:spPr>
        <a:xfrm>
          <a:off x="1352550" y="53171725"/>
          <a:ext cx="1394618" cy="1826007"/>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25400</xdr:colOff>
      <xdr:row>750</xdr:row>
      <xdr:rowOff>254000</xdr:rowOff>
    </xdr:from>
    <xdr:to>
      <xdr:col>26</xdr:col>
      <xdr:colOff>19843</xdr:colOff>
      <xdr:row>755</xdr:row>
      <xdr:rowOff>317882</xdr:rowOff>
    </xdr:to>
    <xdr:sp macro="" textlink="">
      <xdr:nvSpPr>
        <xdr:cNvPr id="66" name="大かっこ 65">
          <a:extLst>
            <a:ext uri="{FF2B5EF4-FFF2-40B4-BE49-F238E27FC236}">
              <a16:creationId xmlns:a16="http://schemas.microsoft.com/office/drawing/2014/main" id="{D02C7C0C-9B3A-4467-9A0B-26A45F520933}"/>
            </a:ext>
          </a:extLst>
        </xdr:cNvPr>
        <xdr:cNvSpPr/>
      </xdr:nvSpPr>
      <xdr:spPr>
        <a:xfrm>
          <a:off x="3825875" y="53222525"/>
          <a:ext cx="1394618" cy="1826007"/>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114300</xdr:colOff>
      <xdr:row>750</xdr:row>
      <xdr:rowOff>342900</xdr:rowOff>
    </xdr:from>
    <xdr:to>
      <xdr:col>25</xdr:col>
      <xdr:colOff>152762</xdr:colOff>
      <xdr:row>756</xdr:row>
      <xdr:rowOff>46181</xdr:rowOff>
    </xdr:to>
    <xdr:sp macro="" textlink="">
      <xdr:nvSpPr>
        <xdr:cNvPr id="67" name="テキスト ボックス 66">
          <a:extLst>
            <a:ext uri="{FF2B5EF4-FFF2-40B4-BE49-F238E27FC236}">
              <a16:creationId xmlns:a16="http://schemas.microsoft.com/office/drawing/2014/main" id="{42228A2A-DD19-4784-8AD6-8020F9B589DA}"/>
            </a:ext>
          </a:extLst>
        </xdr:cNvPr>
        <xdr:cNvSpPr txBox="1"/>
      </xdr:nvSpPr>
      <xdr:spPr>
        <a:xfrm>
          <a:off x="3914775" y="53311425"/>
          <a:ext cx="1238612" cy="1817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r>
            <a:rPr lang="ja-JP" altLang="en-US" sz="1100" b="0" i="0" u="none" strike="noStrike" baseline="0">
              <a:solidFill>
                <a:schemeClr val="dk1"/>
              </a:solidFill>
              <a:latin typeface="+mn-lt"/>
              <a:ea typeface="+mn-ea"/>
              <a:cs typeface="+mn-cs"/>
            </a:rPr>
            <a:t>平成</a:t>
          </a:r>
          <a:r>
            <a:rPr lang="en-US" altLang="ja-JP" sz="1100" b="0" i="0" u="none" strike="noStrike" baseline="0">
              <a:solidFill>
                <a:schemeClr val="dk1"/>
              </a:solidFill>
              <a:latin typeface="+mn-lt"/>
              <a:ea typeface="+mn-ea"/>
              <a:cs typeface="+mn-cs"/>
            </a:rPr>
            <a:t>30</a:t>
          </a:r>
          <a:r>
            <a:rPr lang="ja-JP" altLang="en-US" sz="1100" b="0" i="0" u="none" strike="noStrike" baseline="0">
              <a:solidFill>
                <a:schemeClr val="dk1"/>
              </a:solidFill>
              <a:latin typeface="+mn-lt"/>
              <a:ea typeface="+mn-ea"/>
              <a:cs typeface="+mn-cs"/>
            </a:rPr>
            <a:t>年度全国学力・学習状況調査の結果を活用した理科に関する調査研究を行う。</a:t>
          </a:r>
          <a:endParaRPr kumimoji="1" lang="ja-JP" altLang="en-US" sz="1050"/>
        </a:p>
      </xdr:txBody>
    </xdr:sp>
    <xdr:clientData/>
  </xdr:twoCellAnchor>
  <xdr:twoCellAnchor>
    <xdr:from>
      <xdr:col>32</xdr:col>
      <xdr:colOff>0</xdr:colOff>
      <xdr:row>751</xdr:row>
      <xdr:rowOff>0</xdr:rowOff>
    </xdr:from>
    <xdr:to>
      <xdr:col>38</xdr:col>
      <xdr:colOff>38462</xdr:colOff>
      <xdr:row>756</xdr:row>
      <xdr:rowOff>58881</xdr:rowOff>
    </xdr:to>
    <xdr:sp macro="" textlink="">
      <xdr:nvSpPr>
        <xdr:cNvPr id="68" name="テキスト ボックス 67">
          <a:extLst>
            <a:ext uri="{FF2B5EF4-FFF2-40B4-BE49-F238E27FC236}">
              <a16:creationId xmlns:a16="http://schemas.microsoft.com/office/drawing/2014/main" id="{DBB7A0B0-4A2D-447E-800A-FF019FAB3D99}"/>
            </a:ext>
          </a:extLst>
        </xdr:cNvPr>
        <xdr:cNvSpPr txBox="1"/>
      </xdr:nvSpPr>
      <xdr:spPr>
        <a:xfrm>
          <a:off x="6400800" y="53320950"/>
          <a:ext cx="1238612" cy="1821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r>
            <a:rPr lang="ja-JP" altLang="en-US" sz="1100" b="0" i="0" u="none" strike="noStrike" baseline="0">
              <a:solidFill>
                <a:schemeClr val="dk1"/>
              </a:solidFill>
              <a:latin typeface="+mn-lt"/>
              <a:ea typeface="+mn-ea"/>
              <a:cs typeface="+mn-cs"/>
            </a:rPr>
            <a:t>平成</a:t>
          </a:r>
          <a:r>
            <a:rPr lang="en-US" altLang="ja-JP" sz="1100" b="0" i="0" u="none" strike="noStrike" baseline="0">
              <a:solidFill>
                <a:schemeClr val="dk1"/>
              </a:solidFill>
              <a:latin typeface="+mn-lt"/>
              <a:ea typeface="+mn-ea"/>
              <a:cs typeface="+mn-cs"/>
            </a:rPr>
            <a:t>29</a:t>
          </a:r>
          <a:r>
            <a:rPr lang="ja-JP" altLang="en-US" sz="1100" b="0" i="0" u="none" strike="noStrike" baseline="0">
              <a:solidFill>
                <a:schemeClr val="dk1"/>
              </a:solidFill>
              <a:latin typeface="+mn-lt"/>
              <a:ea typeface="+mn-ea"/>
              <a:cs typeface="+mn-cs"/>
            </a:rPr>
            <a:t>年度保護者に対する調査の結果を活用した効果的な学校等の取組に関する調査研究を行う。</a:t>
          </a:r>
          <a:endParaRPr kumimoji="1" lang="ja-JP" altLang="en-US" sz="1050"/>
        </a:p>
      </xdr:txBody>
    </xdr:sp>
    <xdr:clientData/>
  </xdr:twoCellAnchor>
  <xdr:twoCellAnchor>
    <xdr:from>
      <xdr:col>32</xdr:col>
      <xdr:colOff>12700</xdr:colOff>
      <xdr:row>750</xdr:row>
      <xdr:rowOff>292100</xdr:rowOff>
    </xdr:from>
    <xdr:to>
      <xdr:col>38</xdr:col>
      <xdr:colOff>174244</xdr:colOff>
      <xdr:row>755</xdr:row>
      <xdr:rowOff>130326</xdr:rowOff>
    </xdr:to>
    <xdr:sp macro="" textlink="">
      <xdr:nvSpPr>
        <xdr:cNvPr id="69" name="大かっこ 68">
          <a:extLst>
            <a:ext uri="{FF2B5EF4-FFF2-40B4-BE49-F238E27FC236}">
              <a16:creationId xmlns:a16="http://schemas.microsoft.com/office/drawing/2014/main" id="{99B82D26-51B3-4947-9586-B7D12844E6B7}"/>
            </a:ext>
          </a:extLst>
        </xdr:cNvPr>
        <xdr:cNvSpPr/>
      </xdr:nvSpPr>
      <xdr:spPr>
        <a:xfrm>
          <a:off x="6413500" y="53260625"/>
          <a:ext cx="1361694" cy="1600351"/>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161925</xdr:colOff>
      <xdr:row>750</xdr:row>
      <xdr:rowOff>304800</xdr:rowOff>
    </xdr:from>
    <xdr:to>
      <xdr:col>49</xdr:col>
      <xdr:colOff>120269</xdr:colOff>
      <xdr:row>755</xdr:row>
      <xdr:rowOff>304800</xdr:rowOff>
    </xdr:to>
    <xdr:sp macro="" textlink="">
      <xdr:nvSpPr>
        <xdr:cNvPr id="70" name="大かっこ 69">
          <a:extLst>
            <a:ext uri="{FF2B5EF4-FFF2-40B4-BE49-F238E27FC236}">
              <a16:creationId xmlns:a16="http://schemas.microsoft.com/office/drawing/2014/main" id="{19D49953-FC71-47AC-886F-77B3A71382E0}"/>
            </a:ext>
          </a:extLst>
        </xdr:cNvPr>
        <xdr:cNvSpPr/>
      </xdr:nvSpPr>
      <xdr:spPr>
        <a:xfrm>
          <a:off x="8562975" y="53187600"/>
          <a:ext cx="1358519" cy="1762125"/>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751</xdr:row>
      <xdr:rowOff>0</xdr:rowOff>
    </xdr:from>
    <xdr:to>
      <xdr:col>49</xdr:col>
      <xdr:colOff>28575</xdr:colOff>
      <xdr:row>756</xdr:row>
      <xdr:rowOff>285750</xdr:rowOff>
    </xdr:to>
    <xdr:sp macro="" textlink="">
      <xdr:nvSpPr>
        <xdr:cNvPr id="71" name="テキスト ボックス 70">
          <a:extLst>
            <a:ext uri="{FF2B5EF4-FFF2-40B4-BE49-F238E27FC236}">
              <a16:creationId xmlns:a16="http://schemas.microsoft.com/office/drawing/2014/main" id="{E7C12778-6197-45EB-8A90-FE10B469480B}"/>
            </a:ext>
          </a:extLst>
        </xdr:cNvPr>
        <xdr:cNvSpPr txBox="1"/>
      </xdr:nvSpPr>
      <xdr:spPr>
        <a:xfrm>
          <a:off x="8601075" y="53235225"/>
          <a:ext cx="1228725" cy="2047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r>
            <a:rPr lang="ja-JP" altLang="ja-JP" sz="1100">
              <a:solidFill>
                <a:schemeClr val="dk1"/>
              </a:solidFill>
              <a:effectLst/>
              <a:latin typeface="+mn-lt"/>
              <a:ea typeface="+mn-ea"/>
              <a:cs typeface="+mn-cs"/>
            </a:rPr>
            <a:t>全国学力・学習状況調査の結果を活用し</a:t>
          </a:r>
          <a:r>
            <a:rPr lang="ja-JP" altLang="en-US" sz="1100">
              <a:solidFill>
                <a:schemeClr val="dk1"/>
              </a:solidFill>
              <a:effectLst/>
              <a:latin typeface="+mn-lt"/>
              <a:ea typeface="+mn-ea"/>
              <a:cs typeface="+mn-cs"/>
            </a:rPr>
            <a:t>た、九州各県・地域の学力課題の詳細な分析に基づく検証改善サイクルの充実に関する</a:t>
          </a:r>
          <a:r>
            <a:rPr lang="ja-JP" altLang="ja-JP" sz="1100">
              <a:solidFill>
                <a:schemeClr val="dk1"/>
              </a:solidFill>
              <a:effectLst/>
              <a:latin typeface="+mn-lt"/>
              <a:ea typeface="+mn-ea"/>
              <a:cs typeface="+mn-cs"/>
            </a:rPr>
            <a:t>調査研究を行う。</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70" zoomScaleNormal="75" zoomScaleSheetLayoutView="70" zoomScalePageLayoutView="85" workbookViewId="0">
      <selection activeCell="AE123" sqref="AE123:AH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11</v>
      </c>
      <c r="AT2" s="939"/>
      <c r="AU2" s="939"/>
      <c r="AV2" s="52" t="str">
        <f>IF(AW2="", "", "-")</f>
        <v/>
      </c>
      <c r="AW2" s="910"/>
      <c r="AX2" s="910"/>
    </row>
    <row r="3" spans="1:50" ht="21" customHeight="1" thickBot="1" x14ac:dyDescent="0.2">
      <c r="A3" s="866" t="s">
        <v>537</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573</v>
      </c>
      <c r="H5" s="839"/>
      <c r="I5" s="839"/>
      <c r="J5" s="839"/>
      <c r="K5" s="839"/>
      <c r="L5" s="839"/>
      <c r="M5" s="840" t="s">
        <v>66</v>
      </c>
      <c r="N5" s="841"/>
      <c r="O5" s="841"/>
      <c r="P5" s="841"/>
      <c r="Q5" s="841"/>
      <c r="R5" s="842"/>
      <c r="S5" s="843" t="s">
        <v>574</v>
      </c>
      <c r="T5" s="839"/>
      <c r="U5" s="839"/>
      <c r="V5" s="839"/>
      <c r="W5" s="839"/>
      <c r="X5" s="844"/>
      <c r="Y5" s="697" t="s">
        <v>3</v>
      </c>
      <c r="Z5" s="543"/>
      <c r="AA5" s="543"/>
      <c r="AB5" s="543"/>
      <c r="AC5" s="543"/>
      <c r="AD5" s="544"/>
      <c r="AE5" s="698" t="s">
        <v>613</v>
      </c>
      <c r="AF5" s="698"/>
      <c r="AG5" s="698"/>
      <c r="AH5" s="698"/>
      <c r="AI5" s="698"/>
      <c r="AJ5" s="698"/>
      <c r="AK5" s="698"/>
      <c r="AL5" s="698"/>
      <c r="AM5" s="698"/>
      <c r="AN5" s="698"/>
      <c r="AO5" s="698"/>
      <c r="AP5" s="699"/>
      <c r="AQ5" s="700" t="s">
        <v>615</v>
      </c>
      <c r="AR5" s="701"/>
      <c r="AS5" s="701"/>
      <c r="AT5" s="701"/>
      <c r="AU5" s="701"/>
      <c r="AV5" s="701"/>
      <c r="AW5" s="701"/>
      <c r="AX5" s="702"/>
    </row>
    <row r="6" spans="1:50" ht="39" customHeight="1" x14ac:dyDescent="0.15">
      <c r="A6" s="705" t="s">
        <v>4</v>
      </c>
      <c r="B6" s="706"/>
      <c r="C6" s="706"/>
      <c r="D6" s="706"/>
      <c r="E6" s="706"/>
      <c r="F6" s="70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21" t="s">
        <v>509</v>
      </c>
      <c r="Z7" s="443"/>
      <c r="AA7" s="443"/>
      <c r="AB7" s="443"/>
      <c r="AC7" s="443"/>
      <c r="AD7" s="922"/>
      <c r="AE7" s="911" t="s">
        <v>575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5" t="s">
        <v>378</v>
      </c>
      <c r="B8" s="496"/>
      <c r="C8" s="496"/>
      <c r="D8" s="496"/>
      <c r="E8" s="496"/>
      <c r="F8" s="497"/>
      <c r="G8" s="940" t="str">
        <f>入力規則等!A28</f>
        <v>-</v>
      </c>
      <c r="H8" s="719"/>
      <c r="I8" s="719"/>
      <c r="J8" s="719"/>
      <c r="K8" s="719"/>
      <c r="L8" s="719"/>
      <c r="M8" s="719"/>
      <c r="N8" s="719"/>
      <c r="O8" s="719"/>
      <c r="P8" s="719"/>
      <c r="Q8" s="719"/>
      <c r="R8" s="719"/>
      <c r="S8" s="719"/>
      <c r="T8" s="719"/>
      <c r="U8" s="719"/>
      <c r="V8" s="719"/>
      <c r="W8" s="719"/>
      <c r="X8" s="941"/>
      <c r="Y8" s="845" t="s">
        <v>379</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3" t="s">
        <v>660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1"/>
    </row>
    <row r="13" spans="1:50" ht="21" customHeight="1" x14ac:dyDescent="0.15">
      <c r="A13" s="614"/>
      <c r="B13" s="615"/>
      <c r="C13" s="615"/>
      <c r="D13" s="615"/>
      <c r="E13" s="615"/>
      <c r="F13" s="616"/>
      <c r="G13" s="722" t="s">
        <v>6</v>
      </c>
      <c r="H13" s="723"/>
      <c r="I13" s="763" t="s">
        <v>7</v>
      </c>
      <c r="J13" s="764"/>
      <c r="K13" s="764"/>
      <c r="L13" s="764"/>
      <c r="M13" s="764"/>
      <c r="N13" s="764"/>
      <c r="O13" s="765"/>
      <c r="P13" s="659">
        <v>28</v>
      </c>
      <c r="Q13" s="660"/>
      <c r="R13" s="660"/>
      <c r="S13" s="660"/>
      <c r="T13" s="660"/>
      <c r="U13" s="660"/>
      <c r="V13" s="661"/>
      <c r="W13" s="659">
        <v>14</v>
      </c>
      <c r="X13" s="660"/>
      <c r="Y13" s="660"/>
      <c r="Z13" s="660"/>
      <c r="AA13" s="660"/>
      <c r="AB13" s="660"/>
      <c r="AC13" s="661"/>
      <c r="AD13" s="659">
        <v>13</v>
      </c>
      <c r="AE13" s="660"/>
      <c r="AF13" s="660"/>
      <c r="AG13" s="660"/>
      <c r="AH13" s="660"/>
      <c r="AI13" s="660"/>
      <c r="AJ13" s="661"/>
      <c r="AK13" s="659">
        <v>12.299999999999999</v>
      </c>
      <c r="AL13" s="660"/>
      <c r="AM13" s="660"/>
      <c r="AN13" s="660"/>
      <c r="AO13" s="660"/>
      <c r="AP13" s="660"/>
      <c r="AQ13" s="661"/>
      <c r="AR13" s="918">
        <v>12.2</v>
      </c>
      <c r="AS13" s="919"/>
      <c r="AT13" s="919"/>
      <c r="AU13" s="919"/>
      <c r="AV13" s="919"/>
      <c r="AW13" s="919"/>
      <c r="AX13" s="920"/>
    </row>
    <row r="14" spans="1:50" ht="21" customHeight="1" x14ac:dyDescent="0.15">
      <c r="A14" s="614"/>
      <c r="B14" s="615"/>
      <c r="C14" s="615"/>
      <c r="D14" s="615"/>
      <c r="E14" s="615"/>
      <c r="F14" s="616"/>
      <c r="G14" s="724"/>
      <c r="H14" s="725"/>
      <c r="I14" s="710" t="s">
        <v>8</v>
      </c>
      <c r="J14" s="761"/>
      <c r="K14" s="761"/>
      <c r="L14" s="761"/>
      <c r="M14" s="761"/>
      <c r="N14" s="761"/>
      <c r="O14" s="762"/>
      <c r="P14" s="659" t="s">
        <v>566</v>
      </c>
      <c r="Q14" s="660"/>
      <c r="R14" s="660"/>
      <c r="S14" s="660"/>
      <c r="T14" s="660"/>
      <c r="U14" s="660"/>
      <c r="V14" s="661"/>
      <c r="W14" s="659" t="s">
        <v>566</v>
      </c>
      <c r="X14" s="660"/>
      <c r="Y14" s="660"/>
      <c r="Z14" s="660"/>
      <c r="AA14" s="660"/>
      <c r="AB14" s="660"/>
      <c r="AC14" s="661"/>
      <c r="AD14" s="659" t="s">
        <v>614</v>
      </c>
      <c r="AE14" s="660"/>
      <c r="AF14" s="660"/>
      <c r="AG14" s="660"/>
      <c r="AH14" s="660"/>
      <c r="AI14" s="660"/>
      <c r="AJ14" s="661"/>
      <c r="AK14" s="659" t="s">
        <v>670</v>
      </c>
      <c r="AL14" s="660"/>
      <c r="AM14" s="660"/>
      <c r="AN14" s="660"/>
      <c r="AO14" s="660"/>
      <c r="AP14" s="660"/>
      <c r="AQ14" s="661"/>
      <c r="AR14" s="787"/>
      <c r="AS14" s="787"/>
      <c r="AT14" s="787"/>
      <c r="AU14" s="787"/>
      <c r="AV14" s="787"/>
      <c r="AW14" s="787"/>
      <c r="AX14" s="788"/>
    </row>
    <row r="15" spans="1:50" ht="21" customHeight="1" x14ac:dyDescent="0.15">
      <c r="A15" s="614"/>
      <c r="B15" s="615"/>
      <c r="C15" s="615"/>
      <c r="D15" s="615"/>
      <c r="E15" s="615"/>
      <c r="F15" s="616"/>
      <c r="G15" s="724"/>
      <c r="H15" s="725"/>
      <c r="I15" s="710" t="s">
        <v>51</v>
      </c>
      <c r="J15" s="711"/>
      <c r="K15" s="711"/>
      <c r="L15" s="711"/>
      <c r="M15" s="711"/>
      <c r="N15" s="711"/>
      <c r="O15" s="712"/>
      <c r="P15" s="659" t="s">
        <v>566</v>
      </c>
      <c r="Q15" s="660"/>
      <c r="R15" s="660"/>
      <c r="S15" s="660"/>
      <c r="T15" s="660"/>
      <c r="U15" s="660"/>
      <c r="V15" s="661"/>
      <c r="W15" s="659" t="s">
        <v>566</v>
      </c>
      <c r="X15" s="660"/>
      <c r="Y15" s="660"/>
      <c r="Z15" s="660"/>
      <c r="AA15" s="660"/>
      <c r="AB15" s="660"/>
      <c r="AC15" s="661"/>
      <c r="AD15" s="659" t="s">
        <v>566</v>
      </c>
      <c r="AE15" s="660"/>
      <c r="AF15" s="660"/>
      <c r="AG15" s="660"/>
      <c r="AH15" s="660"/>
      <c r="AI15" s="660"/>
      <c r="AJ15" s="661"/>
      <c r="AK15" s="659" t="s">
        <v>670</v>
      </c>
      <c r="AL15" s="660"/>
      <c r="AM15" s="660"/>
      <c r="AN15" s="660"/>
      <c r="AO15" s="660"/>
      <c r="AP15" s="660"/>
      <c r="AQ15" s="661"/>
      <c r="AR15" s="659" t="s">
        <v>670</v>
      </c>
      <c r="AS15" s="660"/>
      <c r="AT15" s="660"/>
      <c r="AU15" s="660"/>
      <c r="AV15" s="660"/>
      <c r="AW15" s="660"/>
      <c r="AX15" s="805"/>
    </row>
    <row r="16" spans="1:50" ht="21" customHeight="1" x14ac:dyDescent="0.15">
      <c r="A16" s="614"/>
      <c r="B16" s="615"/>
      <c r="C16" s="615"/>
      <c r="D16" s="615"/>
      <c r="E16" s="615"/>
      <c r="F16" s="616"/>
      <c r="G16" s="724"/>
      <c r="H16" s="725"/>
      <c r="I16" s="710" t="s">
        <v>52</v>
      </c>
      <c r="J16" s="711"/>
      <c r="K16" s="711"/>
      <c r="L16" s="711"/>
      <c r="M16" s="711"/>
      <c r="N16" s="711"/>
      <c r="O16" s="712"/>
      <c r="P16" s="659" t="s">
        <v>566</v>
      </c>
      <c r="Q16" s="660"/>
      <c r="R16" s="660"/>
      <c r="S16" s="660"/>
      <c r="T16" s="660"/>
      <c r="U16" s="660"/>
      <c r="V16" s="661"/>
      <c r="W16" s="659" t="s">
        <v>566</v>
      </c>
      <c r="X16" s="660"/>
      <c r="Y16" s="660"/>
      <c r="Z16" s="660"/>
      <c r="AA16" s="660"/>
      <c r="AB16" s="660"/>
      <c r="AC16" s="661"/>
      <c r="AD16" s="659" t="s">
        <v>566</v>
      </c>
      <c r="AE16" s="660"/>
      <c r="AF16" s="660"/>
      <c r="AG16" s="660"/>
      <c r="AH16" s="660"/>
      <c r="AI16" s="660"/>
      <c r="AJ16" s="661"/>
      <c r="AK16" s="659" t="s">
        <v>670</v>
      </c>
      <c r="AL16" s="660"/>
      <c r="AM16" s="660"/>
      <c r="AN16" s="660"/>
      <c r="AO16" s="660"/>
      <c r="AP16" s="660"/>
      <c r="AQ16" s="661"/>
      <c r="AR16" s="756"/>
      <c r="AS16" s="757"/>
      <c r="AT16" s="757"/>
      <c r="AU16" s="757"/>
      <c r="AV16" s="757"/>
      <c r="AW16" s="757"/>
      <c r="AX16" s="758"/>
    </row>
    <row r="17" spans="1:50" ht="24.75" customHeight="1" x14ac:dyDescent="0.15">
      <c r="A17" s="614"/>
      <c r="B17" s="615"/>
      <c r="C17" s="615"/>
      <c r="D17" s="615"/>
      <c r="E17" s="615"/>
      <c r="F17" s="616"/>
      <c r="G17" s="724"/>
      <c r="H17" s="725"/>
      <c r="I17" s="710" t="s">
        <v>50</v>
      </c>
      <c r="J17" s="761"/>
      <c r="K17" s="761"/>
      <c r="L17" s="761"/>
      <c r="M17" s="761"/>
      <c r="N17" s="761"/>
      <c r="O17" s="762"/>
      <c r="P17" s="659" t="s">
        <v>566</v>
      </c>
      <c r="Q17" s="660"/>
      <c r="R17" s="660"/>
      <c r="S17" s="660"/>
      <c r="T17" s="660"/>
      <c r="U17" s="660"/>
      <c r="V17" s="661"/>
      <c r="W17" s="659" t="s">
        <v>566</v>
      </c>
      <c r="X17" s="660"/>
      <c r="Y17" s="660"/>
      <c r="Z17" s="660"/>
      <c r="AA17" s="660"/>
      <c r="AB17" s="660"/>
      <c r="AC17" s="661"/>
      <c r="AD17" s="659" t="s">
        <v>566</v>
      </c>
      <c r="AE17" s="660"/>
      <c r="AF17" s="660"/>
      <c r="AG17" s="660"/>
      <c r="AH17" s="660"/>
      <c r="AI17" s="660"/>
      <c r="AJ17" s="661"/>
      <c r="AK17" s="659" t="s">
        <v>670</v>
      </c>
      <c r="AL17" s="660"/>
      <c r="AM17" s="660"/>
      <c r="AN17" s="660"/>
      <c r="AO17" s="660"/>
      <c r="AP17" s="660"/>
      <c r="AQ17" s="661"/>
      <c r="AR17" s="916"/>
      <c r="AS17" s="916"/>
      <c r="AT17" s="916"/>
      <c r="AU17" s="916"/>
      <c r="AV17" s="916"/>
      <c r="AW17" s="916"/>
      <c r="AX17" s="917"/>
    </row>
    <row r="18" spans="1:50" ht="24.75" customHeight="1" x14ac:dyDescent="0.15">
      <c r="A18" s="614"/>
      <c r="B18" s="615"/>
      <c r="C18" s="615"/>
      <c r="D18" s="615"/>
      <c r="E18" s="615"/>
      <c r="F18" s="616"/>
      <c r="G18" s="726"/>
      <c r="H18" s="727"/>
      <c r="I18" s="715" t="s">
        <v>20</v>
      </c>
      <c r="J18" s="716"/>
      <c r="K18" s="716"/>
      <c r="L18" s="716"/>
      <c r="M18" s="716"/>
      <c r="N18" s="716"/>
      <c r="O18" s="717"/>
      <c r="P18" s="877">
        <f>SUM(P13:V17)</f>
        <v>28</v>
      </c>
      <c r="Q18" s="878"/>
      <c r="R18" s="878"/>
      <c r="S18" s="878"/>
      <c r="T18" s="878"/>
      <c r="U18" s="878"/>
      <c r="V18" s="879"/>
      <c r="W18" s="877">
        <f>SUM(W13:AC17)</f>
        <v>14</v>
      </c>
      <c r="X18" s="878"/>
      <c r="Y18" s="878"/>
      <c r="Z18" s="878"/>
      <c r="AA18" s="878"/>
      <c r="AB18" s="878"/>
      <c r="AC18" s="879"/>
      <c r="AD18" s="877">
        <f>SUM(AD13:AJ17)</f>
        <v>13</v>
      </c>
      <c r="AE18" s="878"/>
      <c r="AF18" s="878"/>
      <c r="AG18" s="878"/>
      <c r="AH18" s="878"/>
      <c r="AI18" s="878"/>
      <c r="AJ18" s="879"/>
      <c r="AK18" s="877">
        <f>SUM(AK13:AQ17)</f>
        <v>12.299999999999999</v>
      </c>
      <c r="AL18" s="878"/>
      <c r="AM18" s="878"/>
      <c r="AN18" s="878"/>
      <c r="AO18" s="878"/>
      <c r="AP18" s="878"/>
      <c r="AQ18" s="879"/>
      <c r="AR18" s="877">
        <f>SUM(AR13:AX17)</f>
        <v>12.2</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9">
        <v>25.013000000000002</v>
      </c>
      <c r="Q19" s="660"/>
      <c r="R19" s="660"/>
      <c r="S19" s="660"/>
      <c r="T19" s="660"/>
      <c r="U19" s="660"/>
      <c r="V19" s="661"/>
      <c r="W19" s="659">
        <v>11</v>
      </c>
      <c r="X19" s="660"/>
      <c r="Y19" s="660"/>
      <c r="Z19" s="660"/>
      <c r="AA19" s="660"/>
      <c r="AB19" s="660"/>
      <c r="AC19" s="661"/>
      <c r="AD19" s="659">
        <v>12</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5" t="s">
        <v>10</v>
      </c>
      <c r="H20" s="876"/>
      <c r="I20" s="876"/>
      <c r="J20" s="876"/>
      <c r="K20" s="876"/>
      <c r="L20" s="876"/>
      <c r="M20" s="876"/>
      <c r="N20" s="876"/>
      <c r="O20" s="876"/>
      <c r="P20" s="318">
        <f>IF(P18=0, "-", SUM(P19)/P18)</f>
        <v>0.8933214285714286</v>
      </c>
      <c r="Q20" s="318"/>
      <c r="R20" s="318"/>
      <c r="S20" s="318"/>
      <c r="T20" s="318"/>
      <c r="U20" s="318"/>
      <c r="V20" s="318"/>
      <c r="W20" s="318">
        <f t="shared" ref="W20" si="0">IF(W18=0, "-", SUM(W19)/W18)</f>
        <v>0.7857142857142857</v>
      </c>
      <c r="X20" s="318"/>
      <c r="Y20" s="318"/>
      <c r="Z20" s="318"/>
      <c r="AA20" s="318"/>
      <c r="AB20" s="318"/>
      <c r="AC20" s="318"/>
      <c r="AD20" s="318">
        <f t="shared" ref="AD20" si="1">IF(AD18=0, "-", SUM(AD19)/AD18)</f>
        <v>0.92307692307692313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8"/>
      <c r="B21" s="849"/>
      <c r="C21" s="849"/>
      <c r="D21" s="849"/>
      <c r="E21" s="849"/>
      <c r="F21" s="945"/>
      <c r="G21" s="316" t="s">
        <v>476</v>
      </c>
      <c r="H21" s="317"/>
      <c r="I21" s="317"/>
      <c r="J21" s="317"/>
      <c r="K21" s="317"/>
      <c r="L21" s="317"/>
      <c r="M21" s="317"/>
      <c r="N21" s="317"/>
      <c r="O21" s="317"/>
      <c r="P21" s="318">
        <f>IF(P19=0, "-", SUM(P19)/SUM(P13,P14))</f>
        <v>0.8933214285714286</v>
      </c>
      <c r="Q21" s="318"/>
      <c r="R21" s="318"/>
      <c r="S21" s="318"/>
      <c r="T21" s="318"/>
      <c r="U21" s="318"/>
      <c r="V21" s="318"/>
      <c r="W21" s="318">
        <f t="shared" ref="W21" si="2">IF(W19=0, "-", SUM(W19)/SUM(W13,W14))</f>
        <v>0.7857142857142857</v>
      </c>
      <c r="X21" s="318"/>
      <c r="Y21" s="318"/>
      <c r="Z21" s="318"/>
      <c r="AA21" s="318"/>
      <c r="AB21" s="318"/>
      <c r="AC21" s="318"/>
      <c r="AD21" s="318">
        <f t="shared" ref="AD21" si="3">IF(AD19=0, "-", SUM(AD19)/SUM(AD13,AD14))</f>
        <v>0.92307692307692313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553</v>
      </c>
      <c r="B22" s="964"/>
      <c r="C22" s="964"/>
      <c r="D22" s="964"/>
      <c r="E22" s="964"/>
      <c r="F22" s="965"/>
      <c r="G22" s="950" t="s">
        <v>455</v>
      </c>
      <c r="H22" s="222"/>
      <c r="I22" s="222"/>
      <c r="J22" s="222"/>
      <c r="K22" s="222"/>
      <c r="L22" s="222"/>
      <c r="M22" s="222"/>
      <c r="N22" s="222"/>
      <c r="O22" s="223"/>
      <c r="P22" s="935" t="s">
        <v>514</v>
      </c>
      <c r="Q22" s="222"/>
      <c r="R22" s="222"/>
      <c r="S22" s="222"/>
      <c r="T22" s="222"/>
      <c r="U22" s="222"/>
      <c r="V22" s="223"/>
      <c r="W22" s="935" t="s">
        <v>510</v>
      </c>
      <c r="X22" s="222"/>
      <c r="Y22" s="222"/>
      <c r="Z22" s="222"/>
      <c r="AA22" s="222"/>
      <c r="AB22" s="222"/>
      <c r="AC22" s="223"/>
      <c r="AD22" s="935" t="s">
        <v>454</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51" t="s">
        <v>577</v>
      </c>
      <c r="H23" s="952"/>
      <c r="I23" s="952"/>
      <c r="J23" s="952"/>
      <c r="K23" s="952"/>
      <c r="L23" s="952"/>
      <c r="M23" s="952"/>
      <c r="N23" s="952"/>
      <c r="O23" s="953"/>
      <c r="P23" s="918">
        <v>12.2</v>
      </c>
      <c r="Q23" s="919"/>
      <c r="R23" s="919"/>
      <c r="S23" s="919"/>
      <c r="T23" s="919"/>
      <c r="U23" s="919"/>
      <c r="V23" s="936"/>
      <c r="W23" s="918">
        <v>12.2</v>
      </c>
      <c r="X23" s="919"/>
      <c r="Y23" s="919"/>
      <c r="Z23" s="919"/>
      <c r="AA23" s="919"/>
      <c r="AB23" s="919"/>
      <c r="AC23" s="936"/>
      <c r="AD23" s="973" t="s">
        <v>565</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578</v>
      </c>
      <c r="H24" s="955"/>
      <c r="I24" s="955"/>
      <c r="J24" s="955"/>
      <c r="K24" s="955"/>
      <c r="L24" s="955"/>
      <c r="M24" s="955"/>
      <c r="N24" s="955"/>
      <c r="O24" s="956"/>
      <c r="P24" s="659">
        <v>0.1</v>
      </c>
      <c r="Q24" s="660"/>
      <c r="R24" s="660"/>
      <c r="S24" s="660"/>
      <c r="T24" s="660"/>
      <c r="U24" s="660"/>
      <c r="V24" s="661"/>
      <c r="W24" s="659">
        <v>0</v>
      </c>
      <c r="X24" s="660"/>
      <c r="Y24" s="660"/>
      <c r="Z24" s="660"/>
      <c r="AA24" s="660"/>
      <c r="AB24" s="660"/>
      <c r="AC24" s="661"/>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9"/>
      <c r="Q25" s="660"/>
      <c r="R25" s="660"/>
      <c r="S25" s="660"/>
      <c r="T25" s="660"/>
      <c r="U25" s="660"/>
      <c r="V25" s="661"/>
      <c r="W25" s="659"/>
      <c r="X25" s="660"/>
      <c r="Y25" s="660"/>
      <c r="Z25" s="660"/>
      <c r="AA25" s="660"/>
      <c r="AB25" s="660"/>
      <c r="AC25" s="661"/>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9"/>
      <c r="Q26" s="660"/>
      <c r="R26" s="660"/>
      <c r="S26" s="660"/>
      <c r="T26" s="660"/>
      <c r="U26" s="660"/>
      <c r="V26" s="661"/>
      <c r="W26" s="659"/>
      <c r="X26" s="660"/>
      <c r="Y26" s="660"/>
      <c r="Z26" s="660"/>
      <c r="AA26" s="660"/>
      <c r="AB26" s="660"/>
      <c r="AC26" s="661"/>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9"/>
      <c r="Q27" s="660"/>
      <c r="R27" s="660"/>
      <c r="S27" s="660"/>
      <c r="T27" s="660"/>
      <c r="U27" s="660"/>
      <c r="V27" s="661"/>
      <c r="W27" s="659"/>
      <c r="X27" s="660"/>
      <c r="Y27" s="660"/>
      <c r="Z27" s="660"/>
      <c r="AA27" s="660"/>
      <c r="AB27" s="660"/>
      <c r="AC27" s="661"/>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459</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456</v>
      </c>
      <c r="H29" s="961"/>
      <c r="I29" s="961"/>
      <c r="J29" s="961"/>
      <c r="K29" s="961"/>
      <c r="L29" s="961"/>
      <c r="M29" s="961"/>
      <c r="N29" s="961"/>
      <c r="O29" s="962"/>
      <c r="P29" s="659">
        <f>AK13</f>
        <v>12.299999999999999</v>
      </c>
      <c r="Q29" s="660"/>
      <c r="R29" s="660"/>
      <c r="S29" s="660"/>
      <c r="T29" s="660"/>
      <c r="U29" s="660"/>
      <c r="V29" s="661"/>
      <c r="W29" s="932">
        <f>AR13</f>
        <v>12.2</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529</v>
      </c>
      <c r="AF30" s="858"/>
      <c r="AG30" s="858"/>
      <c r="AH30" s="859"/>
      <c r="AI30" s="857" t="s">
        <v>526</v>
      </c>
      <c r="AJ30" s="858"/>
      <c r="AK30" s="858"/>
      <c r="AL30" s="859"/>
      <c r="AM30" s="914" t="s">
        <v>521</v>
      </c>
      <c r="AN30" s="914"/>
      <c r="AO30" s="914"/>
      <c r="AP30" s="857"/>
      <c r="AQ30" s="766" t="s">
        <v>354</v>
      </c>
      <c r="AR30" s="767"/>
      <c r="AS30" s="767"/>
      <c r="AT30" s="768"/>
      <c r="AU30" s="773" t="s">
        <v>253</v>
      </c>
      <c r="AV30" s="773"/>
      <c r="AW30" s="773"/>
      <c r="AX30" s="91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566</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490</v>
      </c>
      <c r="AC32" s="461"/>
      <c r="AD32" s="461"/>
      <c r="AE32" s="218">
        <v>96.4</v>
      </c>
      <c r="AF32" s="219"/>
      <c r="AG32" s="219"/>
      <c r="AH32" s="219"/>
      <c r="AI32" s="218">
        <v>97.4</v>
      </c>
      <c r="AJ32" s="219"/>
      <c r="AK32" s="219"/>
      <c r="AL32" s="219"/>
      <c r="AM32" s="218">
        <v>97.1</v>
      </c>
      <c r="AN32" s="219"/>
      <c r="AO32" s="219"/>
      <c r="AP32" s="219"/>
      <c r="AQ32" s="340" t="s">
        <v>566</v>
      </c>
      <c r="AR32" s="207"/>
      <c r="AS32" s="207"/>
      <c r="AT32" s="341"/>
      <c r="AU32" s="219" t="s">
        <v>566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490</v>
      </c>
      <c r="AC33" s="523"/>
      <c r="AD33" s="523"/>
      <c r="AE33" s="218">
        <v>100</v>
      </c>
      <c r="AF33" s="219"/>
      <c r="AG33" s="219"/>
      <c r="AH33" s="219"/>
      <c r="AI33" s="218">
        <v>100</v>
      </c>
      <c r="AJ33" s="219"/>
      <c r="AK33" s="219"/>
      <c r="AL33" s="219"/>
      <c r="AM33" s="218">
        <v>100</v>
      </c>
      <c r="AN33" s="219"/>
      <c r="AO33" s="219"/>
      <c r="AP33" s="219"/>
      <c r="AQ33" s="340">
        <v>100</v>
      </c>
      <c r="AR33" s="207"/>
      <c r="AS33" s="207"/>
      <c r="AT33" s="341"/>
      <c r="AU33" s="219" t="s">
        <v>566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96.4</v>
      </c>
      <c r="AF34" s="219"/>
      <c r="AG34" s="219"/>
      <c r="AH34" s="219"/>
      <c r="AI34" s="218">
        <v>97.4</v>
      </c>
      <c r="AJ34" s="219"/>
      <c r="AK34" s="219"/>
      <c r="AL34" s="219"/>
      <c r="AM34" s="218">
        <v>97.1</v>
      </c>
      <c r="AN34" s="219"/>
      <c r="AO34" s="219"/>
      <c r="AP34" s="219"/>
      <c r="AQ34" s="340" t="s">
        <v>566</v>
      </c>
      <c r="AR34" s="207"/>
      <c r="AS34" s="207"/>
      <c r="AT34" s="341"/>
      <c r="AU34" s="219" t="s">
        <v>566</v>
      </c>
      <c r="AV34" s="219"/>
      <c r="AW34" s="219"/>
      <c r="AX34" s="221"/>
    </row>
    <row r="35" spans="1:50" ht="23.25" customHeight="1" x14ac:dyDescent="0.15">
      <c r="A35" s="226" t="s">
        <v>499</v>
      </c>
      <c r="B35" s="227"/>
      <c r="C35" s="227"/>
      <c r="D35" s="227"/>
      <c r="E35" s="227"/>
      <c r="F35" s="228"/>
      <c r="G35" s="232" t="s">
        <v>674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9" t="s">
        <v>471</v>
      </c>
      <c r="B37" s="770"/>
      <c r="C37" s="770"/>
      <c r="D37" s="770"/>
      <c r="E37" s="770"/>
      <c r="F37" s="77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0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566</v>
      </c>
      <c r="AV38" s="199"/>
      <c r="AW38" s="398" t="s">
        <v>300</v>
      </c>
      <c r="AX38" s="399"/>
    </row>
    <row r="39" spans="1:50" ht="23.25" customHeight="1" x14ac:dyDescent="0.15">
      <c r="A39" s="403"/>
      <c r="B39" s="401"/>
      <c r="C39" s="401"/>
      <c r="D39" s="401"/>
      <c r="E39" s="401"/>
      <c r="F39" s="402"/>
      <c r="G39" s="564" t="s">
        <v>579</v>
      </c>
      <c r="H39" s="565"/>
      <c r="I39" s="565"/>
      <c r="J39" s="565"/>
      <c r="K39" s="565"/>
      <c r="L39" s="565"/>
      <c r="M39" s="565"/>
      <c r="N39" s="565"/>
      <c r="O39" s="566"/>
      <c r="P39" s="105" t="s">
        <v>581</v>
      </c>
      <c r="Q39" s="105"/>
      <c r="R39" s="105"/>
      <c r="S39" s="105"/>
      <c r="T39" s="105"/>
      <c r="U39" s="105"/>
      <c r="V39" s="105"/>
      <c r="W39" s="105"/>
      <c r="X39" s="106"/>
      <c r="Y39" s="471" t="s">
        <v>12</v>
      </c>
      <c r="Z39" s="531"/>
      <c r="AA39" s="532"/>
      <c r="AB39" s="461" t="s">
        <v>490</v>
      </c>
      <c r="AC39" s="461"/>
      <c r="AD39" s="461"/>
      <c r="AE39" s="218">
        <v>92.9</v>
      </c>
      <c r="AF39" s="219"/>
      <c r="AG39" s="219"/>
      <c r="AH39" s="219"/>
      <c r="AI39" s="218">
        <v>94.6</v>
      </c>
      <c r="AJ39" s="219"/>
      <c r="AK39" s="219"/>
      <c r="AL39" s="219"/>
      <c r="AM39" s="218">
        <v>94.2</v>
      </c>
      <c r="AN39" s="219"/>
      <c r="AO39" s="219"/>
      <c r="AP39" s="219"/>
      <c r="AQ39" s="340" t="s">
        <v>566</v>
      </c>
      <c r="AR39" s="207"/>
      <c r="AS39" s="207"/>
      <c r="AT39" s="341"/>
      <c r="AU39" s="219" t="s">
        <v>566</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490</v>
      </c>
      <c r="AC40" s="523"/>
      <c r="AD40" s="523"/>
      <c r="AE40" s="218">
        <v>100</v>
      </c>
      <c r="AF40" s="219"/>
      <c r="AG40" s="219"/>
      <c r="AH40" s="219"/>
      <c r="AI40" s="218">
        <v>100</v>
      </c>
      <c r="AJ40" s="219"/>
      <c r="AK40" s="219"/>
      <c r="AL40" s="219"/>
      <c r="AM40" s="218">
        <v>100</v>
      </c>
      <c r="AN40" s="219"/>
      <c r="AO40" s="219"/>
      <c r="AP40" s="219"/>
      <c r="AQ40" s="340">
        <v>100</v>
      </c>
      <c r="AR40" s="207"/>
      <c r="AS40" s="207"/>
      <c r="AT40" s="341"/>
      <c r="AU40" s="219" t="s">
        <v>566</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92.9</v>
      </c>
      <c r="AF41" s="219"/>
      <c r="AG41" s="219"/>
      <c r="AH41" s="219"/>
      <c r="AI41" s="218">
        <v>94.6</v>
      </c>
      <c r="AJ41" s="219"/>
      <c r="AK41" s="219"/>
      <c r="AL41" s="219"/>
      <c r="AM41" s="218">
        <v>94.2</v>
      </c>
      <c r="AN41" s="219"/>
      <c r="AO41" s="219"/>
      <c r="AP41" s="219"/>
      <c r="AQ41" s="340" t="s">
        <v>566</v>
      </c>
      <c r="AR41" s="207"/>
      <c r="AS41" s="207"/>
      <c r="AT41" s="341"/>
      <c r="AU41" s="219" t="s">
        <v>566</v>
      </c>
      <c r="AV41" s="219"/>
      <c r="AW41" s="219"/>
      <c r="AX41" s="221"/>
    </row>
    <row r="42" spans="1:50" ht="23.25" customHeight="1" x14ac:dyDescent="0.15">
      <c r="A42" s="226" t="s">
        <v>499</v>
      </c>
      <c r="B42" s="227"/>
      <c r="C42" s="227"/>
      <c r="D42" s="227"/>
      <c r="E42" s="227"/>
      <c r="F42" s="228"/>
      <c r="G42" s="232" t="s">
        <v>674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9" t="s">
        <v>471</v>
      </c>
      <c r="B44" s="770"/>
      <c r="C44" s="770"/>
      <c r="D44" s="770"/>
      <c r="E44" s="770"/>
      <c r="F44" s="77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0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3" t="s">
        <v>253</v>
      </c>
      <c r="AV51" s="923"/>
      <c r="AW51" s="923"/>
      <c r="AX51" s="92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3" t="s">
        <v>253</v>
      </c>
      <c r="AV58" s="923"/>
      <c r="AW58" s="923"/>
      <c r="AX58" s="92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9"/>
      <c r="AF77" s="890"/>
      <c r="AG77" s="890"/>
      <c r="AH77" s="890"/>
      <c r="AI77" s="889"/>
      <c r="AJ77" s="890"/>
      <c r="AK77" s="890"/>
      <c r="AL77" s="890"/>
      <c r="AM77" s="889"/>
      <c r="AN77" s="890"/>
      <c r="AO77" s="890"/>
      <c r="AP77" s="890"/>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6"/>
    </row>
    <row r="80" spans="1:50" ht="18.75" hidden="1" customHeight="1" x14ac:dyDescent="0.15">
      <c r="A80" s="863"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4"/>
      <c r="B82" s="527"/>
      <c r="C82" s="428"/>
      <c r="D82" s="428"/>
      <c r="E82" s="428"/>
      <c r="F82" s="429"/>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7"/>
      <c r="C83" s="428"/>
      <c r="D83" s="428"/>
      <c r="E83" s="428"/>
      <c r="F83" s="429"/>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6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4</v>
      </c>
      <c r="AF101" s="219"/>
      <c r="AG101" s="219"/>
      <c r="AH101" s="220"/>
      <c r="AI101" s="218">
        <v>4</v>
      </c>
      <c r="AJ101" s="219"/>
      <c r="AK101" s="219"/>
      <c r="AL101" s="220"/>
      <c r="AM101" s="218">
        <v>4</v>
      </c>
      <c r="AN101" s="219"/>
      <c r="AO101" s="219"/>
      <c r="AP101" s="220"/>
      <c r="AQ101" s="218">
        <v>2</v>
      </c>
      <c r="AR101" s="219"/>
      <c r="AS101" s="219"/>
      <c r="AT101" s="220"/>
      <c r="AU101" s="218" t="s">
        <v>656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4</v>
      </c>
      <c r="AF102" s="418"/>
      <c r="AG102" s="418"/>
      <c r="AH102" s="418"/>
      <c r="AI102" s="418">
        <v>2</v>
      </c>
      <c r="AJ102" s="418"/>
      <c r="AK102" s="418"/>
      <c r="AL102" s="418"/>
      <c r="AM102" s="418">
        <v>4</v>
      </c>
      <c r="AN102" s="418"/>
      <c r="AO102" s="418"/>
      <c r="AP102" s="418"/>
      <c r="AQ102" s="273">
        <v>2</v>
      </c>
      <c r="AR102" s="274"/>
      <c r="AS102" s="274"/>
      <c r="AT102" s="319"/>
      <c r="AU102" s="273">
        <v>3</v>
      </c>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v>6.3</v>
      </c>
      <c r="AF116" s="418"/>
      <c r="AG116" s="418"/>
      <c r="AH116" s="418"/>
      <c r="AI116" s="418">
        <v>2.8</v>
      </c>
      <c r="AJ116" s="418"/>
      <c r="AK116" s="418"/>
      <c r="AL116" s="418"/>
      <c r="AM116" s="418">
        <v>3</v>
      </c>
      <c r="AN116" s="418"/>
      <c r="AO116" s="418"/>
      <c r="AP116" s="418"/>
      <c r="AQ116" s="218">
        <v>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675</v>
      </c>
      <c r="AF117" s="551"/>
      <c r="AG117" s="551"/>
      <c r="AH117" s="551"/>
      <c r="AI117" s="551" t="s">
        <v>587</v>
      </c>
      <c r="AJ117" s="551"/>
      <c r="AK117" s="551"/>
      <c r="AL117" s="551"/>
      <c r="AM117" s="551" t="s">
        <v>657</v>
      </c>
      <c r="AN117" s="551"/>
      <c r="AO117" s="551"/>
      <c r="AP117" s="551"/>
      <c r="AQ117" s="551" t="s">
        <v>658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hidden="1" customHeight="1" x14ac:dyDescent="0.15">
      <c r="A119" s="439"/>
      <c r="B119" s="440"/>
      <c r="C119" s="440"/>
      <c r="D119" s="440"/>
      <c r="E119" s="440"/>
      <c r="F119" s="441"/>
      <c r="G119" s="393" t="s">
        <v>588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589</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590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590</v>
      </c>
      <c r="H125" s="393"/>
      <c r="I125" s="393"/>
      <c r="J125" s="393"/>
      <c r="K125" s="393"/>
      <c r="L125" s="393"/>
      <c r="M125" s="393"/>
      <c r="N125" s="393"/>
      <c r="O125" s="393"/>
      <c r="P125" s="393"/>
      <c r="Q125" s="393"/>
      <c r="R125" s="393"/>
      <c r="S125" s="393"/>
      <c r="T125" s="393"/>
      <c r="U125" s="393"/>
      <c r="V125" s="393"/>
      <c r="W125" s="393"/>
      <c r="X125" s="92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9"/>
      <c r="Y126" s="471" t="s">
        <v>49</v>
      </c>
      <c r="Z126" s="446"/>
      <c r="AA126" s="447"/>
      <c r="AB126" s="472" t="s">
        <v>589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5"/>
      <c r="Z127" s="926"/>
      <c r="AA127" s="927"/>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590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50.2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50.2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355</v>
      </c>
      <c r="AT133" s="134"/>
      <c r="AU133" s="200" t="s">
        <v>566</v>
      </c>
      <c r="AV133" s="200"/>
      <c r="AW133" s="133" t="s">
        <v>300</v>
      </c>
      <c r="AX133" s="195"/>
    </row>
    <row r="134" spans="1:50" ht="50.2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96.4</v>
      </c>
      <c r="AF134" s="207"/>
      <c r="AG134" s="207"/>
      <c r="AH134" s="207"/>
      <c r="AI134" s="206">
        <v>97.4</v>
      </c>
      <c r="AJ134" s="207"/>
      <c r="AK134" s="207"/>
      <c r="AL134" s="207"/>
      <c r="AM134" s="206">
        <v>97.1</v>
      </c>
      <c r="AN134" s="207"/>
      <c r="AO134" s="207"/>
      <c r="AP134" s="207"/>
      <c r="AQ134" s="206" t="s">
        <v>566</v>
      </c>
      <c r="AR134" s="207"/>
      <c r="AS134" s="207"/>
      <c r="AT134" s="207"/>
      <c r="AU134" s="206" t="s">
        <v>566</v>
      </c>
      <c r="AV134" s="207"/>
      <c r="AW134" s="207"/>
      <c r="AX134" s="208"/>
    </row>
    <row r="135" spans="1:50" ht="5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v>100</v>
      </c>
      <c r="AF135" s="207"/>
      <c r="AG135" s="207"/>
      <c r="AH135" s="207"/>
      <c r="AI135" s="206">
        <v>100</v>
      </c>
      <c r="AJ135" s="207"/>
      <c r="AK135" s="207"/>
      <c r="AL135" s="207"/>
      <c r="AM135" s="206">
        <v>100</v>
      </c>
      <c r="AN135" s="207"/>
      <c r="AO135" s="207"/>
      <c r="AP135" s="207"/>
      <c r="AQ135" s="206" t="s">
        <v>566</v>
      </c>
      <c r="AR135" s="207"/>
      <c r="AS135" s="207"/>
      <c r="AT135" s="207"/>
      <c r="AU135" s="206" t="s">
        <v>566</v>
      </c>
      <c r="AV135" s="207"/>
      <c r="AW135" s="207"/>
      <c r="AX135" s="208"/>
    </row>
    <row r="136" spans="1:50" ht="69"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69"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566</v>
      </c>
      <c r="AR137" s="199"/>
      <c r="AS137" s="133" t="s">
        <v>355</v>
      </c>
      <c r="AT137" s="134"/>
      <c r="AU137" s="200" t="s">
        <v>566</v>
      </c>
      <c r="AV137" s="200"/>
      <c r="AW137" s="133" t="s">
        <v>300</v>
      </c>
      <c r="AX137" s="195"/>
    </row>
    <row r="138" spans="1:50" ht="69" customHeight="1" x14ac:dyDescent="0.15">
      <c r="A138" s="189"/>
      <c r="B138" s="186"/>
      <c r="C138" s="180"/>
      <c r="D138" s="186"/>
      <c r="E138" s="180"/>
      <c r="F138" s="181"/>
      <c r="G138" s="104" t="s">
        <v>592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593</v>
      </c>
      <c r="AC138" s="205"/>
      <c r="AD138" s="205"/>
      <c r="AE138" s="206">
        <v>92.9</v>
      </c>
      <c r="AF138" s="207"/>
      <c r="AG138" s="207"/>
      <c r="AH138" s="207"/>
      <c r="AI138" s="206">
        <v>94.6</v>
      </c>
      <c r="AJ138" s="207"/>
      <c r="AK138" s="207"/>
      <c r="AL138" s="207"/>
      <c r="AM138" s="206">
        <v>94.2</v>
      </c>
      <c r="AN138" s="207"/>
      <c r="AO138" s="207"/>
      <c r="AP138" s="207"/>
      <c r="AQ138" s="206" t="s">
        <v>566</v>
      </c>
      <c r="AR138" s="207"/>
      <c r="AS138" s="207"/>
      <c r="AT138" s="207"/>
      <c r="AU138" s="206" t="s">
        <v>566</v>
      </c>
      <c r="AV138" s="207"/>
      <c r="AW138" s="207"/>
      <c r="AX138" s="208"/>
    </row>
    <row r="139" spans="1:50" ht="41.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593</v>
      </c>
      <c r="AC139" s="213"/>
      <c r="AD139" s="213"/>
      <c r="AE139" s="206">
        <v>100</v>
      </c>
      <c r="AF139" s="207"/>
      <c r="AG139" s="207"/>
      <c r="AH139" s="207"/>
      <c r="AI139" s="206">
        <v>100</v>
      </c>
      <c r="AJ139" s="207"/>
      <c r="AK139" s="207"/>
      <c r="AL139" s="207"/>
      <c r="AM139" s="206">
        <v>100</v>
      </c>
      <c r="AN139" s="207"/>
      <c r="AO139" s="207"/>
      <c r="AP139" s="207"/>
      <c r="AQ139" s="206" t="s">
        <v>566</v>
      </c>
      <c r="AR139" s="207"/>
      <c r="AS139" s="207"/>
      <c r="AT139" s="207"/>
      <c r="AU139" s="206" t="s">
        <v>566</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0"/>
      <c r="E430" s="174" t="s">
        <v>539</v>
      </c>
      <c r="F430" s="897"/>
      <c r="G430" s="898" t="s">
        <v>374</v>
      </c>
      <c r="H430" s="123"/>
      <c r="I430" s="123"/>
      <c r="J430" s="899" t="s">
        <v>595</v>
      </c>
      <c r="K430" s="900"/>
      <c r="L430" s="900"/>
      <c r="M430" s="900"/>
      <c r="N430" s="900"/>
      <c r="O430" s="900"/>
      <c r="P430" s="900"/>
      <c r="Q430" s="900"/>
      <c r="R430" s="900"/>
      <c r="S430" s="900"/>
      <c r="T430" s="901"/>
      <c r="U430" s="588" t="s">
        <v>567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355</v>
      </c>
      <c r="AH432" s="134"/>
      <c r="AI432" s="156"/>
      <c r="AJ432" s="156"/>
      <c r="AK432" s="156"/>
      <c r="AL432" s="154"/>
      <c r="AM432" s="156"/>
      <c r="AN432" s="156"/>
      <c r="AO432" s="156"/>
      <c r="AP432" s="154"/>
      <c r="AQ432" s="590" t="s">
        <v>596</v>
      </c>
      <c r="AR432" s="200"/>
      <c r="AS432" s="133" t="s">
        <v>355</v>
      </c>
      <c r="AT432" s="134"/>
      <c r="AU432" s="200" t="s">
        <v>567</v>
      </c>
      <c r="AV432" s="200"/>
      <c r="AW432" s="133" t="s">
        <v>300</v>
      </c>
      <c r="AX432" s="195"/>
    </row>
    <row r="433" spans="1:50" ht="23.25" customHeight="1" x14ac:dyDescent="0.15">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595</v>
      </c>
      <c r="AF433" s="207"/>
      <c r="AG433" s="207"/>
      <c r="AH433" s="341"/>
      <c r="AI433" s="340" t="s">
        <v>595</v>
      </c>
      <c r="AJ433" s="207"/>
      <c r="AK433" s="207"/>
      <c r="AL433" s="207"/>
      <c r="AM433" s="340" t="s">
        <v>566</v>
      </c>
      <c r="AN433" s="207"/>
      <c r="AO433" s="207"/>
      <c r="AP433" s="341"/>
      <c r="AQ433" s="340" t="s">
        <v>595</v>
      </c>
      <c r="AR433" s="207"/>
      <c r="AS433" s="207"/>
      <c r="AT433" s="341"/>
      <c r="AU433" s="207" t="s">
        <v>595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567</v>
      </c>
      <c r="AC434" s="205"/>
      <c r="AD434" s="205"/>
      <c r="AE434" s="340" t="s">
        <v>595</v>
      </c>
      <c r="AF434" s="207"/>
      <c r="AG434" s="207"/>
      <c r="AH434" s="341"/>
      <c r="AI434" s="340" t="s">
        <v>597</v>
      </c>
      <c r="AJ434" s="207"/>
      <c r="AK434" s="207"/>
      <c r="AL434" s="207"/>
      <c r="AM434" s="340" t="s">
        <v>566</v>
      </c>
      <c r="AN434" s="207"/>
      <c r="AO434" s="207"/>
      <c r="AP434" s="341"/>
      <c r="AQ434" s="340" t="s">
        <v>595</v>
      </c>
      <c r="AR434" s="207"/>
      <c r="AS434" s="207"/>
      <c r="AT434" s="341"/>
      <c r="AU434" s="207" t="s">
        <v>595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595</v>
      </c>
      <c r="AF435" s="207"/>
      <c r="AG435" s="207"/>
      <c r="AH435" s="341"/>
      <c r="AI435" s="340" t="s">
        <v>595</v>
      </c>
      <c r="AJ435" s="207"/>
      <c r="AK435" s="207"/>
      <c r="AL435" s="207"/>
      <c r="AM435" s="340" t="s">
        <v>566</v>
      </c>
      <c r="AN435" s="207"/>
      <c r="AO435" s="207"/>
      <c r="AP435" s="341"/>
      <c r="AQ435" s="340" t="s">
        <v>595</v>
      </c>
      <c r="AR435" s="207"/>
      <c r="AS435" s="207"/>
      <c r="AT435" s="341"/>
      <c r="AU435" s="207" t="s">
        <v>595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567</v>
      </c>
      <c r="AF457" s="200"/>
      <c r="AG457" s="133" t="s">
        <v>355</v>
      </c>
      <c r="AH457" s="134"/>
      <c r="AI457" s="156"/>
      <c r="AJ457" s="156"/>
      <c r="AK457" s="156"/>
      <c r="AL457" s="154"/>
      <c r="AM457" s="156"/>
      <c r="AN457" s="156"/>
      <c r="AO457" s="156"/>
      <c r="AP457" s="154"/>
      <c r="AQ457" s="590" t="s">
        <v>567</v>
      </c>
      <c r="AR457" s="200"/>
      <c r="AS457" s="133" t="s">
        <v>355</v>
      </c>
      <c r="AT457" s="134"/>
      <c r="AU457" s="200" t="s">
        <v>567</v>
      </c>
      <c r="AV457" s="200"/>
      <c r="AW457" s="133" t="s">
        <v>300</v>
      </c>
      <c r="AX457" s="195"/>
    </row>
    <row r="458" spans="1:50" ht="23.25" customHeight="1" x14ac:dyDescent="0.15">
      <c r="A458" s="189"/>
      <c r="B458" s="186"/>
      <c r="C458" s="180"/>
      <c r="D458" s="186"/>
      <c r="E458" s="342"/>
      <c r="F458" s="343"/>
      <c r="G458" s="104" t="s">
        <v>567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567</v>
      </c>
      <c r="AC458" s="213"/>
      <c r="AD458" s="213"/>
      <c r="AE458" s="340" t="s">
        <v>597</v>
      </c>
      <c r="AF458" s="207"/>
      <c r="AG458" s="207"/>
      <c r="AH458" s="207"/>
      <c r="AI458" s="340" t="s">
        <v>595</v>
      </c>
      <c r="AJ458" s="207"/>
      <c r="AK458" s="207"/>
      <c r="AL458" s="207"/>
      <c r="AM458" s="340" t="s">
        <v>566</v>
      </c>
      <c r="AN458" s="207"/>
      <c r="AO458" s="207"/>
      <c r="AP458" s="341"/>
      <c r="AQ458" s="340" t="s">
        <v>595</v>
      </c>
      <c r="AR458" s="207"/>
      <c r="AS458" s="207"/>
      <c r="AT458" s="341"/>
      <c r="AU458" s="207" t="s">
        <v>595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567</v>
      </c>
      <c r="AC459" s="205"/>
      <c r="AD459" s="205"/>
      <c r="AE459" s="340" t="s">
        <v>595</v>
      </c>
      <c r="AF459" s="207"/>
      <c r="AG459" s="207"/>
      <c r="AH459" s="341"/>
      <c r="AI459" s="340" t="s">
        <v>595</v>
      </c>
      <c r="AJ459" s="207"/>
      <c r="AK459" s="207"/>
      <c r="AL459" s="207"/>
      <c r="AM459" s="340" t="s">
        <v>566</v>
      </c>
      <c r="AN459" s="207"/>
      <c r="AO459" s="207"/>
      <c r="AP459" s="341"/>
      <c r="AQ459" s="340" t="s">
        <v>595</v>
      </c>
      <c r="AR459" s="207"/>
      <c r="AS459" s="207"/>
      <c r="AT459" s="341"/>
      <c r="AU459" s="207" t="s">
        <v>595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595</v>
      </c>
      <c r="AF460" s="207"/>
      <c r="AG460" s="207"/>
      <c r="AH460" s="341"/>
      <c r="AI460" s="340" t="s">
        <v>595</v>
      </c>
      <c r="AJ460" s="207"/>
      <c r="AK460" s="207"/>
      <c r="AL460" s="207"/>
      <c r="AM460" s="340" t="s">
        <v>566</v>
      </c>
      <c r="AN460" s="207"/>
      <c r="AO460" s="207"/>
      <c r="AP460" s="341"/>
      <c r="AQ460" s="340" t="s">
        <v>595</v>
      </c>
      <c r="AR460" s="207"/>
      <c r="AS460" s="207"/>
      <c r="AT460" s="341"/>
      <c r="AU460" s="207" t="s">
        <v>595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898" t="s">
        <v>374</v>
      </c>
      <c r="H484" s="123"/>
      <c r="I484" s="123"/>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898" t="s">
        <v>374</v>
      </c>
      <c r="H538" s="123"/>
      <c r="I538" s="123"/>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898" t="s">
        <v>374</v>
      </c>
      <c r="H592" s="123"/>
      <c r="I592" s="123"/>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898" t="s">
        <v>374</v>
      </c>
      <c r="H646" s="123"/>
      <c r="I646" s="123"/>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0" t="s">
        <v>31</v>
      </c>
      <c r="AH701" s="382"/>
      <c r="AI701" s="382"/>
      <c r="AJ701" s="382"/>
      <c r="AK701" s="382"/>
      <c r="AL701" s="382"/>
      <c r="AM701" s="382"/>
      <c r="AN701" s="382"/>
      <c r="AO701" s="382"/>
      <c r="AP701" s="382"/>
      <c r="AQ701" s="382"/>
      <c r="AR701" s="382"/>
      <c r="AS701" s="382"/>
      <c r="AT701" s="382"/>
      <c r="AU701" s="382"/>
      <c r="AV701" s="382"/>
      <c r="AW701" s="382"/>
      <c r="AX701" s="821"/>
    </row>
    <row r="702" spans="1:50" ht="88.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608</v>
      </c>
      <c r="AE702" s="346"/>
      <c r="AF702" s="346"/>
      <c r="AG702" s="385" t="s">
        <v>662</v>
      </c>
      <c r="AH702" s="386"/>
      <c r="AI702" s="386"/>
      <c r="AJ702" s="386"/>
      <c r="AK702" s="386"/>
      <c r="AL702" s="386"/>
      <c r="AM702" s="386"/>
      <c r="AN702" s="386"/>
      <c r="AO702" s="386"/>
      <c r="AP702" s="386"/>
      <c r="AQ702" s="386"/>
      <c r="AR702" s="386"/>
      <c r="AS702" s="386"/>
      <c r="AT702" s="386"/>
      <c r="AU702" s="386"/>
      <c r="AV702" s="386"/>
      <c r="AW702" s="386"/>
      <c r="AX702" s="387"/>
    </row>
    <row r="703" spans="1:50" ht="67.5" customHeight="1" x14ac:dyDescent="0.15">
      <c r="A703" s="871"/>
      <c r="B703" s="872"/>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2"/>
      <c r="AD703" s="328" t="s">
        <v>608</v>
      </c>
      <c r="AE703" s="329"/>
      <c r="AF703" s="329"/>
      <c r="AG703" s="101" t="s">
        <v>663</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15">
      <c r="A704" s="873"/>
      <c r="B704" s="874"/>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608</v>
      </c>
      <c r="AE704" s="782"/>
      <c r="AF704" s="782"/>
      <c r="AG704" s="167" t="s">
        <v>664</v>
      </c>
      <c r="AH704" s="108"/>
      <c r="AI704" s="108"/>
      <c r="AJ704" s="108"/>
      <c r="AK704" s="108"/>
      <c r="AL704" s="108"/>
      <c r="AM704" s="108"/>
      <c r="AN704" s="108"/>
      <c r="AO704" s="108"/>
      <c r="AP704" s="108"/>
      <c r="AQ704" s="108"/>
      <c r="AR704" s="108"/>
      <c r="AS704" s="108"/>
      <c r="AT704" s="108"/>
      <c r="AU704" s="108"/>
      <c r="AV704" s="108"/>
      <c r="AW704" s="108"/>
      <c r="AX704" s="168"/>
    </row>
    <row r="705" spans="1:50" ht="40.5" customHeight="1" x14ac:dyDescent="0.15">
      <c r="A705" s="642" t="s">
        <v>39</v>
      </c>
      <c r="B705" s="643"/>
      <c r="C705" s="817" t="s">
        <v>41</v>
      </c>
      <c r="D705" s="818"/>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9"/>
      <c r="AD705" s="713" t="s">
        <v>608</v>
      </c>
      <c r="AE705" s="714"/>
      <c r="AF705" s="714"/>
      <c r="AG705" s="125" t="s">
        <v>665</v>
      </c>
      <c r="AH705" s="105"/>
      <c r="AI705" s="105"/>
      <c r="AJ705" s="105"/>
      <c r="AK705" s="105"/>
      <c r="AL705" s="105"/>
      <c r="AM705" s="105"/>
      <c r="AN705" s="105"/>
      <c r="AO705" s="105"/>
      <c r="AP705" s="105"/>
      <c r="AQ705" s="105"/>
      <c r="AR705" s="105"/>
      <c r="AS705" s="105"/>
      <c r="AT705" s="105"/>
      <c r="AU705" s="105"/>
      <c r="AV705" s="105"/>
      <c r="AW705" s="105"/>
      <c r="AX705" s="126"/>
    </row>
    <row r="706" spans="1:50" ht="40.5" customHeight="1" x14ac:dyDescent="0.15">
      <c r="A706" s="644"/>
      <c r="B706" s="645"/>
      <c r="C706" s="793"/>
      <c r="D706" s="794"/>
      <c r="E706" s="729" t="s">
        <v>500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616</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40.5" customHeight="1" x14ac:dyDescent="0.15">
      <c r="A707" s="644"/>
      <c r="B707" s="645"/>
      <c r="C707" s="795"/>
      <c r="D707" s="796"/>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617</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71.25" customHeight="1" x14ac:dyDescent="0.15">
      <c r="A708" s="644"/>
      <c r="B708" s="646"/>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4" t="s">
        <v>608</v>
      </c>
      <c r="AE708" s="605"/>
      <c r="AF708" s="605"/>
      <c r="AG708" s="741" t="s">
        <v>661</v>
      </c>
      <c r="AH708" s="742"/>
      <c r="AI708" s="742"/>
      <c r="AJ708" s="742"/>
      <c r="AK708" s="742"/>
      <c r="AL708" s="742"/>
      <c r="AM708" s="742"/>
      <c r="AN708" s="742"/>
      <c r="AO708" s="742"/>
      <c r="AP708" s="742"/>
      <c r="AQ708" s="742"/>
      <c r="AR708" s="742"/>
      <c r="AS708" s="742"/>
      <c r="AT708" s="742"/>
      <c r="AU708" s="742"/>
      <c r="AV708" s="742"/>
      <c r="AW708" s="742"/>
      <c r="AX708" s="743"/>
    </row>
    <row r="709" spans="1:50" ht="48"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608</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60"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608</v>
      </c>
      <c r="AE710" s="329"/>
      <c r="AF710" s="329"/>
      <c r="AG710" s="101" t="s">
        <v>668</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608</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54.75" customHeight="1" x14ac:dyDescent="0.15">
      <c r="A712" s="644"/>
      <c r="B712" s="646"/>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1" t="s">
        <v>618</v>
      </c>
      <c r="AE712" s="782"/>
      <c r="AF712" s="782"/>
      <c r="AG712" s="101" t="s">
        <v>566</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4"/>
      <c r="B713" s="646"/>
      <c r="C713" s="947" t="s">
        <v>469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618</v>
      </c>
      <c r="AE713" s="329"/>
      <c r="AF713" s="665"/>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45" customHeight="1" x14ac:dyDescent="0.15">
      <c r="A714" s="647"/>
      <c r="B714" s="648"/>
      <c r="C714" s="649" t="s">
        <v>445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608</v>
      </c>
      <c r="AE714" s="807"/>
      <c r="AF714" s="808"/>
      <c r="AG714" s="735" t="s">
        <v>600</v>
      </c>
      <c r="AH714" s="736"/>
      <c r="AI714" s="736"/>
      <c r="AJ714" s="736"/>
      <c r="AK714" s="736"/>
      <c r="AL714" s="736"/>
      <c r="AM714" s="736"/>
      <c r="AN714" s="736"/>
      <c r="AO714" s="736"/>
      <c r="AP714" s="736"/>
      <c r="AQ714" s="736"/>
      <c r="AR714" s="736"/>
      <c r="AS714" s="736"/>
      <c r="AT714" s="736"/>
      <c r="AU714" s="736"/>
      <c r="AV714" s="736"/>
      <c r="AW714" s="736"/>
      <c r="AX714" s="737"/>
    </row>
    <row r="715" spans="1:50" ht="41.25" customHeight="1" x14ac:dyDescent="0.15">
      <c r="A715" s="642" t="s">
        <v>40</v>
      </c>
      <c r="B715" s="783"/>
      <c r="C715" s="784" t="s">
        <v>446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4" t="s">
        <v>608</v>
      </c>
      <c r="AE715" s="605"/>
      <c r="AF715" s="658"/>
      <c r="AG715" s="741" t="s">
        <v>667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618</v>
      </c>
      <c r="AE716" s="629"/>
      <c r="AF716" s="629"/>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44.25"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608</v>
      </c>
      <c r="AE717" s="329"/>
      <c r="AF717" s="329"/>
      <c r="AG717" s="101" t="s">
        <v>666</v>
      </c>
      <c r="AH717" s="102"/>
      <c r="AI717" s="102"/>
      <c r="AJ717" s="102"/>
      <c r="AK717" s="102"/>
      <c r="AL717" s="102"/>
      <c r="AM717" s="102"/>
      <c r="AN717" s="102"/>
      <c r="AO717" s="102"/>
      <c r="AP717" s="102"/>
      <c r="AQ717" s="102"/>
      <c r="AR717" s="102"/>
      <c r="AS717" s="102"/>
      <c r="AT717" s="102"/>
      <c r="AU717" s="102"/>
      <c r="AV717" s="102"/>
      <c r="AW717" s="102"/>
      <c r="AX717" s="103"/>
    </row>
    <row r="718" spans="1:50" ht="62.2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608</v>
      </c>
      <c r="AE718" s="329"/>
      <c r="AF718" s="329"/>
      <c r="AG718" s="127" t="s">
        <v>601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5" t="s">
        <v>58</v>
      </c>
      <c r="B719" s="776"/>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618</v>
      </c>
      <c r="AE719" s="605"/>
      <c r="AF719" s="605"/>
      <c r="AG719" s="125" t="s">
        <v>566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7"/>
      <c r="B720" s="77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7"/>
      <c r="B721" s="77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7"/>
      <c r="B722" s="77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7"/>
      <c r="B723" s="77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7"/>
      <c r="B724" s="77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9"/>
      <c r="B725" s="78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6.25" customHeight="1" x14ac:dyDescent="0.15">
      <c r="A726" s="642" t="s">
        <v>48</v>
      </c>
      <c r="B726" s="801"/>
      <c r="C726" s="811" t="s">
        <v>53</v>
      </c>
      <c r="D726" s="836"/>
      <c r="E726" s="836"/>
      <c r="F726" s="837"/>
      <c r="G726" s="577" t="s">
        <v>619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2"/>
      <c r="B727" s="803"/>
      <c r="C727" s="747" t="s">
        <v>57</v>
      </c>
      <c r="D727" s="748"/>
      <c r="E727" s="748"/>
      <c r="F727" s="749"/>
      <c r="G727" s="575" t="s">
        <v>620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8.75" customHeight="1" thickBot="1" x14ac:dyDescent="0.2">
      <c r="A729" s="636" t="s">
        <v>671</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08.75" customHeight="1" thickBot="1" x14ac:dyDescent="0.2">
      <c r="A731" s="798" t="s">
        <v>256</v>
      </c>
      <c r="B731" s="799"/>
      <c r="C731" s="799"/>
      <c r="D731" s="799"/>
      <c r="E731" s="800"/>
      <c r="F731" s="728" t="s">
        <v>672</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76.5" customHeight="1" thickBot="1" x14ac:dyDescent="0.2">
      <c r="A733" s="672" t="s">
        <v>504</v>
      </c>
      <c r="B733" s="673"/>
      <c r="C733" s="673"/>
      <c r="D733" s="673"/>
      <c r="E733" s="674"/>
      <c r="F733" s="639" t="s">
        <v>673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566</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2" t="s">
        <v>474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543</v>
      </c>
      <c r="B737" s="210"/>
      <c r="C737" s="210"/>
      <c r="D737" s="211"/>
      <c r="E737" s="989" t="s">
        <v>602</v>
      </c>
      <c r="F737" s="989"/>
      <c r="G737" s="989"/>
      <c r="H737" s="989"/>
      <c r="I737" s="989"/>
      <c r="J737" s="989"/>
      <c r="K737" s="989"/>
      <c r="L737" s="989"/>
      <c r="M737" s="989"/>
      <c r="N737" s="365" t="s">
        <v>536</v>
      </c>
      <c r="O737" s="365"/>
      <c r="P737" s="365"/>
      <c r="Q737" s="365"/>
      <c r="R737" s="989" t="s">
        <v>603</v>
      </c>
      <c r="S737" s="989"/>
      <c r="T737" s="989"/>
      <c r="U737" s="989"/>
      <c r="V737" s="989"/>
      <c r="W737" s="989"/>
      <c r="X737" s="989"/>
      <c r="Y737" s="989"/>
      <c r="Z737" s="989"/>
      <c r="AA737" s="365" t="s">
        <v>535</v>
      </c>
      <c r="AB737" s="365"/>
      <c r="AC737" s="365"/>
      <c r="AD737" s="365"/>
      <c r="AE737" s="989" t="s">
        <v>604</v>
      </c>
      <c r="AF737" s="989"/>
      <c r="AG737" s="989"/>
      <c r="AH737" s="989"/>
      <c r="AI737" s="989"/>
      <c r="AJ737" s="989"/>
      <c r="AK737" s="989"/>
      <c r="AL737" s="989"/>
      <c r="AM737" s="989"/>
      <c r="AN737" s="365" t="s">
        <v>534</v>
      </c>
      <c r="AO737" s="365"/>
      <c r="AP737" s="365"/>
      <c r="AQ737" s="365"/>
      <c r="AR737" s="981" t="s">
        <v>605</v>
      </c>
      <c r="AS737" s="982"/>
      <c r="AT737" s="982"/>
      <c r="AU737" s="982"/>
      <c r="AV737" s="982"/>
      <c r="AW737" s="982"/>
      <c r="AX737" s="983"/>
      <c r="AY737" s="89"/>
      <c r="AZ737" s="89"/>
    </row>
    <row r="738" spans="1:52" ht="24.75" customHeight="1" x14ac:dyDescent="0.15">
      <c r="A738" s="990" t="s">
        <v>533</v>
      </c>
      <c r="B738" s="210"/>
      <c r="C738" s="210"/>
      <c r="D738" s="211"/>
      <c r="E738" s="989" t="s">
        <v>606</v>
      </c>
      <c r="F738" s="989"/>
      <c r="G738" s="989"/>
      <c r="H738" s="989"/>
      <c r="I738" s="989"/>
      <c r="J738" s="989"/>
      <c r="K738" s="989"/>
      <c r="L738" s="989"/>
      <c r="M738" s="989"/>
      <c r="N738" s="365" t="s">
        <v>532</v>
      </c>
      <c r="O738" s="365"/>
      <c r="P738" s="365"/>
      <c r="Q738" s="365"/>
      <c r="R738" s="989" t="s">
        <v>605</v>
      </c>
      <c r="S738" s="989"/>
      <c r="T738" s="989"/>
      <c r="U738" s="989"/>
      <c r="V738" s="989"/>
      <c r="W738" s="989"/>
      <c r="X738" s="989"/>
      <c r="Y738" s="989"/>
      <c r="Z738" s="989"/>
      <c r="AA738" s="365" t="s">
        <v>531</v>
      </c>
      <c r="AB738" s="365"/>
      <c r="AC738" s="365"/>
      <c r="AD738" s="365"/>
      <c r="AE738" s="989" t="s">
        <v>607</v>
      </c>
      <c r="AF738" s="989"/>
      <c r="AG738" s="989"/>
      <c r="AH738" s="989"/>
      <c r="AI738" s="989"/>
      <c r="AJ738" s="989"/>
      <c r="AK738" s="989"/>
      <c r="AL738" s="989"/>
      <c r="AM738" s="989"/>
      <c r="AN738" s="365" t="s">
        <v>527</v>
      </c>
      <c r="AO738" s="365"/>
      <c r="AP738" s="365"/>
      <c r="AQ738" s="365"/>
      <c r="AR738" s="981" t="s">
        <v>669</v>
      </c>
      <c r="AS738" s="982"/>
      <c r="AT738" s="982"/>
      <c r="AU738" s="982"/>
      <c r="AV738" s="982"/>
      <c r="AW738" s="982"/>
      <c r="AX738" s="983"/>
    </row>
    <row r="739" spans="1:52" ht="24.75" customHeight="1" thickBot="1" x14ac:dyDescent="0.2">
      <c r="A739" s="991" t="s">
        <v>523</v>
      </c>
      <c r="B739" s="992"/>
      <c r="C739" s="992"/>
      <c r="D739" s="993"/>
      <c r="E739" s="994" t="s">
        <v>563</v>
      </c>
      <c r="F739" s="984"/>
      <c r="G739" s="984"/>
      <c r="H739" s="93" t="str">
        <f>IF(E739="", "", "(")</f>
        <v>(</v>
      </c>
      <c r="I739" s="984"/>
      <c r="J739" s="984"/>
      <c r="K739" s="93" t="str">
        <f>IF(OR(I739="　", I739=""), "", "-")</f>
        <v/>
      </c>
      <c r="L739" s="985">
        <v>46</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505</v>
      </c>
      <c r="B779" s="631"/>
      <c r="C779" s="631"/>
      <c r="D779" s="631"/>
      <c r="E779" s="631"/>
      <c r="F779" s="632"/>
      <c r="G779" s="595" t="s">
        <v>621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2"/>
    </row>
    <row r="780" spans="1:50" ht="24.75" customHeight="1" x14ac:dyDescent="0.15">
      <c r="A780" s="633"/>
      <c r="B780" s="634"/>
      <c r="C780" s="634"/>
      <c r="D780" s="634"/>
      <c r="E780" s="634"/>
      <c r="F780" s="635"/>
      <c r="G780" s="811"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797"/>
      <c r="AC780" s="811"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06" t="s">
        <v>626</v>
      </c>
      <c r="H781" s="626"/>
      <c r="I781" s="626"/>
      <c r="J781" s="626"/>
      <c r="K781" s="627"/>
      <c r="L781" s="598" t="s">
        <v>630</v>
      </c>
      <c r="M781" s="599"/>
      <c r="N781" s="599"/>
      <c r="O781" s="599"/>
      <c r="P781" s="599"/>
      <c r="Q781" s="599"/>
      <c r="R781" s="599"/>
      <c r="S781" s="599"/>
      <c r="T781" s="599"/>
      <c r="U781" s="599"/>
      <c r="V781" s="599"/>
      <c r="W781" s="599"/>
      <c r="X781" s="600"/>
      <c r="Y781" s="388">
        <v>2.2000000000000002</v>
      </c>
      <c r="Z781" s="389"/>
      <c r="AA781" s="389"/>
      <c r="AB781" s="804"/>
      <c r="AC781" s="831" t="s">
        <v>626</v>
      </c>
      <c r="AD781" s="832"/>
      <c r="AE781" s="832"/>
      <c r="AF781" s="832"/>
      <c r="AG781" s="833"/>
      <c r="AH781" s="666" t="s">
        <v>630</v>
      </c>
      <c r="AI781" s="667"/>
      <c r="AJ781" s="667"/>
      <c r="AK781" s="667"/>
      <c r="AL781" s="667"/>
      <c r="AM781" s="667"/>
      <c r="AN781" s="667"/>
      <c r="AO781" s="667"/>
      <c r="AP781" s="667"/>
      <c r="AQ781" s="667"/>
      <c r="AR781" s="667"/>
      <c r="AS781" s="667"/>
      <c r="AT781" s="668"/>
      <c r="AU781" s="388">
        <v>2.4</v>
      </c>
      <c r="AV781" s="389"/>
      <c r="AW781" s="389"/>
      <c r="AX781" s="390"/>
    </row>
    <row r="782" spans="1:50" ht="24.75" customHeight="1" x14ac:dyDescent="0.15">
      <c r="A782" s="633"/>
      <c r="B782" s="634"/>
      <c r="C782" s="634"/>
      <c r="D782" s="634"/>
      <c r="E782" s="634"/>
      <c r="F782" s="635"/>
      <c r="G782" s="606" t="s">
        <v>627</v>
      </c>
      <c r="H782" s="626"/>
      <c r="I782" s="626"/>
      <c r="J782" s="626"/>
      <c r="K782" s="627"/>
      <c r="L782" s="598" t="s">
        <v>629</v>
      </c>
      <c r="M782" s="599"/>
      <c r="N782" s="599"/>
      <c r="O782" s="599"/>
      <c r="P782" s="599"/>
      <c r="Q782" s="599"/>
      <c r="R782" s="599"/>
      <c r="S782" s="599"/>
      <c r="T782" s="599"/>
      <c r="U782" s="599"/>
      <c r="V782" s="599"/>
      <c r="W782" s="599"/>
      <c r="X782" s="600"/>
      <c r="Y782" s="601">
        <v>1.9</v>
      </c>
      <c r="Z782" s="602"/>
      <c r="AA782" s="602"/>
      <c r="AB782" s="612"/>
      <c r="AC782" s="606" t="s">
        <v>633</v>
      </c>
      <c r="AD782" s="607"/>
      <c r="AE782" s="607"/>
      <c r="AF782" s="607"/>
      <c r="AG782" s="608"/>
      <c r="AH782" s="598" t="s">
        <v>633</v>
      </c>
      <c r="AI782" s="599"/>
      <c r="AJ782" s="599"/>
      <c r="AK782" s="599"/>
      <c r="AL782" s="599"/>
      <c r="AM782" s="599"/>
      <c r="AN782" s="599"/>
      <c r="AO782" s="599"/>
      <c r="AP782" s="599"/>
      <c r="AQ782" s="599"/>
      <c r="AR782" s="599"/>
      <c r="AS782" s="599"/>
      <c r="AT782" s="600"/>
      <c r="AU782" s="601">
        <v>0.3</v>
      </c>
      <c r="AV782" s="602"/>
      <c r="AW782" s="602"/>
      <c r="AX782" s="603"/>
    </row>
    <row r="783" spans="1:50" ht="24.75" customHeight="1" x14ac:dyDescent="0.15">
      <c r="A783" s="633"/>
      <c r="B783" s="634"/>
      <c r="C783" s="634"/>
      <c r="D783" s="634"/>
      <c r="E783" s="634"/>
      <c r="F783" s="635"/>
      <c r="G783" s="606" t="s">
        <v>625</v>
      </c>
      <c r="H783" s="626"/>
      <c r="I783" s="626"/>
      <c r="J783" s="626"/>
      <c r="K783" s="627"/>
      <c r="L783" s="598" t="s">
        <v>631</v>
      </c>
      <c r="M783" s="599"/>
      <c r="N783" s="599"/>
      <c r="O783" s="599"/>
      <c r="P783" s="599"/>
      <c r="Q783" s="599"/>
      <c r="R783" s="599"/>
      <c r="S783" s="599"/>
      <c r="T783" s="599"/>
      <c r="U783" s="599"/>
      <c r="V783" s="599"/>
      <c r="W783" s="599"/>
      <c r="X783" s="600"/>
      <c r="Y783" s="601">
        <v>0.4</v>
      </c>
      <c r="Z783" s="602"/>
      <c r="AA783" s="602"/>
      <c r="AB783" s="612"/>
      <c r="AC783" s="606" t="s">
        <v>628</v>
      </c>
      <c r="AD783" s="607"/>
      <c r="AE783" s="607"/>
      <c r="AF783" s="607"/>
      <c r="AG783" s="608"/>
      <c r="AH783" s="598" t="s">
        <v>634</v>
      </c>
      <c r="AI783" s="599"/>
      <c r="AJ783" s="599"/>
      <c r="AK783" s="599"/>
      <c r="AL783" s="599"/>
      <c r="AM783" s="599"/>
      <c r="AN783" s="599"/>
      <c r="AO783" s="599"/>
      <c r="AP783" s="599"/>
      <c r="AQ783" s="599"/>
      <c r="AR783" s="599"/>
      <c r="AS783" s="599"/>
      <c r="AT783" s="600"/>
      <c r="AU783" s="601">
        <v>0.2</v>
      </c>
      <c r="AV783" s="602"/>
      <c r="AW783" s="602"/>
      <c r="AX783" s="603"/>
    </row>
    <row r="784" spans="1:50" ht="24.75" customHeight="1" x14ac:dyDescent="0.15">
      <c r="A784" s="633"/>
      <c r="B784" s="634"/>
      <c r="C784" s="634"/>
      <c r="D784" s="634"/>
      <c r="E784" s="634"/>
      <c r="F784" s="635"/>
      <c r="G784" s="606" t="s">
        <v>633</v>
      </c>
      <c r="H784" s="626"/>
      <c r="I784" s="626"/>
      <c r="J784" s="626"/>
      <c r="K784" s="627"/>
      <c r="L784" s="598" t="s">
        <v>633</v>
      </c>
      <c r="M784" s="599"/>
      <c r="N784" s="599"/>
      <c r="O784" s="599"/>
      <c r="P784" s="599"/>
      <c r="Q784" s="599"/>
      <c r="R784" s="599"/>
      <c r="S784" s="599"/>
      <c r="T784" s="599"/>
      <c r="U784" s="599"/>
      <c r="V784" s="599"/>
      <c r="W784" s="599"/>
      <c r="X784" s="600"/>
      <c r="Y784" s="601">
        <v>0.3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3"/>
      <c r="B785" s="634"/>
      <c r="C785" s="634"/>
      <c r="D785" s="634"/>
      <c r="E785" s="634"/>
      <c r="F785" s="635"/>
      <c r="G785" s="606" t="s">
        <v>628</v>
      </c>
      <c r="H785" s="626"/>
      <c r="I785" s="626"/>
      <c r="J785" s="626"/>
      <c r="K785" s="627"/>
      <c r="L785" s="598" t="s">
        <v>632</v>
      </c>
      <c r="M785" s="599"/>
      <c r="N785" s="599"/>
      <c r="O785" s="599"/>
      <c r="P785" s="599"/>
      <c r="Q785" s="599"/>
      <c r="R785" s="599"/>
      <c r="S785" s="599"/>
      <c r="T785" s="599"/>
      <c r="U785" s="599"/>
      <c r="V785" s="599"/>
      <c r="W785" s="599"/>
      <c r="X785" s="600"/>
      <c r="Y785" s="601">
        <v>0.3</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3"/>
      <c r="B791" s="634"/>
      <c r="C791" s="634"/>
      <c r="D791" s="634"/>
      <c r="E791" s="634"/>
      <c r="F791" s="635"/>
      <c r="G791" s="822" t="s">
        <v>20</v>
      </c>
      <c r="H791" s="823"/>
      <c r="I791" s="823"/>
      <c r="J791" s="823"/>
      <c r="K791" s="823"/>
      <c r="L791" s="824"/>
      <c r="M791" s="825"/>
      <c r="N791" s="825"/>
      <c r="O791" s="825"/>
      <c r="P791" s="825"/>
      <c r="Q791" s="825"/>
      <c r="R791" s="825"/>
      <c r="S791" s="825"/>
      <c r="T791" s="825"/>
      <c r="U791" s="825"/>
      <c r="V791" s="825"/>
      <c r="W791" s="825"/>
      <c r="X791" s="826"/>
      <c r="Y791" s="827">
        <f>SUM(Y781:AB790)</f>
        <v>5.0999999999999996</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2.9</v>
      </c>
      <c r="AV791" s="828"/>
      <c r="AW791" s="828"/>
      <c r="AX791" s="830"/>
    </row>
    <row r="792" spans="1:50" ht="24.75" customHeight="1" x14ac:dyDescent="0.15">
      <c r="A792" s="633"/>
      <c r="B792" s="634"/>
      <c r="C792" s="634"/>
      <c r="D792" s="634"/>
      <c r="E792" s="634"/>
      <c r="F792" s="635"/>
      <c r="G792" s="595" t="s">
        <v>623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2"/>
    </row>
    <row r="793" spans="1:50" ht="24.75" customHeight="1" x14ac:dyDescent="0.15">
      <c r="A793" s="633"/>
      <c r="B793" s="634"/>
      <c r="C793" s="634"/>
      <c r="D793" s="634"/>
      <c r="E793" s="634"/>
      <c r="F793" s="635"/>
      <c r="G793" s="811"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797"/>
      <c r="AC793" s="811"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831" t="s">
        <v>635</v>
      </c>
      <c r="H794" s="832"/>
      <c r="I794" s="832"/>
      <c r="J794" s="832"/>
      <c r="K794" s="833"/>
      <c r="L794" s="666" t="s">
        <v>640</v>
      </c>
      <c r="M794" s="667"/>
      <c r="N794" s="667"/>
      <c r="O794" s="667"/>
      <c r="P794" s="667"/>
      <c r="Q794" s="667"/>
      <c r="R794" s="667"/>
      <c r="S794" s="667"/>
      <c r="T794" s="667"/>
      <c r="U794" s="667"/>
      <c r="V794" s="667"/>
      <c r="W794" s="667"/>
      <c r="X794" s="668"/>
      <c r="Y794" s="388">
        <v>1</v>
      </c>
      <c r="Z794" s="389"/>
      <c r="AA794" s="389"/>
      <c r="AB794" s="804"/>
      <c r="AC794" s="831" t="s">
        <v>627</v>
      </c>
      <c r="AD794" s="832"/>
      <c r="AE794" s="832"/>
      <c r="AF794" s="832"/>
      <c r="AG794" s="833"/>
      <c r="AH794" s="666" t="s">
        <v>647</v>
      </c>
      <c r="AI794" s="667"/>
      <c r="AJ794" s="667"/>
      <c r="AK794" s="667"/>
      <c r="AL794" s="667"/>
      <c r="AM794" s="667"/>
      <c r="AN794" s="667"/>
      <c r="AO794" s="667"/>
      <c r="AP794" s="667"/>
      <c r="AQ794" s="667"/>
      <c r="AR794" s="667"/>
      <c r="AS794" s="667"/>
      <c r="AT794" s="668"/>
      <c r="AU794" s="388">
        <v>0.5</v>
      </c>
      <c r="AV794" s="389"/>
      <c r="AW794" s="389"/>
      <c r="AX794" s="390"/>
    </row>
    <row r="795" spans="1:50" ht="24.75" customHeight="1" x14ac:dyDescent="0.15">
      <c r="A795" s="633"/>
      <c r="B795" s="634"/>
      <c r="C795" s="634"/>
      <c r="D795" s="634"/>
      <c r="E795" s="634"/>
      <c r="F795" s="635"/>
      <c r="G795" s="606" t="s">
        <v>627</v>
      </c>
      <c r="H795" s="607"/>
      <c r="I795" s="607"/>
      <c r="J795" s="607"/>
      <c r="K795" s="608"/>
      <c r="L795" s="598" t="s">
        <v>643</v>
      </c>
      <c r="M795" s="599"/>
      <c r="N795" s="599"/>
      <c r="O795" s="599"/>
      <c r="P795" s="599"/>
      <c r="Q795" s="599"/>
      <c r="R795" s="599"/>
      <c r="S795" s="599"/>
      <c r="T795" s="599"/>
      <c r="U795" s="599"/>
      <c r="V795" s="599"/>
      <c r="W795" s="599"/>
      <c r="X795" s="600"/>
      <c r="Y795" s="601">
        <v>0.8</v>
      </c>
      <c r="Z795" s="602"/>
      <c r="AA795" s="602"/>
      <c r="AB795" s="612"/>
      <c r="AC795" s="606" t="s">
        <v>625</v>
      </c>
      <c r="AD795" s="607"/>
      <c r="AE795" s="607"/>
      <c r="AF795" s="607"/>
      <c r="AG795" s="608"/>
      <c r="AH795" s="598" t="s">
        <v>646</v>
      </c>
      <c r="AI795" s="599"/>
      <c r="AJ795" s="599"/>
      <c r="AK795" s="599"/>
      <c r="AL795" s="599"/>
      <c r="AM795" s="599"/>
      <c r="AN795" s="599"/>
      <c r="AO795" s="599"/>
      <c r="AP795" s="599"/>
      <c r="AQ795" s="599"/>
      <c r="AR795" s="599"/>
      <c r="AS795" s="599"/>
      <c r="AT795" s="600"/>
      <c r="AU795" s="601">
        <v>0.2</v>
      </c>
      <c r="AV795" s="602"/>
      <c r="AW795" s="602"/>
      <c r="AX795" s="603"/>
    </row>
    <row r="796" spans="1:50" ht="24.75" customHeight="1" x14ac:dyDescent="0.15">
      <c r="A796" s="633"/>
      <c r="B796" s="634"/>
      <c r="C796" s="634"/>
      <c r="D796" s="634"/>
      <c r="E796" s="634"/>
      <c r="F796" s="635"/>
      <c r="G796" s="606" t="s">
        <v>625</v>
      </c>
      <c r="H796" s="607"/>
      <c r="I796" s="607"/>
      <c r="J796" s="607"/>
      <c r="K796" s="608"/>
      <c r="L796" s="598" t="s">
        <v>641</v>
      </c>
      <c r="M796" s="599"/>
      <c r="N796" s="599"/>
      <c r="O796" s="599"/>
      <c r="P796" s="599"/>
      <c r="Q796" s="599"/>
      <c r="R796" s="599"/>
      <c r="S796" s="599"/>
      <c r="T796" s="599"/>
      <c r="U796" s="599"/>
      <c r="V796" s="599"/>
      <c r="W796" s="599"/>
      <c r="X796" s="600"/>
      <c r="Y796" s="601">
        <v>0.8</v>
      </c>
      <c r="Z796" s="602"/>
      <c r="AA796" s="602"/>
      <c r="AB796" s="612"/>
      <c r="AC796" s="606" t="s">
        <v>626</v>
      </c>
      <c r="AD796" s="607"/>
      <c r="AE796" s="607"/>
      <c r="AF796" s="607"/>
      <c r="AG796" s="608"/>
      <c r="AH796" s="598" t="s">
        <v>648</v>
      </c>
      <c r="AI796" s="599"/>
      <c r="AJ796" s="599"/>
      <c r="AK796" s="599"/>
      <c r="AL796" s="599"/>
      <c r="AM796" s="599"/>
      <c r="AN796" s="599"/>
      <c r="AO796" s="599"/>
      <c r="AP796" s="599"/>
      <c r="AQ796" s="599"/>
      <c r="AR796" s="599"/>
      <c r="AS796" s="599"/>
      <c r="AT796" s="600"/>
      <c r="AU796" s="601">
        <v>0.2</v>
      </c>
      <c r="AV796" s="602"/>
      <c r="AW796" s="602"/>
      <c r="AX796" s="603"/>
    </row>
    <row r="797" spans="1:50" ht="24.75" customHeight="1" x14ac:dyDescent="0.15">
      <c r="A797" s="633"/>
      <c r="B797" s="634"/>
      <c r="C797" s="634"/>
      <c r="D797" s="634"/>
      <c r="E797" s="634"/>
      <c r="F797" s="635"/>
      <c r="G797" s="606" t="s">
        <v>626</v>
      </c>
      <c r="H797" s="607"/>
      <c r="I797" s="607"/>
      <c r="J797" s="607"/>
      <c r="K797" s="608"/>
      <c r="L797" s="598" t="s">
        <v>642</v>
      </c>
      <c r="M797" s="599"/>
      <c r="N797" s="599"/>
      <c r="O797" s="599"/>
      <c r="P797" s="599"/>
      <c r="Q797" s="599"/>
      <c r="R797" s="599"/>
      <c r="S797" s="599"/>
      <c r="T797" s="599"/>
      <c r="U797" s="599"/>
      <c r="V797" s="599"/>
      <c r="W797" s="599"/>
      <c r="X797" s="600"/>
      <c r="Y797" s="601">
        <v>0.3</v>
      </c>
      <c r="Z797" s="602"/>
      <c r="AA797" s="602"/>
      <c r="AB797" s="612"/>
      <c r="AC797" s="606" t="s">
        <v>628</v>
      </c>
      <c r="AD797" s="607"/>
      <c r="AE797" s="607"/>
      <c r="AF797" s="607"/>
      <c r="AG797" s="608"/>
      <c r="AH797" s="598" t="s">
        <v>645</v>
      </c>
      <c r="AI797" s="599"/>
      <c r="AJ797" s="599"/>
      <c r="AK797" s="599"/>
      <c r="AL797" s="599"/>
      <c r="AM797" s="599"/>
      <c r="AN797" s="599"/>
      <c r="AO797" s="599"/>
      <c r="AP797" s="599"/>
      <c r="AQ797" s="599"/>
      <c r="AR797" s="599"/>
      <c r="AS797" s="599"/>
      <c r="AT797" s="600"/>
      <c r="AU797" s="601">
        <v>0.1</v>
      </c>
      <c r="AV797" s="602"/>
      <c r="AW797" s="602"/>
      <c r="AX797" s="603"/>
    </row>
    <row r="798" spans="1:50" ht="24.75" customHeight="1" x14ac:dyDescent="0.15">
      <c r="A798" s="633"/>
      <c r="B798" s="634"/>
      <c r="C798" s="634"/>
      <c r="D798" s="634"/>
      <c r="E798" s="634"/>
      <c r="F798" s="635"/>
      <c r="G798" s="606" t="s">
        <v>628</v>
      </c>
      <c r="H798" s="607"/>
      <c r="I798" s="607"/>
      <c r="J798" s="607"/>
      <c r="K798" s="608"/>
      <c r="L798" s="598" t="s">
        <v>644</v>
      </c>
      <c r="M798" s="599"/>
      <c r="N798" s="599"/>
      <c r="O798" s="599"/>
      <c r="P798" s="599"/>
      <c r="Q798" s="599"/>
      <c r="R798" s="599"/>
      <c r="S798" s="599"/>
      <c r="T798" s="599"/>
      <c r="U798" s="599"/>
      <c r="V798" s="599"/>
      <c r="W798" s="599"/>
      <c r="X798" s="600"/>
      <c r="Y798" s="601">
        <v>0.1</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v>-0.1</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3"/>
      <c r="B804" s="634"/>
      <c r="C804" s="634"/>
      <c r="D804" s="634"/>
      <c r="E804" s="634"/>
      <c r="F804" s="635"/>
      <c r="G804" s="822" t="s">
        <v>20</v>
      </c>
      <c r="H804" s="823"/>
      <c r="I804" s="823"/>
      <c r="J804" s="823"/>
      <c r="K804" s="823"/>
      <c r="L804" s="824"/>
      <c r="M804" s="825"/>
      <c r="N804" s="825"/>
      <c r="O804" s="825"/>
      <c r="P804" s="825"/>
      <c r="Q804" s="825"/>
      <c r="R804" s="825"/>
      <c r="S804" s="825"/>
      <c r="T804" s="825"/>
      <c r="U804" s="825"/>
      <c r="V804" s="825"/>
      <c r="W804" s="825"/>
      <c r="X804" s="826"/>
      <c r="Y804" s="827">
        <f>SUM(Y794:AB803)</f>
        <v>2.9</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0.99999999999999989</v>
      </c>
      <c r="AV804" s="828"/>
      <c r="AW804" s="828"/>
      <c r="AX804" s="830"/>
    </row>
    <row r="805" spans="1:50" ht="24.75" hidden="1" customHeight="1" x14ac:dyDescent="0.15">
      <c r="A805" s="633"/>
      <c r="B805" s="634"/>
      <c r="C805" s="634"/>
      <c r="D805" s="634"/>
      <c r="E805" s="634"/>
      <c r="F805" s="635"/>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2"/>
    </row>
    <row r="806" spans="1:50" ht="24.75" hidden="1" customHeight="1" x14ac:dyDescent="0.15">
      <c r="A806" s="633"/>
      <c r="B806" s="634"/>
      <c r="C806" s="634"/>
      <c r="D806" s="634"/>
      <c r="E806" s="634"/>
      <c r="F806" s="635"/>
      <c r="G806" s="811"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797"/>
      <c r="AC806" s="811"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831"/>
      <c r="H807" s="832"/>
      <c r="I807" s="832"/>
      <c r="J807" s="832"/>
      <c r="K807" s="833"/>
      <c r="L807" s="666"/>
      <c r="M807" s="667"/>
      <c r="N807" s="667"/>
      <c r="O807" s="667"/>
      <c r="P807" s="667"/>
      <c r="Q807" s="667"/>
      <c r="R807" s="667"/>
      <c r="S807" s="667"/>
      <c r="T807" s="667"/>
      <c r="U807" s="667"/>
      <c r="V807" s="667"/>
      <c r="W807" s="667"/>
      <c r="X807" s="668"/>
      <c r="Y807" s="388"/>
      <c r="Z807" s="389"/>
      <c r="AA807" s="389"/>
      <c r="AB807" s="804"/>
      <c r="AC807" s="831"/>
      <c r="AD807" s="832"/>
      <c r="AE807" s="832"/>
      <c r="AF807" s="832"/>
      <c r="AG807" s="833"/>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2"/>
    </row>
    <row r="819" spans="1:50" ht="24.75" hidden="1" customHeight="1" x14ac:dyDescent="0.15">
      <c r="A819" s="633"/>
      <c r="B819" s="634"/>
      <c r="C819" s="634"/>
      <c r="D819" s="634"/>
      <c r="E819" s="634"/>
      <c r="F819" s="635"/>
      <c r="G819" s="811"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797"/>
      <c r="AC819" s="811"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831"/>
      <c r="H820" s="832"/>
      <c r="I820" s="832"/>
      <c r="J820" s="832"/>
      <c r="K820" s="833"/>
      <c r="L820" s="666"/>
      <c r="M820" s="667"/>
      <c r="N820" s="667"/>
      <c r="O820" s="667"/>
      <c r="P820" s="667"/>
      <c r="Q820" s="667"/>
      <c r="R820" s="667"/>
      <c r="S820" s="667"/>
      <c r="T820" s="667"/>
      <c r="U820" s="667"/>
      <c r="V820" s="667"/>
      <c r="W820" s="667"/>
      <c r="X820" s="668"/>
      <c r="Y820" s="388"/>
      <c r="Z820" s="389"/>
      <c r="AA820" s="389"/>
      <c r="AB820" s="804"/>
      <c r="AC820" s="831"/>
      <c r="AD820" s="832"/>
      <c r="AE820" s="832"/>
      <c r="AF820" s="832"/>
      <c r="AG820" s="833"/>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39.75" hidden="1" customHeight="1" x14ac:dyDescent="0.15">
      <c r="A830" s="633"/>
      <c r="B830" s="634"/>
      <c r="C830" s="634"/>
      <c r="D830" s="634"/>
      <c r="E830" s="634"/>
      <c r="F830" s="635"/>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x14ac:dyDescent="0.15">
      <c r="A837" s="376">
        <v>1</v>
      </c>
      <c r="B837" s="376">
        <v>1</v>
      </c>
      <c r="C837" s="361" t="s">
        <v>649</v>
      </c>
      <c r="D837" s="347"/>
      <c r="E837" s="347"/>
      <c r="F837" s="347"/>
      <c r="G837" s="347"/>
      <c r="H837" s="347"/>
      <c r="I837" s="347"/>
      <c r="J837" s="348">
        <v>1010001034730</v>
      </c>
      <c r="K837" s="349"/>
      <c r="L837" s="349"/>
      <c r="M837" s="349"/>
      <c r="N837" s="349"/>
      <c r="O837" s="349"/>
      <c r="P837" s="362" t="s">
        <v>653</v>
      </c>
      <c r="Q837" s="350"/>
      <c r="R837" s="350"/>
      <c r="S837" s="350"/>
      <c r="T837" s="350"/>
      <c r="U837" s="350"/>
      <c r="V837" s="350"/>
      <c r="W837" s="350"/>
      <c r="X837" s="350"/>
      <c r="Y837" s="351">
        <v>5.0999999999999996</v>
      </c>
      <c r="Z837" s="352"/>
      <c r="AA837" s="352"/>
      <c r="AB837" s="353"/>
      <c r="AC837" s="363" t="s">
        <v>492</v>
      </c>
      <c r="AD837" s="371"/>
      <c r="AE837" s="371"/>
      <c r="AF837" s="371"/>
      <c r="AG837" s="371"/>
      <c r="AH837" s="372">
        <v>1</v>
      </c>
      <c r="AI837" s="373"/>
      <c r="AJ837" s="373"/>
      <c r="AK837" s="373"/>
      <c r="AL837" s="357">
        <v>99.6</v>
      </c>
      <c r="AM837" s="358"/>
      <c r="AN837" s="358"/>
      <c r="AO837" s="359"/>
      <c r="AP837" s="360" t="s">
        <v>639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7.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58.5" customHeight="1" x14ac:dyDescent="0.15">
      <c r="A870" s="376">
        <v>1</v>
      </c>
      <c r="B870" s="376">
        <v>1</v>
      </c>
      <c r="C870" s="361" t="s">
        <v>650</v>
      </c>
      <c r="D870" s="347"/>
      <c r="E870" s="347"/>
      <c r="F870" s="347"/>
      <c r="G870" s="347"/>
      <c r="H870" s="347"/>
      <c r="I870" s="347"/>
      <c r="J870" s="348">
        <v>4010401058533</v>
      </c>
      <c r="K870" s="349"/>
      <c r="L870" s="349"/>
      <c r="M870" s="349"/>
      <c r="N870" s="349"/>
      <c r="O870" s="349"/>
      <c r="P870" s="362" t="s">
        <v>654</v>
      </c>
      <c r="Q870" s="350"/>
      <c r="R870" s="350"/>
      <c r="S870" s="350"/>
      <c r="T870" s="350"/>
      <c r="U870" s="350"/>
      <c r="V870" s="350"/>
      <c r="W870" s="350"/>
      <c r="X870" s="350"/>
      <c r="Y870" s="351">
        <v>2.9</v>
      </c>
      <c r="Z870" s="352"/>
      <c r="AA870" s="352"/>
      <c r="AB870" s="353"/>
      <c r="AC870" s="363" t="s">
        <v>492</v>
      </c>
      <c r="AD870" s="371"/>
      <c r="AE870" s="371"/>
      <c r="AF870" s="371"/>
      <c r="AG870" s="371"/>
      <c r="AH870" s="372">
        <v>1</v>
      </c>
      <c r="AI870" s="373"/>
      <c r="AJ870" s="373"/>
      <c r="AK870" s="373"/>
      <c r="AL870" s="357">
        <v>95.1</v>
      </c>
      <c r="AM870" s="358"/>
      <c r="AN870" s="358"/>
      <c r="AO870" s="359"/>
      <c r="AP870" s="360" t="s">
        <v>638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60" customHeight="1" x14ac:dyDescent="0.15">
      <c r="A903" s="376">
        <v>1</v>
      </c>
      <c r="B903" s="376">
        <v>1</v>
      </c>
      <c r="C903" s="361" t="s">
        <v>651</v>
      </c>
      <c r="D903" s="347"/>
      <c r="E903" s="347"/>
      <c r="F903" s="347"/>
      <c r="G903" s="347"/>
      <c r="H903" s="347"/>
      <c r="I903" s="347"/>
      <c r="J903" s="348">
        <v>3010005007400</v>
      </c>
      <c r="K903" s="349"/>
      <c r="L903" s="349"/>
      <c r="M903" s="349"/>
      <c r="N903" s="349"/>
      <c r="O903" s="349"/>
      <c r="P903" s="362" t="s">
        <v>659</v>
      </c>
      <c r="Q903" s="350"/>
      <c r="R903" s="350"/>
      <c r="S903" s="350"/>
      <c r="T903" s="350"/>
      <c r="U903" s="350"/>
      <c r="V903" s="350"/>
      <c r="W903" s="350"/>
      <c r="X903" s="350"/>
      <c r="Y903" s="351">
        <v>2.9</v>
      </c>
      <c r="Z903" s="352"/>
      <c r="AA903" s="352"/>
      <c r="AB903" s="353"/>
      <c r="AC903" s="363" t="s">
        <v>492</v>
      </c>
      <c r="AD903" s="371"/>
      <c r="AE903" s="371"/>
      <c r="AF903" s="371"/>
      <c r="AG903" s="371"/>
      <c r="AH903" s="372">
        <v>1</v>
      </c>
      <c r="AI903" s="373"/>
      <c r="AJ903" s="373"/>
      <c r="AK903" s="373"/>
      <c r="AL903" s="357">
        <v>99.1</v>
      </c>
      <c r="AM903" s="358"/>
      <c r="AN903" s="358"/>
      <c r="AO903" s="359"/>
      <c r="AP903" s="360" t="s">
        <v>637</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7.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88.5" customHeight="1" x14ac:dyDescent="0.15">
      <c r="A936" s="376">
        <v>1</v>
      </c>
      <c r="B936" s="376">
        <v>1</v>
      </c>
      <c r="C936" s="361" t="s">
        <v>652</v>
      </c>
      <c r="D936" s="347"/>
      <c r="E936" s="347"/>
      <c r="F936" s="347"/>
      <c r="G936" s="347"/>
      <c r="H936" s="347"/>
      <c r="I936" s="347"/>
      <c r="J936" s="348">
        <v>1290005005667</v>
      </c>
      <c r="K936" s="349"/>
      <c r="L936" s="349"/>
      <c r="M936" s="349"/>
      <c r="N936" s="349"/>
      <c r="O936" s="349"/>
      <c r="P936" s="362" t="s">
        <v>655</v>
      </c>
      <c r="Q936" s="350"/>
      <c r="R936" s="350"/>
      <c r="S936" s="350"/>
      <c r="T936" s="350"/>
      <c r="U936" s="350"/>
      <c r="V936" s="350"/>
      <c r="W936" s="350"/>
      <c r="X936" s="350"/>
      <c r="Y936" s="351">
        <v>1</v>
      </c>
      <c r="Z936" s="352"/>
      <c r="AA936" s="352"/>
      <c r="AB936" s="353"/>
      <c r="AC936" s="363" t="s">
        <v>495</v>
      </c>
      <c r="AD936" s="371"/>
      <c r="AE936" s="371"/>
      <c r="AF936" s="371"/>
      <c r="AG936" s="371"/>
      <c r="AH936" s="372">
        <v>1</v>
      </c>
      <c r="AI936" s="373"/>
      <c r="AJ936" s="373"/>
      <c r="AK936" s="373"/>
      <c r="AL936" s="357">
        <v>100</v>
      </c>
      <c r="AM936" s="358"/>
      <c r="AN936" s="358"/>
      <c r="AO936" s="359"/>
      <c r="AP936" s="360" t="s">
        <v>636</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H25" sqref="AH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t="s">
        <v>608</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1"/>
      <c r="Z2" s="825"/>
      <c r="AA2" s="826"/>
      <c r="AB2" s="1025" t="s">
        <v>11</v>
      </c>
      <c r="AC2" s="1026"/>
      <c r="AD2" s="1027"/>
      <c r="AE2" s="1031" t="s">
        <v>550</v>
      </c>
      <c r="AF2" s="1031"/>
      <c r="AG2" s="1031"/>
      <c r="AH2" s="1031"/>
      <c r="AI2" s="1031" t="s">
        <v>547</v>
      </c>
      <c r="AJ2" s="1031"/>
      <c r="AK2" s="1031"/>
      <c r="AL2" s="1031"/>
      <c r="AM2" s="1031" t="s">
        <v>521</v>
      </c>
      <c r="AN2" s="1031"/>
      <c r="AO2" s="1031"/>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2"/>
      <c r="Z3" s="1023"/>
      <c r="AA3" s="1024"/>
      <c r="AB3" s="1028"/>
      <c r="AC3" s="1029"/>
      <c r="AD3" s="103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8"/>
      <c r="I4" s="998"/>
      <c r="J4" s="998"/>
      <c r="K4" s="998"/>
      <c r="L4" s="998"/>
      <c r="M4" s="998"/>
      <c r="N4" s="998"/>
      <c r="O4" s="999"/>
      <c r="P4" s="105"/>
      <c r="Q4" s="1006"/>
      <c r="R4" s="1006"/>
      <c r="S4" s="1006"/>
      <c r="T4" s="1006"/>
      <c r="U4" s="1006"/>
      <c r="V4" s="1006"/>
      <c r="W4" s="1006"/>
      <c r="X4" s="1007"/>
      <c r="Y4" s="1016" t="s">
        <v>12</v>
      </c>
      <c r="Z4" s="1017"/>
      <c r="AA4" s="1018"/>
      <c r="AB4" s="461"/>
      <c r="AC4" s="1020"/>
      <c r="AD4" s="102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0"/>
      <c r="H5" s="1001"/>
      <c r="I5" s="1001"/>
      <c r="J5" s="1001"/>
      <c r="K5" s="1001"/>
      <c r="L5" s="1001"/>
      <c r="M5" s="1001"/>
      <c r="N5" s="1001"/>
      <c r="O5" s="1002"/>
      <c r="P5" s="1008"/>
      <c r="Q5" s="1008"/>
      <c r="R5" s="1008"/>
      <c r="S5" s="1008"/>
      <c r="T5" s="1008"/>
      <c r="U5" s="1008"/>
      <c r="V5" s="1008"/>
      <c r="W5" s="1008"/>
      <c r="X5" s="1009"/>
      <c r="Y5" s="415" t="s">
        <v>54</v>
      </c>
      <c r="Z5" s="1013"/>
      <c r="AA5" s="1014"/>
      <c r="AB5" s="523"/>
      <c r="AC5" s="1019"/>
      <c r="AD5" s="101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3"/>
      <c r="H6" s="1004"/>
      <c r="I6" s="1004"/>
      <c r="J6" s="1004"/>
      <c r="K6" s="1004"/>
      <c r="L6" s="1004"/>
      <c r="M6" s="1004"/>
      <c r="N6" s="1004"/>
      <c r="O6" s="1005"/>
      <c r="P6" s="1010"/>
      <c r="Q6" s="1010"/>
      <c r="R6" s="1010"/>
      <c r="S6" s="1010"/>
      <c r="T6" s="1010"/>
      <c r="U6" s="1010"/>
      <c r="V6" s="1010"/>
      <c r="W6" s="1010"/>
      <c r="X6" s="1011"/>
      <c r="Y6" s="1012" t="s">
        <v>13</v>
      </c>
      <c r="Z6" s="1013"/>
      <c r="AA6" s="1014"/>
      <c r="AB6" s="594" t="s">
        <v>301</v>
      </c>
      <c r="AC6" s="1015"/>
      <c r="AD6" s="101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1"/>
      <c r="Z9" s="825"/>
      <c r="AA9" s="826"/>
      <c r="AB9" s="1025" t="s">
        <v>11</v>
      </c>
      <c r="AC9" s="1026"/>
      <c r="AD9" s="1027"/>
      <c r="AE9" s="1031" t="s">
        <v>551</v>
      </c>
      <c r="AF9" s="1031"/>
      <c r="AG9" s="1031"/>
      <c r="AH9" s="1031"/>
      <c r="AI9" s="1031" t="s">
        <v>547</v>
      </c>
      <c r="AJ9" s="1031"/>
      <c r="AK9" s="1031"/>
      <c r="AL9" s="1031"/>
      <c r="AM9" s="1031" t="s">
        <v>521</v>
      </c>
      <c r="AN9" s="1031"/>
      <c r="AO9" s="1031"/>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2"/>
      <c r="Z10" s="1023"/>
      <c r="AA10" s="1024"/>
      <c r="AB10" s="1028"/>
      <c r="AC10" s="1029"/>
      <c r="AD10" s="103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8"/>
      <c r="I11" s="998"/>
      <c r="J11" s="998"/>
      <c r="K11" s="998"/>
      <c r="L11" s="998"/>
      <c r="M11" s="998"/>
      <c r="N11" s="998"/>
      <c r="O11" s="999"/>
      <c r="P11" s="105"/>
      <c r="Q11" s="1006"/>
      <c r="R11" s="1006"/>
      <c r="S11" s="1006"/>
      <c r="T11" s="1006"/>
      <c r="U11" s="1006"/>
      <c r="V11" s="1006"/>
      <c r="W11" s="1006"/>
      <c r="X11" s="1007"/>
      <c r="Y11" s="1016" t="s">
        <v>12</v>
      </c>
      <c r="Z11" s="1017"/>
      <c r="AA11" s="1018"/>
      <c r="AB11" s="461"/>
      <c r="AC11" s="1020"/>
      <c r="AD11" s="102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0"/>
      <c r="H12" s="1001"/>
      <c r="I12" s="1001"/>
      <c r="J12" s="1001"/>
      <c r="K12" s="1001"/>
      <c r="L12" s="1001"/>
      <c r="M12" s="1001"/>
      <c r="N12" s="1001"/>
      <c r="O12" s="1002"/>
      <c r="P12" s="1008"/>
      <c r="Q12" s="1008"/>
      <c r="R12" s="1008"/>
      <c r="S12" s="1008"/>
      <c r="T12" s="1008"/>
      <c r="U12" s="1008"/>
      <c r="V12" s="1008"/>
      <c r="W12" s="1008"/>
      <c r="X12" s="1009"/>
      <c r="Y12" s="415" t="s">
        <v>54</v>
      </c>
      <c r="Z12" s="1013"/>
      <c r="AA12" s="1014"/>
      <c r="AB12" s="523"/>
      <c r="AC12" s="1019"/>
      <c r="AD12" s="101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4" t="s">
        <v>301</v>
      </c>
      <c r="AC13" s="1015"/>
      <c r="AD13" s="101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1"/>
      <c r="Z16" s="825"/>
      <c r="AA16" s="826"/>
      <c r="AB16" s="1025" t="s">
        <v>11</v>
      </c>
      <c r="AC16" s="1026"/>
      <c r="AD16" s="1027"/>
      <c r="AE16" s="1031" t="s">
        <v>550</v>
      </c>
      <c r="AF16" s="1031"/>
      <c r="AG16" s="1031"/>
      <c r="AH16" s="1031"/>
      <c r="AI16" s="1031" t="s">
        <v>548</v>
      </c>
      <c r="AJ16" s="1031"/>
      <c r="AK16" s="1031"/>
      <c r="AL16" s="1031"/>
      <c r="AM16" s="1031" t="s">
        <v>521</v>
      </c>
      <c r="AN16" s="1031"/>
      <c r="AO16" s="1031"/>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2"/>
      <c r="Z17" s="1023"/>
      <c r="AA17" s="1024"/>
      <c r="AB17" s="1028"/>
      <c r="AC17" s="1029"/>
      <c r="AD17" s="103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8"/>
      <c r="I18" s="998"/>
      <c r="J18" s="998"/>
      <c r="K18" s="998"/>
      <c r="L18" s="998"/>
      <c r="M18" s="998"/>
      <c r="N18" s="998"/>
      <c r="O18" s="999"/>
      <c r="P18" s="105"/>
      <c r="Q18" s="1006"/>
      <c r="R18" s="1006"/>
      <c r="S18" s="1006"/>
      <c r="T18" s="1006"/>
      <c r="U18" s="1006"/>
      <c r="V18" s="1006"/>
      <c r="W18" s="1006"/>
      <c r="X18" s="1007"/>
      <c r="Y18" s="1016" t="s">
        <v>12</v>
      </c>
      <c r="Z18" s="1017"/>
      <c r="AA18" s="1018"/>
      <c r="AB18" s="461"/>
      <c r="AC18" s="1020"/>
      <c r="AD18" s="102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0"/>
      <c r="H19" s="1001"/>
      <c r="I19" s="1001"/>
      <c r="J19" s="1001"/>
      <c r="K19" s="1001"/>
      <c r="L19" s="1001"/>
      <c r="M19" s="1001"/>
      <c r="N19" s="1001"/>
      <c r="O19" s="1002"/>
      <c r="P19" s="1008"/>
      <c r="Q19" s="1008"/>
      <c r="R19" s="1008"/>
      <c r="S19" s="1008"/>
      <c r="T19" s="1008"/>
      <c r="U19" s="1008"/>
      <c r="V19" s="1008"/>
      <c r="W19" s="1008"/>
      <c r="X19" s="1009"/>
      <c r="Y19" s="415" t="s">
        <v>54</v>
      </c>
      <c r="Z19" s="1013"/>
      <c r="AA19" s="1014"/>
      <c r="AB19" s="523"/>
      <c r="AC19" s="1019"/>
      <c r="AD19" s="101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4" t="s">
        <v>301</v>
      </c>
      <c r="AC20" s="1015"/>
      <c r="AD20" s="101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1"/>
      <c r="Z23" s="825"/>
      <c r="AA23" s="826"/>
      <c r="AB23" s="1025" t="s">
        <v>11</v>
      </c>
      <c r="AC23" s="1026"/>
      <c r="AD23" s="1027"/>
      <c r="AE23" s="1031" t="s">
        <v>552</v>
      </c>
      <c r="AF23" s="1031"/>
      <c r="AG23" s="1031"/>
      <c r="AH23" s="1031"/>
      <c r="AI23" s="1031" t="s">
        <v>547</v>
      </c>
      <c r="AJ23" s="1031"/>
      <c r="AK23" s="1031"/>
      <c r="AL23" s="1031"/>
      <c r="AM23" s="1031" t="s">
        <v>521</v>
      </c>
      <c r="AN23" s="1031"/>
      <c r="AO23" s="1031"/>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2"/>
      <c r="Z24" s="1023"/>
      <c r="AA24" s="1024"/>
      <c r="AB24" s="1028"/>
      <c r="AC24" s="1029"/>
      <c r="AD24" s="103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8"/>
      <c r="I25" s="998"/>
      <c r="J25" s="998"/>
      <c r="K25" s="998"/>
      <c r="L25" s="998"/>
      <c r="M25" s="998"/>
      <c r="N25" s="998"/>
      <c r="O25" s="999"/>
      <c r="P25" s="105"/>
      <c r="Q25" s="1006"/>
      <c r="R25" s="1006"/>
      <c r="S25" s="1006"/>
      <c r="T25" s="1006"/>
      <c r="U25" s="1006"/>
      <c r="V25" s="1006"/>
      <c r="W25" s="1006"/>
      <c r="X25" s="1007"/>
      <c r="Y25" s="1016" t="s">
        <v>12</v>
      </c>
      <c r="Z25" s="1017"/>
      <c r="AA25" s="1018"/>
      <c r="AB25" s="461"/>
      <c r="AC25" s="1020"/>
      <c r="AD25" s="102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0"/>
      <c r="H26" s="1001"/>
      <c r="I26" s="1001"/>
      <c r="J26" s="1001"/>
      <c r="K26" s="1001"/>
      <c r="L26" s="1001"/>
      <c r="M26" s="1001"/>
      <c r="N26" s="1001"/>
      <c r="O26" s="1002"/>
      <c r="P26" s="1008"/>
      <c r="Q26" s="1008"/>
      <c r="R26" s="1008"/>
      <c r="S26" s="1008"/>
      <c r="T26" s="1008"/>
      <c r="U26" s="1008"/>
      <c r="V26" s="1008"/>
      <c r="W26" s="1008"/>
      <c r="X26" s="1009"/>
      <c r="Y26" s="415" t="s">
        <v>54</v>
      </c>
      <c r="Z26" s="1013"/>
      <c r="AA26" s="1014"/>
      <c r="AB26" s="523"/>
      <c r="AC26" s="1019"/>
      <c r="AD26" s="101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4" t="s">
        <v>301</v>
      </c>
      <c r="AC27" s="1015"/>
      <c r="AD27" s="101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1"/>
      <c r="Z30" s="825"/>
      <c r="AA30" s="826"/>
      <c r="AB30" s="1025" t="s">
        <v>11</v>
      </c>
      <c r="AC30" s="1026"/>
      <c r="AD30" s="1027"/>
      <c r="AE30" s="1031" t="s">
        <v>550</v>
      </c>
      <c r="AF30" s="1031"/>
      <c r="AG30" s="1031"/>
      <c r="AH30" s="1031"/>
      <c r="AI30" s="1031" t="s">
        <v>547</v>
      </c>
      <c r="AJ30" s="1031"/>
      <c r="AK30" s="1031"/>
      <c r="AL30" s="1031"/>
      <c r="AM30" s="1031" t="s">
        <v>545</v>
      </c>
      <c r="AN30" s="1031"/>
      <c r="AO30" s="1031"/>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2"/>
      <c r="Z31" s="1023"/>
      <c r="AA31" s="1024"/>
      <c r="AB31" s="1028"/>
      <c r="AC31" s="1029"/>
      <c r="AD31" s="103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8"/>
      <c r="I32" s="998"/>
      <c r="J32" s="998"/>
      <c r="K32" s="998"/>
      <c r="L32" s="998"/>
      <c r="M32" s="998"/>
      <c r="N32" s="998"/>
      <c r="O32" s="999"/>
      <c r="P32" s="105"/>
      <c r="Q32" s="1006"/>
      <c r="R32" s="1006"/>
      <c r="S32" s="1006"/>
      <c r="T32" s="1006"/>
      <c r="U32" s="1006"/>
      <c r="V32" s="1006"/>
      <c r="W32" s="1006"/>
      <c r="X32" s="1007"/>
      <c r="Y32" s="1016" t="s">
        <v>12</v>
      </c>
      <c r="Z32" s="1017"/>
      <c r="AA32" s="1018"/>
      <c r="AB32" s="461"/>
      <c r="AC32" s="1020"/>
      <c r="AD32" s="102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0"/>
      <c r="H33" s="1001"/>
      <c r="I33" s="1001"/>
      <c r="J33" s="1001"/>
      <c r="K33" s="1001"/>
      <c r="L33" s="1001"/>
      <c r="M33" s="1001"/>
      <c r="N33" s="1001"/>
      <c r="O33" s="1002"/>
      <c r="P33" s="1008"/>
      <c r="Q33" s="1008"/>
      <c r="R33" s="1008"/>
      <c r="S33" s="1008"/>
      <c r="T33" s="1008"/>
      <c r="U33" s="1008"/>
      <c r="V33" s="1008"/>
      <c r="W33" s="1008"/>
      <c r="X33" s="1009"/>
      <c r="Y33" s="415" t="s">
        <v>54</v>
      </c>
      <c r="Z33" s="1013"/>
      <c r="AA33" s="1014"/>
      <c r="AB33" s="523"/>
      <c r="AC33" s="1019"/>
      <c r="AD33" s="101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4" t="s">
        <v>301</v>
      </c>
      <c r="AC34" s="1015"/>
      <c r="AD34" s="101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1"/>
      <c r="Z37" s="825"/>
      <c r="AA37" s="826"/>
      <c r="AB37" s="1025" t="s">
        <v>11</v>
      </c>
      <c r="AC37" s="1026"/>
      <c r="AD37" s="1027"/>
      <c r="AE37" s="1031" t="s">
        <v>552</v>
      </c>
      <c r="AF37" s="1031"/>
      <c r="AG37" s="1031"/>
      <c r="AH37" s="1031"/>
      <c r="AI37" s="1031" t="s">
        <v>549</v>
      </c>
      <c r="AJ37" s="1031"/>
      <c r="AK37" s="1031"/>
      <c r="AL37" s="1031"/>
      <c r="AM37" s="1031" t="s">
        <v>546</v>
      </c>
      <c r="AN37" s="1031"/>
      <c r="AO37" s="1031"/>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2"/>
      <c r="Z38" s="1023"/>
      <c r="AA38" s="1024"/>
      <c r="AB38" s="1028"/>
      <c r="AC38" s="1029"/>
      <c r="AD38" s="103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8"/>
      <c r="I39" s="998"/>
      <c r="J39" s="998"/>
      <c r="K39" s="998"/>
      <c r="L39" s="998"/>
      <c r="M39" s="998"/>
      <c r="N39" s="998"/>
      <c r="O39" s="999"/>
      <c r="P39" s="105"/>
      <c r="Q39" s="1006"/>
      <c r="R39" s="1006"/>
      <c r="S39" s="1006"/>
      <c r="T39" s="1006"/>
      <c r="U39" s="1006"/>
      <c r="V39" s="1006"/>
      <c r="W39" s="1006"/>
      <c r="X39" s="1007"/>
      <c r="Y39" s="1016" t="s">
        <v>12</v>
      </c>
      <c r="Z39" s="1017"/>
      <c r="AA39" s="1018"/>
      <c r="AB39" s="461"/>
      <c r="AC39" s="1020"/>
      <c r="AD39" s="102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0"/>
      <c r="H40" s="1001"/>
      <c r="I40" s="1001"/>
      <c r="J40" s="1001"/>
      <c r="K40" s="1001"/>
      <c r="L40" s="1001"/>
      <c r="M40" s="1001"/>
      <c r="N40" s="1001"/>
      <c r="O40" s="1002"/>
      <c r="P40" s="1008"/>
      <c r="Q40" s="1008"/>
      <c r="R40" s="1008"/>
      <c r="S40" s="1008"/>
      <c r="T40" s="1008"/>
      <c r="U40" s="1008"/>
      <c r="V40" s="1008"/>
      <c r="W40" s="1008"/>
      <c r="X40" s="1009"/>
      <c r="Y40" s="415" t="s">
        <v>54</v>
      </c>
      <c r="Z40" s="1013"/>
      <c r="AA40" s="1014"/>
      <c r="AB40" s="523"/>
      <c r="AC40" s="1019"/>
      <c r="AD40" s="101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4" t="s">
        <v>301</v>
      </c>
      <c r="AC41" s="1015"/>
      <c r="AD41" s="101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1"/>
      <c r="Z44" s="825"/>
      <c r="AA44" s="826"/>
      <c r="AB44" s="1025" t="s">
        <v>11</v>
      </c>
      <c r="AC44" s="1026"/>
      <c r="AD44" s="1027"/>
      <c r="AE44" s="1031" t="s">
        <v>550</v>
      </c>
      <c r="AF44" s="1031"/>
      <c r="AG44" s="1031"/>
      <c r="AH44" s="1031"/>
      <c r="AI44" s="1031" t="s">
        <v>547</v>
      </c>
      <c r="AJ44" s="1031"/>
      <c r="AK44" s="1031"/>
      <c r="AL44" s="1031"/>
      <c r="AM44" s="1031" t="s">
        <v>521</v>
      </c>
      <c r="AN44" s="1031"/>
      <c r="AO44" s="1031"/>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2"/>
      <c r="Z45" s="1023"/>
      <c r="AA45" s="1024"/>
      <c r="AB45" s="1028"/>
      <c r="AC45" s="1029"/>
      <c r="AD45" s="103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8"/>
      <c r="I46" s="998"/>
      <c r="J46" s="998"/>
      <c r="K46" s="998"/>
      <c r="L46" s="998"/>
      <c r="M46" s="998"/>
      <c r="N46" s="998"/>
      <c r="O46" s="999"/>
      <c r="P46" s="105"/>
      <c r="Q46" s="1006"/>
      <c r="R46" s="1006"/>
      <c r="S46" s="1006"/>
      <c r="T46" s="1006"/>
      <c r="U46" s="1006"/>
      <c r="V46" s="1006"/>
      <c r="W46" s="1006"/>
      <c r="X46" s="1007"/>
      <c r="Y46" s="1016" t="s">
        <v>12</v>
      </c>
      <c r="Z46" s="1017"/>
      <c r="AA46" s="1018"/>
      <c r="AB46" s="461"/>
      <c r="AC46" s="1020"/>
      <c r="AD46" s="102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0"/>
      <c r="H47" s="1001"/>
      <c r="I47" s="1001"/>
      <c r="J47" s="1001"/>
      <c r="K47" s="1001"/>
      <c r="L47" s="1001"/>
      <c r="M47" s="1001"/>
      <c r="N47" s="1001"/>
      <c r="O47" s="1002"/>
      <c r="P47" s="1008"/>
      <c r="Q47" s="1008"/>
      <c r="R47" s="1008"/>
      <c r="S47" s="1008"/>
      <c r="T47" s="1008"/>
      <c r="U47" s="1008"/>
      <c r="V47" s="1008"/>
      <c r="W47" s="1008"/>
      <c r="X47" s="1009"/>
      <c r="Y47" s="415" t="s">
        <v>54</v>
      </c>
      <c r="Z47" s="1013"/>
      <c r="AA47" s="1014"/>
      <c r="AB47" s="523"/>
      <c r="AC47" s="1019"/>
      <c r="AD47" s="101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4" t="s">
        <v>301</v>
      </c>
      <c r="AC48" s="1015"/>
      <c r="AD48" s="101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1"/>
      <c r="Z51" s="825"/>
      <c r="AA51" s="826"/>
      <c r="AB51" s="557" t="s">
        <v>11</v>
      </c>
      <c r="AC51" s="1026"/>
      <c r="AD51" s="1027"/>
      <c r="AE51" s="1031" t="s">
        <v>550</v>
      </c>
      <c r="AF51" s="1031"/>
      <c r="AG51" s="1031"/>
      <c r="AH51" s="1031"/>
      <c r="AI51" s="1031" t="s">
        <v>547</v>
      </c>
      <c r="AJ51" s="1031"/>
      <c r="AK51" s="1031"/>
      <c r="AL51" s="1031"/>
      <c r="AM51" s="1031" t="s">
        <v>521</v>
      </c>
      <c r="AN51" s="1031"/>
      <c r="AO51" s="1031"/>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2"/>
      <c r="Z52" s="1023"/>
      <c r="AA52" s="1024"/>
      <c r="AB52" s="1028"/>
      <c r="AC52" s="1029"/>
      <c r="AD52" s="103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8"/>
      <c r="I53" s="998"/>
      <c r="J53" s="998"/>
      <c r="K53" s="998"/>
      <c r="L53" s="998"/>
      <c r="M53" s="998"/>
      <c r="N53" s="998"/>
      <c r="O53" s="999"/>
      <c r="P53" s="105"/>
      <c r="Q53" s="1006"/>
      <c r="R53" s="1006"/>
      <c r="S53" s="1006"/>
      <c r="T53" s="1006"/>
      <c r="U53" s="1006"/>
      <c r="V53" s="1006"/>
      <c r="W53" s="1006"/>
      <c r="X53" s="1007"/>
      <c r="Y53" s="1016" t="s">
        <v>12</v>
      </c>
      <c r="Z53" s="1017"/>
      <c r="AA53" s="1018"/>
      <c r="AB53" s="461"/>
      <c r="AC53" s="1020"/>
      <c r="AD53" s="102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0"/>
      <c r="H54" s="1001"/>
      <c r="I54" s="1001"/>
      <c r="J54" s="1001"/>
      <c r="K54" s="1001"/>
      <c r="L54" s="1001"/>
      <c r="M54" s="1001"/>
      <c r="N54" s="1001"/>
      <c r="O54" s="1002"/>
      <c r="P54" s="1008"/>
      <c r="Q54" s="1008"/>
      <c r="R54" s="1008"/>
      <c r="S54" s="1008"/>
      <c r="T54" s="1008"/>
      <c r="U54" s="1008"/>
      <c r="V54" s="1008"/>
      <c r="W54" s="1008"/>
      <c r="X54" s="1009"/>
      <c r="Y54" s="415" t="s">
        <v>54</v>
      </c>
      <c r="Z54" s="1013"/>
      <c r="AA54" s="1014"/>
      <c r="AB54" s="523"/>
      <c r="AC54" s="1019"/>
      <c r="AD54" s="101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4" t="s">
        <v>301</v>
      </c>
      <c r="AC55" s="1015"/>
      <c r="AD55" s="101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1"/>
      <c r="Z58" s="825"/>
      <c r="AA58" s="826"/>
      <c r="AB58" s="1025" t="s">
        <v>11</v>
      </c>
      <c r="AC58" s="1026"/>
      <c r="AD58" s="1027"/>
      <c r="AE58" s="1031" t="s">
        <v>550</v>
      </c>
      <c r="AF58" s="1031"/>
      <c r="AG58" s="1031"/>
      <c r="AH58" s="1031"/>
      <c r="AI58" s="1031" t="s">
        <v>547</v>
      </c>
      <c r="AJ58" s="1031"/>
      <c r="AK58" s="1031"/>
      <c r="AL58" s="1031"/>
      <c r="AM58" s="1031" t="s">
        <v>521</v>
      </c>
      <c r="AN58" s="1031"/>
      <c r="AO58" s="1031"/>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2"/>
      <c r="Z59" s="1023"/>
      <c r="AA59" s="1024"/>
      <c r="AB59" s="1028"/>
      <c r="AC59" s="1029"/>
      <c r="AD59" s="103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8"/>
      <c r="I60" s="998"/>
      <c r="J60" s="998"/>
      <c r="K60" s="998"/>
      <c r="L60" s="998"/>
      <c r="M60" s="998"/>
      <c r="N60" s="998"/>
      <c r="O60" s="999"/>
      <c r="P60" s="105"/>
      <c r="Q60" s="1006"/>
      <c r="R60" s="1006"/>
      <c r="S60" s="1006"/>
      <c r="T60" s="1006"/>
      <c r="U60" s="1006"/>
      <c r="V60" s="1006"/>
      <c r="W60" s="1006"/>
      <c r="X60" s="1007"/>
      <c r="Y60" s="1016" t="s">
        <v>12</v>
      </c>
      <c r="Z60" s="1017"/>
      <c r="AA60" s="1018"/>
      <c r="AB60" s="461"/>
      <c r="AC60" s="1020"/>
      <c r="AD60" s="102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0"/>
      <c r="H61" s="1001"/>
      <c r="I61" s="1001"/>
      <c r="J61" s="1001"/>
      <c r="K61" s="1001"/>
      <c r="L61" s="1001"/>
      <c r="M61" s="1001"/>
      <c r="N61" s="1001"/>
      <c r="O61" s="1002"/>
      <c r="P61" s="1008"/>
      <c r="Q61" s="1008"/>
      <c r="R61" s="1008"/>
      <c r="S61" s="1008"/>
      <c r="T61" s="1008"/>
      <c r="U61" s="1008"/>
      <c r="V61" s="1008"/>
      <c r="W61" s="1008"/>
      <c r="X61" s="1009"/>
      <c r="Y61" s="415" t="s">
        <v>54</v>
      </c>
      <c r="Z61" s="1013"/>
      <c r="AA61" s="1014"/>
      <c r="AB61" s="523"/>
      <c r="AC61" s="1019"/>
      <c r="AD61" s="101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4" t="s">
        <v>301</v>
      </c>
      <c r="AC62" s="1015"/>
      <c r="AD62" s="101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1"/>
      <c r="Z65" s="825"/>
      <c r="AA65" s="826"/>
      <c r="AB65" s="1025" t="s">
        <v>11</v>
      </c>
      <c r="AC65" s="1026"/>
      <c r="AD65" s="1027"/>
      <c r="AE65" s="1031" t="s">
        <v>550</v>
      </c>
      <c r="AF65" s="1031"/>
      <c r="AG65" s="1031"/>
      <c r="AH65" s="1031"/>
      <c r="AI65" s="1031" t="s">
        <v>547</v>
      </c>
      <c r="AJ65" s="1031"/>
      <c r="AK65" s="1031"/>
      <c r="AL65" s="1031"/>
      <c r="AM65" s="1031" t="s">
        <v>521</v>
      </c>
      <c r="AN65" s="1031"/>
      <c r="AO65" s="1031"/>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2"/>
      <c r="Z66" s="1023"/>
      <c r="AA66" s="1024"/>
      <c r="AB66" s="1028"/>
      <c r="AC66" s="1029"/>
      <c r="AD66" s="103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8"/>
      <c r="I67" s="998"/>
      <c r="J67" s="998"/>
      <c r="K67" s="998"/>
      <c r="L67" s="998"/>
      <c r="M67" s="998"/>
      <c r="N67" s="998"/>
      <c r="O67" s="999"/>
      <c r="P67" s="105"/>
      <c r="Q67" s="1006"/>
      <c r="R67" s="1006"/>
      <c r="S67" s="1006"/>
      <c r="T67" s="1006"/>
      <c r="U67" s="1006"/>
      <c r="V67" s="1006"/>
      <c r="W67" s="1006"/>
      <c r="X67" s="1007"/>
      <c r="Y67" s="1016" t="s">
        <v>12</v>
      </c>
      <c r="Z67" s="1017"/>
      <c r="AA67" s="1018"/>
      <c r="AB67" s="461"/>
      <c r="AC67" s="1020"/>
      <c r="AD67" s="102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0"/>
      <c r="H68" s="1001"/>
      <c r="I68" s="1001"/>
      <c r="J68" s="1001"/>
      <c r="K68" s="1001"/>
      <c r="L68" s="1001"/>
      <c r="M68" s="1001"/>
      <c r="N68" s="1001"/>
      <c r="O68" s="1002"/>
      <c r="P68" s="1008"/>
      <c r="Q68" s="1008"/>
      <c r="R68" s="1008"/>
      <c r="S68" s="1008"/>
      <c r="T68" s="1008"/>
      <c r="U68" s="1008"/>
      <c r="V68" s="1008"/>
      <c r="W68" s="1008"/>
      <c r="X68" s="1009"/>
      <c r="Y68" s="415" t="s">
        <v>54</v>
      </c>
      <c r="Z68" s="1013"/>
      <c r="AA68" s="1014"/>
      <c r="AB68" s="523"/>
      <c r="AC68" s="1019"/>
      <c r="AD68" s="101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3"/>
      <c r="H69" s="1004"/>
      <c r="I69" s="1004"/>
      <c r="J69" s="1004"/>
      <c r="K69" s="1004"/>
      <c r="L69" s="1004"/>
      <c r="M69" s="1004"/>
      <c r="N69" s="1004"/>
      <c r="O69" s="1005"/>
      <c r="P69" s="1010"/>
      <c r="Q69" s="1010"/>
      <c r="R69" s="1010"/>
      <c r="S69" s="1010"/>
      <c r="T69" s="1010"/>
      <c r="U69" s="1010"/>
      <c r="V69" s="1010"/>
      <c r="W69" s="1010"/>
      <c r="X69" s="1011"/>
      <c r="Y69" s="415" t="s">
        <v>13</v>
      </c>
      <c r="Z69" s="1013"/>
      <c r="AA69" s="101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1" t="s">
        <v>17</v>
      </c>
      <c r="H3" s="670"/>
      <c r="I3" s="670"/>
      <c r="J3" s="670"/>
      <c r="K3" s="670"/>
      <c r="L3" s="669" t="s">
        <v>18</v>
      </c>
      <c r="M3" s="670"/>
      <c r="N3" s="670"/>
      <c r="O3" s="670"/>
      <c r="P3" s="670"/>
      <c r="Q3" s="670"/>
      <c r="R3" s="670"/>
      <c r="S3" s="670"/>
      <c r="T3" s="670"/>
      <c r="U3" s="670"/>
      <c r="V3" s="670"/>
      <c r="W3" s="670"/>
      <c r="X3" s="671"/>
      <c r="Y3" s="655" t="s">
        <v>19</v>
      </c>
      <c r="Z3" s="656"/>
      <c r="AA3" s="656"/>
      <c r="AB3" s="797"/>
      <c r="AC3" s="81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4"/>
      <c r="B4" s="1045"/>
      <c r="C4" s="1045"/>
      <c r="D4" s="1045"/>
      <c r="E4" s="1045"/>
      <c r="F4" s="1046"/>
      <c r="G4" s="831"/>
      <c r="H4" s="832"/>
      <c r="I4" s="832"/>
      <c r="J4" s="832"/>
      <c r="K4" s="833"/>
      <c r="L4" s="666"/>
      <c r="M4" s="667"/>
      <c r="N4" s="667"/>
      <c r="O4" s="667"/>
      <c r="P4" s="667"/>
      <c r="Q4" s="667"/>
      <c r="R4" s="667"/>
      <c r="S4" s="667"/>
      <c r="T4" s="667"/>
      <c r="U4" s="667"/>
      <c r="V4" s="667"/>
      <c r="W4" s="667"/>
      <c r="X4" s="668"/>
      <c r="Y4" s="388"/>
      <c r="Z4" s="389"/>
      <c r="AA4" s="389"/>
      <c r="AB4" s="804"/>
      <c r="AC4" s="831"/>
      <c r="AD4" s="832"/>
      <c r="AE4" s="832"/>
      <c r="AF4" s="832"/>
      <c r="AG4" s="833"/>
      <c r="AH4" s="666"/>
      <c r="AI4" s="667"/>
      <c r="AJ4" s="667"/>
      <c r="AK4" s="667"/>
      <c r="AL4" s="667"/>
      <c r="AM4" s="667"/>
      <c r="AN4" s="667"/>
      <c r="AO4" s="667"/>
      <c r="AP4" s="667"/>
      <c r="AQ4" s="667"/>
      <c r="AR4" s="667"/>
      <c r="AS4" s="667"/>
      <c r="AT4" s="668"/>
      <c r="AU4" s="388"/>
      <c r="AV4" s="389"/>
      <c r="AW4" s="389"/>
      <c r="AX4" s="390"/>
    </row>
    <row r="5" spans="1:50" ht="24.75" customHeight="1" x14ac:dyDescent="0.15">
      <c r="A5" s="1044"/>
      <c r="B5" s="1045"/>
      <c r="C5" s="1045"/>
      <c r="D5" s="1045"/>
      <c r="E5" s="1045"/>
      <c r="F5" s="104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4"/>
      <c r="B6" s="1045"/>
      <c r="C6" s="1045"/>
      <c r="D6" s="1045"/>
      <c r="E6" s="1045"/>
      <c r="F6" s="104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4"/>
      <c r="B7" s="1045"/>
      <c r="C7" s="1045"/>
      <c r="D7" s="1045"/>
      <c r="E7" s="1045"/>
      <c r="F7" s="104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4"/>
      <c r="B8" s="1045"/>
      <c r="C8" s="1045"/>
      <c r="D8" s="1045"/>
      <c r="E8" s="1045"/>
      <c r="F8" s="104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4"/>
      <c r="B9" s="1045"/>
      <c r="C9" s="1045"/>
      <c r="D9" s="1045"/>
      <c r="E9" s="1045"/>
      <c r="F9" s="104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4"/>
      <c r="B10" s="1045"/>
      <c r="C10" s="1045"/>
      <c r="D10" s="1045"/>
      <c r="E10" s="1045"/>
      <c r="F10" s="104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4"/>
      <c r="B11" s="1045"/>
      <c r="C11" s="1045"/>
      <c r="D11" s="1045"/>
      <c r="E11" s="1045"/>
      <c r="F11" s="104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4"/>
      <c r="B12" s="1045"/>
      <c r="C12" s="1045"/>
      <c r="D12" s="1045"/>
      <c r="E12" s="1045"/>
      <c r="F12" s="104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4"/>
      <c r="B13" s="1045"/>
      <c r="C13" s="1045"/>
      <c r="D13" s="1045"/>
      <c r="E13" s="1045"/>
      <c r="F13" s="104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4"/>
      <c r="B15" s="1045"/>
      <c r="C15" s="1045"/>
      <c r="D15" s="1045"/>
      <c r="E15" s="1045"/>
      <c r="F15" s="1046"/>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2"/>
    </row>
    <row r="16" spans="1:50" ht="25.5" customHeight="1" x14ac:dyDescent="0.15">
      <c r="A16" s="1044"/>
      <c r="B16" s="1045"/>
      <c r="C16" s="1045"/>
      <c r="D16" s="1045"/>
      <c r="E16" s="1045"/>
      <c r="F16" s="1046"/>
      <c r="G16" s="81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7"/>
      <c r="AC16" s="81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4"/>
      <c r="B17" s="1045"/>
      <c r="C17" s="1045"/>
      <c r="D17" s="1045"/>
      <c r="E17" s="1045"/>
      <c r="F17" s="1046"/>
      <c r="G17" s="831"/>
      <c r="H17" s="832"/>
      <c r="I17" s="832"/>
      <c r="J17" s="832"/>
      <c r="K17" s="833"/>
      <c r="L17" s="666"/>
      <c r="M17" s="667"/>
      <c r="N17" s="667"/>
      <c r="O17" s="667"/>
      <c r="P17" s="667"/>
      <c r="Q17" s="667"/>
      <c r="R17" s="667"/>
      <c r="S17" s="667"/>
      <c r="T17" s="667"/>
      <c r="U17" s="667"/>
      <c r="V17" s="667"/>
      <c r="W17" s="667"/>
      <c r="X17" s="668"/>
      <c r="Y17" s="388"/>
      <c r="Z17" s="389"/>
      <c r="AA17" s="389"/>
      <c r="AB17" s="804"/>
      <c r="AC17" s="831"/>
      <c r="AD17" s="832"/>
      <c r="AE17" s="832"/>
      <c r="AF17" s="832"/>
      <c r="AG17" s="833"/>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4"/>
      <c r="B18" s="1045"/>
      <c r="C18" s="1045"/>
      <c r="D18" s="1045"/>
      <c r="E18" s="1045"/>
      <c r="F18" s="104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4"/>
      <c r="B19" s="1045"/>
      <c r="C19" s="1045"/>
      <c r="D19" s="1045"/>
      <c r="E19" s="1045"/>
      <c r="F19" s="104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4"/>
      <c r="B20" s="1045"/>
      <c r="C20" s="1045"/>
      <c r="D20" s="1045"/>
      <c r="E20" s="1045"/>
      <c r="F20" s="104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4"/>
      <c r="B21" s="1045"/>
      <c r="C21" s="1045"/>
      <c r="D21" s="1045"/>
      <c r="E21" s="1045"/>
      <c r="F21" s="104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4"/>
      <c r="B22" s="1045"/>
      <c r="C22" s="1045"/>
      <c r="D22" s="1045"/>
      <c r="E22" s="1045"/>
      <c r="F22" s="104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4"/>
      <c r="B23" s="1045"/>
      <c r="C23" s="1045"/>
      <c r="D23" s="1045"/>
      <c r="E23" s="1045"/>
      <c r="F23" s="104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4"/>
      <c r="B24" s="1045"/>
      <c r="C24" s="1045"/>
      <c r="D24" s="1045"/>
      <c r="E24" s="1045"/>
      <c r="F24" s="104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4"/>
      <c r="B25" s="1045"/>
      <c r="C25" s="1045"/>
      <c r="D25" s="1045"/>
      <c r="E25" s="1045"/>
      <c r="F25" s="104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4"/>
      <c r="B26" s="1045"/>
      <c r="C26" s="1045"/>
      <c r="D26" s="1045"/>
      <c r="E26" s="1045"/>
      <c r="F26" s="104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4"/>
      <c r="B28" s="1045"/>
      <c r="C28" s="1045"/>
      <c r="D28" s="1045"/>
      <c r="E28" s="1045"/>
      <c r="F28" s="1046"/>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2"/>
    </row>
    <row r="29" spans="1:50" ht="24.75" customHeight="1" x14ac:dyDescent="0.15">
      <c r="A29" s="1044"/>
      <c r="B29" s="1045"/>
      <c r="C29" s="1045"/>
      <c r="D29" s="1045"/>
      <c r="E29" s="1045"/>
      <c r="F29" s="1046"/>
      <c r="G29" s="81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7"/>
      <c r="AC29" s="81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4"/>
      <c r="B30" s="1045"/>
      <c r="C30" s="1045"/>
      <c r="D30" s="1045"/>
      <c r="E30" s="1045"/>
      <c r="F30" s="1046"/>
      <c r="G30" s="831"/>
      <c r="H30" s="832"/>
      <c r="I30" s="832"/>
      <c r="J30" s="832"/>
      <c r="K30" s="833"/>
      <c r="L30" s="666"/>
      <c r="M30" s="667"/>
      <c r="N30" s="667"/>
      <c r="O30" s="667"/>
      <c r="P30" s="667"/>
      <c r="Q30" s="667"/>
      <c r="R30" s="667"/>
      <c r="S30" s="667"/>
      <c r="T30" s="667"/>
      <c r="U30" s="667"/>
      <c r="V30" s="667"/>
      <c r="W30" s="667"/>
      <c r="X30" s="668"/>
      <c r="Y30" s="388"/>
      <c r="Z30" s="389"/>
      <c r="AA30" s="389"/>
      <c r="AB30" s="804"/>
      <c r="AC30" s="831"/>
      <c r="AD30" s="832"/>
      <c r="AE30" s="832"/>
      <c r="AF30" s="832"/>
      <c r="AG30" s="833"/>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4"/>
      <c r="B31" s="1045"/>
      <c r="C31" s="1045"/>
      <c r="D31" s="1045"/>
      <c r="E31" s="1045"/>
      <c r="F31" s="104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4"/>
      <c r="B32" s="1045"/>
      <c r="C32" s="1045"/>
      <c r="D32" s="1045"/>
      <c r="E32" s="1045"/>
      <c r="F32" s="104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4"/>
      <c r="B33" s="1045"/>
      <c r="C33" s="1045"/>
      <c r="D33" s="1045"/>
      <c r="E33" s="1045"/>
      <c r="F33" s="104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4"/>
      <c r="B34" s="1045"/>
      <c r="C34" s="1045"/>
      <c r="D34" s="1045"/>
      <c r="E34" s="1045"/>
      <c r="F34" s="104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4"/>
      <c r="B35" s="1045"/>
      <c r="C35" s="1045"/>
      <c r="D35" s="1045"/>
      <c r="E35" s="1045"/>
      <c r="F35" s="104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4"/>
      <c r="B36" s="1045"/>
      <c r="C36" s="1045"/>
      <c r="D36" s="1045"/>
      <c r="E36" s="1045"/>
      <c r="F36" s="104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4"/>
      <c r="B37" s="1045"/>
      <c r="C37" s="1045"/>
      <c r="D37" s="1045"/>
      <c r="E37" s="1045"/>
      <c r="F37" s="104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4"/>
      <c r="B38" s="1045"/>
      <c r="C38" s="1045"/>
      <c r="D38" s="1045"/>
      <c r="E38" s="1045"/>
      <c r="F38" s="104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4"/>
      <c r="B39" s="1045"/>
      <c r="C39" s="1045"/>
      <c r="D39" s="1045"/>
      <c r="E39" s="1045"/>
      <c r="F39" s="104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4"/>
      <c r="B41" s="1045"/>
      <c r="C41" s="1045"/>
      <c r="D41" s="1045"/>
      <c r="E41" s="1045"/>
      <c r="F41" s="1046"/>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2"/>
    </row>
    <row r="42" spans="1:50" ht="24.75" customHeight="1" x14ac:dyDescent="0.15">
      <c r="A42" s="1044"/>
      <c r="B42" s="1045"/>
      <c r="C42" s="1045"/>
      <c r="D42" s="1045"/>
      <c r="E42" s="1045"/>
      <c r="F42" s="1046"/>
      <c r="G42" s="81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7"/>
      <c r="AC42" s="81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4"/>
      <c r="B43" s="1045"/>
      <c r="C43" s="1045"/>
      <c r="D43" s="1045"/>
      <c r="E43" s="1045"/>
      <c r="F43" s="1046"/>
      <c r="G43" s="831"/>
      <c r="H43" s="832"/>
      <c r="I43" s="832"/>
      <c r="J43" s="832"/>
      <c r="K43" s="833"/>
      <c r="L43" s="666"/>
      <c r="M43" s="667"/>
      <c r="N43" s="667"/>
      <c r="O43" s="667"/>
      <c r="P43" s="667"/>
      <c r="Q43" s="667"/>
      <c r="R43" s="667"/>
      <c r="S43" s="667"/>
      <c r="T43" s="667"/>
      <c r="U43" s="667"/>
      <c r="V43" s="667"/>
      <c r="W43" s="667"/>
      <c r="X43" s="668"/>
      <c r="Y43" s="388"/>
      <c r="Z43" s="389"/>
      <c r="AA43" s="389"/>
      <c r="AB43" s="804"/>
      <c r="AC43" s="831"/>
      <c r="AD43" s="832"/>
      <c r="AE43" s="832"/>
      <c r="AF43" s="832"/>
      <c r="AG43" s="833"/>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4"/>
      <c r="B44" s="1045"/>
      <c r="C44" s="1045"/>
      <c r="D44" s="1045"/>
      <c r="E44" s="1045"/>
      <c r="F44" s="104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4"/>
      <c r="B45" s="1045"/>
      <c r="C45" s="1045"/>
      <c r="D45" s="1045"/>
      <c r="E45" s="1045"/>
      <c r="F45" s="104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4"/>
      <c r="B46" s="1045"/>
      <c r="C46" s="1045"/>
      <c r="D46" s="1045"/>
      <c r="E46" s="1045"/>
      <c r="F46" s="104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4"/>
      <c r="B47" s="1045"/>
      <c r="C47" s="1045"/>
      <c r="D47" s="1045"/>
      <c r="E47" s="1045"/>
      <c r="F47" s="104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4"/>
      <c r="B48" s="1045"/>
      <c r="C48" s="1045"/>
      <c r="D48" s="1045"/>
      <c r="E48" s="1045"/>
      <c r="F48" s="104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4"/>
      <c r="B49" s="1045"/>
      <c r="C49" s="1045"/>
      <c r="D49" s="1045"/>
      <c r="E49" s="1045"/>
      <c r="F49" s="104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4"/>
      <c r="B50" s="1045"/>
      <c r="C50" s="1045"/>
      <c r="D50" s="1045"/>
      <c r="E50" s="1045"/>
      <c r="F50" s="104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4"/>
      <c r="B51" s="1045"/>
      <c r="C51" s="1045"/>
      <c r="D51" s="1045"/>
      <c r="E51" s="1045"/>
      <c r="F51" s="104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4"/>
      <c r="B52" s="1045"/>
      <c r="C52" s="1045"/>
      <c r="D52" s="1045"/>
      <c r="E52" s="1045"/>
      <c r="F52" s="104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2"/>
    </row>
    <row r="56" spans="1:50" ht="24.75" customHeight="1" x14ac:dyDescent="0.15">
      <c r="A56" s="1044"/>
      <c r="B56" s="1045"/>
      <c r="C56" s="1045"/>
      <c r="D56" s="1045"/>
      <c r="E56" s="1045"/>
      <c r="F56" s="1046"/>
      <c r="G56" s="81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7"/>
      <c r="AC56" s="81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4"/>
      <c r="B57" s="1045"/>
      <c r="C57" s="1045"/>
      <c r="D57" s="1045"/>
      <c r="E57" s="1045"/>
      <c r="F57" s="1046"/>
      <c r="G57" s="831"/>
      <c r="H57" s="832"/>
      <c r="I57" s="832"/>
      <c r="J57" s="832"/>
      <c r="K57" s="833"/>
      <c r="L57" s="666"/>
      <c r="M57" s="667"/>
      <c r="N57" s="667"/>
      <c r="O57" s="667"/>
      <c r="P57" s="667"/>
      <c r="Q57" s="667"/>
      <c r="R57" s="667"/>
      <c r="S57" s="667"/>
      <c r="T57" s="667"/>
      <c r="U57" s="667"/>
      <c r="V57" s="667"/>
      <c r="W57" s="667"/>
      <c r="X57" s="668"/>
      <c r="Y57" s="388"/>
      <c r="Z57" s="389"/>
      <c r="AA57" s="389"/>
      <c r="AB57" s="804"/>
      <c r="AC57" s="831"/>
      <c r="AD57" s="832"/>
      <c r="AE57" s="832"/>
      <c r="AF57" s="832"/>
      <c r="AG57" s="833"/>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4"/>
      <c r="B58" s="1045"/>
      <c r="C58" s="1045"/>
      <c r="D58" s="1045"/>
      <c r="E58" s="1045"/>
      <c r="F58" s="104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4"/>
      <c r="B59" s="1045"/>
      <c r="C59" s="1045"/>
      <c r="D59" s="1045"/>
      <c r="E59" s="1045"/>
      <c r="F59" s="104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4"/>
      <c r="B60" s="1045"/>
      <c r="C60" s="1045"/>
      <c r="D60" s="1045"/>
      <c r="E60" s="1045"/>
      <c r="F60" s="104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4"/>
      <c r="B61" s="1045"/>
      <c r="C61" s="1045"/>
      <c r="D61" s="1045"/>
      <c r="E61" s="1045"/>
      <c r="F61" s="104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4"/>
      <c r="B62" s="1045"/>
      <c r="C62" s="1045"/>
      <c r="D62" s="1045"/>
      <c r="E62" s="1045"/>
      <c r="F62" s="104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4"/>
      <c r="B63" s="1045"/>
      <c r="C63" s="1045"/>
      <c r="D63" s="1045"/>
      <c r="E63" s="1045"/>
      <c r="F63" s="104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4"/>
      <c r="B64" s="1045"/>
      <c r="C64" s="1045"/>
      <c r="D64" s="1045"/>
      <c r="E64" s="1045"/>
      <c r="F64" s="104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4"/>
      <c r="B65" s="1045"/>
      <c r="C65" s="1045"/>
      <c r="D65" s="1045"/>
      <c r="E65" s="1045"/>
      <c r="F65" s="104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4"/>
      <c r="B66" s="1045"/>
      <c r="C66" s="1045"/>
      <c r="D66" s="1045"/>
      <c r="E66" s="1045"/>
      <c r="F66" s="104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4"/>
      <c r="B68" s="1045"/>
      <c r="C68" s="1045"/>
      <c r="D68" s="1045"/>
      <c r="E68" s="1045"/>
      <c r="F68" s="1046"/>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2"/>
    </row>
    <row r="69" spans="1:50" ht="25.5" customHeight="1" x14ac:dyDescent="0.15">
      <c r="A69" s="1044"/>
      <c r="B69" s="1045"/>
      <c r="C69" s="1045"/>
      <c r="D69" s="1045"/>
      <c r="E69" s="1045"/>
      <c r="F69" s="1046"/>
      <c r="G69" s="81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7"/>
      <c r="AC69" s="81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4"/>
      <c r="B70" s="1045"/>
      <c r="C70" s="1045"/>
      <c r="D70" s="1045"/>
      <c r="E70" s="1045"/>
      <c r="F70" s="1046"/>
      <c r="G70" s="831"/>
      <c r="H70" s="832"/>
      <c r="I70" s="832"/>
      <c r="J70" s="832"/>
      <c r="K70" s="833"/>
      <c r="L70" s="666"/>
      <c r="M70" s="667"/>
      <c r="N70" s="667"/>
      <c r="O70" s="667"/>
      <c r="P70" s="667"/>
      <c r="Q70" s="667"/>
      <c r="R70" s="667"/>
      <c r="S70" s="667"/>
      <c r="T70" s="667"/>
      <c r="U70" s="667"/>
      <c r="V70" s="667"/>
      <c r="W70" s="667"/>
      <c r="X70" s="668"/>
      <c r="Y70" s="388"/>
      <c r="Z70" s="389"/>
      <c r="AA70" s="389"/>
      <c r="AB70" s="804"/>
      <c r="AC70" s="831"/>
      <c r="AD70" s="832"/>
      <c r="AE70" s="832"/>
      <c r="AF70" s="832"/>
      <c r="AG70" s="833"/>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4"/>
      <c r="B71" s="1045"/>
      <c r="C71" s="1045"/>
      <c r="D71" s="1045"/>
      <c r="E71" s="1045"/>
      <c r="F71" s="104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4"/>
      <c r="B72" s="1045"/>
      <c r="C72" s="1045"/>
      <c r="D72" s="1045"/>
      <c r="E72" s="1045"/>
      <c r="F72" s="104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4"/>
      <c r="B73" s="1045"/>
      <c r="C73" s="1045"/>
      <c r="D73" s="1045"/>
      <c r="E73" s="1045"/>
      <c r="F73" s="104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4"/>
      <c r="B74" s="1045"/>
      <c r="C74" s="1045"/>
      <c r="D74" s="1045"/>
      <c r="E74" s="1045"/>
      <c r="F74" s="104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4"/>
      <c r="B75" s="1045"/>
      <c r="C75" s="1045"/>
      <c r="D75" s="1045"/>
      <c r="E75" s="1045"/>
      <c r="F75" s="104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4"/>
      <c r="B76" s="1045"/>
      <c r="C76" s="1045"/>
      <c r="D76" s="1045"/>
      <c r="E76" s="1045"/>
      <c r="F76" s="104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4"/>
      <c r="B77" s="1045"/>
      <c r="C77" s="1045"/>
      <c r="D77" s="1045"/>
      <c r="E77" s="1045"/>
      <c r="F77" s="104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4"/>
      <c r="B78" s="1045"/>
      <c r="C78" s="1045"/>
      <c r="D78" s="1045"/>
      <c r="E78" s="1045"/>
      <c r="F78" s="104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4"/>
      <c r="B79" s="1045"/>
      <c r="C79" s="1045"/>
      <c r="D79" s="1045"/>
      <c r="E79" s="1045"/>
      <c r="F79" s="104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4"/>
      <c r="B81" s="1045"/>
      <c r="C81" s="1045"/>
      <c r="D81" s="1045"/>
      <c r="E81" s="1045"/>
      <c r="F81" s="1046"/>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2"/>
    </row>
    <row r="82" spans="1:50" ht="24.75" customHeight="1" x14ac:dyDescent="0.15">
      <c r="A82" s="1044"/>
      <c r="B82" s="1045"/>
      <c r="C82" s="1045"/>
      <c r="D82" s="1045"/>
      <c r="E82" s="1045"/>
      <c r="F82" s="1046"/>
      <c r="G82" s="81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7"/>
      <c r="AC82" s="81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4"/>
      <c r="B83" s="1045"/>
      <c r="C83" s="1045"/>
      <c r="D83" s="1045"/>
      <c r="E83" s="1045"/>
      <c r="F83" s="1046"/>
      <c r="G83" s="831"/>
      <c r="H83" s="832"/>
      <c r="I83" s="832"/>
      <c r="J83" s="832"/>
      <c r="K83" s="833"/>
      <c r="L83" s="666"/>
      <c r="M83" s="667"/>
      <c r="N83" s="667"/>
      <c r="O83" s="667"/>
      <c r="P83" s="667"/>
      <c r="Q83" s="667"/>
      <c r="R83" s="667"/>
      <c r="S83" s="667"/>
      <c r="T83" s="667"/>
      <c r="U83" s="667"/>
      <c r="V83" s="667"/>
      <c r="W83" s="667"/>
      <c r="X83" s="668"/>
      <c r="Y83" s="388"/>
      <c r="Z83" s="389"/>
      <c r="AA83" s="389"/>
      <c r="AB83" s="804"/>
      <c r="AC83" s="831"/>
      <c r="AD83" s="832"/>
      <c r="AE83" s="832"/>
      <c r="AF83" s="832"/>
      <c r="AG83" s="833"/>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4"/>
      <c r="B84" s="1045"/>
      <c r="C84" s="1045"/>
      <c r="D84" s="1045"/>
      <c r="E84" s="1045"/>
      <c r="F84" s="104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4"/>
      <c r="B85" s="1045"/>
      <c r="C85" s="1045"/>
      <c r="D85" s="1045"/>
      <c r="E85" s="1045"/>
      <c r="F85" s="104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4"/>
      <c r="B86" s="1045"/>
      <c r="C86" s="1045"/>
      <c r="D86" s="1045"/>
      <c r="E86" s="1045"/>
      <c r="F86" s="104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4"/>
      <c r="B87" s="1045"/>
      <c r="C87" s="1045"/>
      <c r="D87" s="1045"/>
      <c r="E87" s="1045"/>
      <c r="F87" s="104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4"/>
      <c r="B88" s="1045"/>
      <c r="C88" s="1045"/>
      <c r="D88" s="1045"/>
      <c r="E88" s="1045"/>
      <c r="F88" s="104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4"/>
      <c r="B89" s="1045"/>
      <c r="C89" s="1045"/>
      <c r="D89" s="1045"/>
      <c r="E89" s="1045"/>
      <c r="F89" s="104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4"/>
      <c r="B90" s="1045"/>
      <c r="C90" s="1045"/>
      <c r="D90" s="1045"/>
      <c r="E90" s="1045"/>
      <c r="F90" s="104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4"/>
      <c r="B91" s="1045"/>
      <c r="C91" s="1045"/>
      <c r="D91" s="1045"/>
      <c r="E91" s="1045"/>
      <c r="F91" s="104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4"/>
      <c r="B92" s="1045"/>
      <c r="C92" s="1045"/>
      <c r="D92" s="1045"/>
      <c r="E92" s="1045"/>
      <c r="F92" s="104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4"/>
      <c r="B94" s="1045"/>
      <c r="C94" s="1045"/>
      <c r="D94" s="1045"/>
      <c r="E94" s="1045"/>
      <c r="F94" s="1046"/>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2"/>
    </row>
    <row r="95" spans="1:50" ht="24.75" customHeight="1" x14ac:dyDescent="0.15">
      <c r="A95" s="1044"/>
      <c r="B95" s="1045"/>
      <c r="C95" s="1045"/>
      <c r="D95" s="1045"/>
      <c r="E95" s="1045"/>
      <c r="F95" s="1046"/>
      <c r="G95" s="81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7"/>
      <c r="AC95" s="81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4"/>
      <c r="B96" s="1045"/>
      <c r="C96" s="1045"/>
      <c r="D96" s="1045"/>
      <c r="E96" s="1045"/>
      <c r="F96" s="1046"/>
      <c r="G96" s="831"/>
      <c r="H96" s="832"/>
      <c r="I96" s="832"/>
      <c r="J96" s="832"/>
      <c r="K96" s="833"/>
      <c r="L96" s="666"/>
      <c r="M96" s="667"/>
      <c r="N96" s="667"/>
      <c r="O96" s="667"/>
      <c r="P96" s="667"/>
      <c r="Q96" s="667"/>
      <c r="R96" s="667"/>
      <c r="S96" s="667"/>
      <c r="T96" s="667"/>
      <c r="U96" s="667"/>
      <c r="V96" s="667"/>
      <c r="W96" s="667"/>
      <c r="X96" s="668"/>
      <c r="Y96" s="388"/>
      <c r="Z96" s="389"/>
      <c r="AA96" s="389"/>
      <c r="AB96" s="804"/>
      <c r="AC96" s="831"/>
      <c r="AD96" s="832"/>
      <c r="AE96" s="832"/>
      <c r="AF96" s="832"/>
      <c r="AG96" s="833"/>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4"/>
      <c r="B97" s="1045"/>
      <c r="C97" s="1045"/>
      <c r="D97" s="1045"/>
      <c r="E97" s="1045"/>
      <c r="F97" s="104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4"/>
      <c r="B98" s="1045"/>
      <c r="C98" s="1045"/>
      <c r="D98" s="1045"/>
      <c r="E98" s="1045"/>
      <c r="F98" s="104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4"/>
      <c r="B99" s="1045"/>
      <c r="C99" s="1045"/>
      <c r="D99" s="1045"/>
      <c r="E99" s="1045"/>
      <c r="F99" s="104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4"/>
      <c r="B100" s="1045"/>
      <c r="C100" s="1045"/>
      <c r="D100" s="1045"/>
      <c r="E100" s="1045"/>
      <c r="F100" s="104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4"/>
      <c r="B101" s="1045"/>
      <c r="C101" s="1045"/>
      <c r="D101" s="1045"/>
      <c r="E101" s="1045"/>
      <c r="F101" s="104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4"/>
      <c r="B102" s="1045"/>
      <c r="C102" s="1045"/>
      <c r="D102" s="1045"/>
      <c r="E102" s="1045"/>
      <c r="F102" s="104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4"/>
      <c r="B103" s="1045"/>
      <c r="C103" s="1045"/>
      <c r="D103" s="1045"/>
      <c r="E103" s="1045"/>
      <c r="F103" s="104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4"/>
      <c r="B104" s="1045"/>
      <c r="C104" s="1045"/>
      <c r="D104" s="1045"/>
      <c r="E104" s="1045"/>
      <c r="F104" s="104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4"/>
      <c r="B105" s="1045"/>
      <c r="C105" s="1045"/>
      <c r="D105" s="1045"/>
      <c r="E105" s="1045"/>
      <c r="F105" s="104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2"/>
    </row>
    <row r="109" spans="1:50" ht="24.75" customHeight="1" x14ac:dyDescent="0.15">
      <c r="A109" s="1044"/>
      <c r="B109" s="1045"/>
      <c r="C109" s="1045"/>
      <c r="D109" s="1045"/>
      <c r="E109" s="1045"/>
      <c r="F109" s="1046"/>
      <c r="G109" s="81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7"/>
      <c r="AC109" s="81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4"/>
      <c r="B110" s="1045"/>
      <c r="C110" s="1045"/>
      <c r="D110" s="1045"/>
      <c r="E110" s="1045"/>
      <c r="F110" s="1046"/>
      <c r="G110" s="831"/>
      <c r="H110" s="832"/>
      <c r="I110" s="832"/>
      <c r="J110" s="832"/>
      <c r="K110" s="833"/>
      <c r="L110" s="666"/>
      <c r="M110" s="667"/>
      <c r="N110" s="667"/>
      <c r="O110" s="667"/>
      <c r="P110" s="667"/>
      <c r="Q110" s="667"/>
      <c r="R110" s="667"/>
      <c r="S110" s="667"/>
      <c r="T110" s="667"/>
      <c r="U110" s="667"/>
      <c r="V110" s="667"/>
      <c r="W110" s="667"/>
      <c r="X110" s="668"/>
      <c r="Y110" s="388"/>
      <c r="Z110" s="389"/>
      <c r="AA110" s="389"/>
      <c r="AB110" s="804"/>
      <c r="AC110" s="831"/>
      <c r="AD110" s="832"/>
      <c r="AE110" s="832"/>
      <c r="AF110" s="832"/>
      <c r="AG110" s="833"/>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4"/>
      <c r="B111" s="1045"/>
      <c r="C111" s="1045"/>
      <c r="D111" s="1045"/>
      <c r="E111" s="1045"/>
      <c r="F111" s="104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4"/>
      <c r="B112" s="1045"/>
      <c r="C112" s="1045"/>
      <c r="D112" s="1045"/>
      <c r="E112" s="1045"/>
      <c r="F112" s="104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4"/>
      <c r="B113" s="1045"/>
      <c r="C113" s="1045"/>
      <c r="D113" s="1045"/>
      <c r="E113" s="1045"/>
      <c r="F113" s="104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4"/>
      <c r="B114" s="1045"/>
      <c r="C114" s="1045"/>
      <c r="D114" s="1045"/>
      <c r="E114" s="1045"/>
      <c r="F114" s="104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4"/>
      <c r="B115" s="1045"/>
      <c r="C115" s="1045"/>
      <c r="D115" s="1045"/>
      <c r="E115" s="1045"/>
      <c r="F115" s="104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4"/>
      <c r="B116" s="1045"/>
      <c r="C116" s="1045"/>
      <c r="D116" s="1045"/>
      <c r="E116" s="1045"/>
      <c r="F116" s="104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4"/>
      <c r="B117" s="1045"/>
      <c r="C117" s="1045"/>
      <c r="D117" s="1045"/>
      <c r="E117" s="1045"/>
      <c r="F117" s="104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4"/>
      <c r="B118" s="1045"/>
      <c r="C118" s="1045"/>
      <c r="D118" s="1045"/>
      <c r="E118" s="1045"/>
      <c r="F118" s="104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4"/>
      <c r="B119" s="1045"/>
      <c r="C119" s="1045"/>
      <c r="D119" s="1045"/>
      <c r="E119" s="1045"/>
      <c r="F119" s="104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4"/>
      <c r="B121" s="1045"/>
      <c r="C121" s="1045"/>
      <c r="D121" s="1045"/>
      <c r="E121" s="1045"/>
      <c r="F121" s="1046"/>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2"/>
    </row>
    <row r="122" spans="1:50" ht="25.5" customHeight="1" x14ac:dyDescent="0.15">
      <c r="A122" s="1044"/>
      <c r="B122" s="1045"/>
      <c r="C122" s="1045"/>
      <c r="D122" s="1045"/>
      <c r="E122" s="1045"/>
      <c r="F122" s="1046"/>
      <c r="G122" s="81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7"/>
      <c r="AC122" s="81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4"/>
      <c r="B123" s="1045"/>
      <c r="C123" s="1045"/>
      <c r="D123" s="1045"/>
      <c r="E123" s="1045"/>
      <c r="F123" s="1046"/>
      <c r="G123" s="831"/>
      <c r="H123" s="832"/>
      <c r="I123" s="832"/>
      <c r="J123" s="832"/>
      <c r="K123" s="833"/>
      <c r="L123" s="666"/>
      <c r="M123" s="667"/>
      <c r="N123" s="667"/>
      <c r="O123" s="667"/>
      <c r="P123" s="667"/>
      <c r="Q123" s="667"/>
      <c r="R123" s="667"/>
      <c r="S123" s="667"/>
      <c r="T123" s="667"/>
      <c r="U123" s="667"/>
      <c r="V123" s="667"/>
      <c r="W123" s="667"/>
      <c r="X123" s="668"/>
      <c r="Y123" s="388"/>
      <c r="Z123" s="389"/>
      <c r="AA123" s="389"/>
      <c r="AB123" s="804"/>
      <c r="AC123" s="831"/>
      <c r="AD123" s="832"/>
      <c r="AE123" s="832"/>
      <c r="AF123" s="832"/>
      <c r="AG123" s="833"/>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4"/>
      <c r="B124" s="1045"/>
      <c r="C124" s="1045"/>
      <c r="D124" s="1045"/>
      <c r="E124" s="1045"/>
      <c r="F124" s="104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4"/>
      <c r="B125" s="1045"/>
      <c r="C125" s="1045"/>
      <c r="D125" s="1045"/>
      <c r="E125" s="1045"/>
      <c r="F125" s="104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4"/>
      <c r="B126" s="1045"/>
      <c r="C126" s="1045"/>
      <c r="D126" s="1045"/>
      <c r="E126" s="1045"/>
      <c r="F126" s="104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4"/>
      <c r="B127" s="1045"/>
      <c r="C127" s="1045"/>
      <c r="D127" s="1045"/>
      <c r="E127" s="1045"/>
      <c r="F127" s="104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4"/>
      <c r="B128" s="1045"/>
      <c r="C128" s="1045"/>
      <c r="D128" s="1045"/>
      <c r="E128" s="1045"/>
      <c r="F128" s="104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4"/>
      <c r="B129" s="1045"/>
      <c r="C129" s="1045"/>
      <c r="D129" s="1045"/>
      <c r="E129" s="1045"/>
      <c r="F129" s="104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4"/>
      <c r="B130" s="1045"/>
      <c r="C130" s="1045"/>
      <c r="D130" s="1045"/>
      <c r="E130" s="1045"/>
      <c r="F130" s="104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4"/>
      <c r="B131" s="1045"/>
      <c r="C131" s="1045"/>
      <c r="D131" s="1045"/>
      <c r="E131" s="1045"/>
      <c r="F131" s="104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4"/>
      <c r="B132" s="1045"/>
      <c r="C132" s="1045"/>
      <c r="D132" s="1045"/>
      <c r="E132" s="1045"/>
      <c r="F132" s="104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4"/>
      <c r="B134" s="1045"/>
      <c r="C134" s="1045"/>
      <c r="D134" s="1045"/>
      <c r="E134" s="1045"/>
      <c r="F134" s="1046"/>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2"/>
    </row>
    <row r="135" spans="1:50" ht="24.75" customHeight="1" x14ac:dyDescent="0.15">
      <c r="A135" s="1044"/>
      <c r="B135" s="1045"/>
      <c r="C135" s="1045"/>
      <c r="D135" s="1045"/>
      <c r="E135" s="1045"/>
      <c r="F135" s="1046"/>
      <c r="G135" s="81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7"/>
      <c r="AC135" s="81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4"/>
      <c r="B136" s="1045"/>
      <c r="C136" s="1045"/>
      <c r="D136" s="1045"/>
      <c r="E136" s="1045"/>
      <c r="F136" s="1046"/>
      <c r="G136" s="831"/>
      <c r="H136" s="832"/>
      <c r="I136" s="832"/>
      <c r="J136" s="832"/>
      <c r="K136" s="833"/>
      <c r="L136" s="666"/>
      <c r="M136" s="667"/>
      <c r="N136" s="667"/>
      <c r="O136" s="667"/>
      <c r="P136" s="667"/>
      <c r="Q136" s="667"/>
      <c r="R136" s="667"/>
      <c r="S136" s="667"/>
      <c r="T136" s="667"/>
      <c r="U136" s="667"/>
      <c r="V136" s="667"/>
      <c r="W136" s="667"/>
      <c r="X136" s="668"/>
      <c r="Y136" s="388"/>
      <c r="Z136" s="389"/>
      <c r="AA136" s="389"/>
      <c r="AB136" s="804"/>
      <c r="AC136" s="831"/>
      <c r="AD136" s="832"/>
      <c r="AE136" s="832"/>
      <c r="AF136" s="832"/>
      <c r="AG136" s="833"/>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4"/>
      <c r="B137" s="1045"/>
      <c r="C137" s="1045"/>
      <c r="D137" s="1045"/>
      <c r="E137" s="1045"/>
      <c r="F137" s="104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4"/>
      <c r="B138" s="1045"/>
      <c r="C138" s="1045"/>
      <c r="D138" s="1045"/>
      <c r="E138" s="1045"/>
      <c r="F138" s="104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4"/>
      <c r="B139" s="1045"/>
      <c r="C139" s="1045"/>
      <c r="D139" s="1045"/>
      <c r="E139" s="1045"/>
      <c r="F139" s="104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4"/>
      <c r="B140" s="1045"/>
      <c r="C140" s="1045"/>
      <c r="D140" s="1045"/>
      <c r="E140" s="1045"/>
      <c r="F140" s="104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4"/>
      <c r="B141" s="1045"/>
      <c r="C141" s="1045"/>
      <c r="D141" s="1045"/>
      <c r="E141" s="1045"/>
      <c r="F141" s="104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4"/>
      <c r="B142" s="1045"/>
      <c r="C142" s="1045"/>
      <c r="D142" s="1045"/>
      <c r="E142" s="1045"/>
      <c r="F142" s="104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4"/>
      <c r="B143" s="1045"/>
      <c r="C143" s="1045"/>
      <c r="D143" s="1045"/>
      <c r="E143" s="1045"/>
      <c r="F143" s="104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4"/>
      <c r="B144" s="1045"/>
      <c r="C144" s="1045"/>
      <c r="D144" s="1045"/>
      <c r="E144" s="1045"/>
      <c r="F144" s="104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4"/>
      <c r="B145" s="1045"/>
      <c r="C145" s="1045"/>
      <c r="D145" s="1045"/>
      <c r="E145" s="1045"/>
      <c r="F145" s="104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4"/>
      <c r="B147" s="1045"/>
      <c r="C147" s="1045"/>
      <c r="D147" s="1045"/>
      <c r="E147" s="1045"/>
      <c r="F147" s="1046"/>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2"/>
    </row>
    <row r="148" spans="1:50" ht="24.75" customHeight="1" x14ac:dyDescent="0.15">
      <c r="A148" s="1044"/>
      <c r="B148" s="1045"/>
      <c r="C148" s="1045"/>
      <c r="D148" s="1045"/>
      <c r="E148" s="1045"/>
      <c r="F148" s="1046"/>
      <c r="G148" s="81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7"/>
      <c r="AC148" s="81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4"/>
      <c r="B149" s="1045"/>
      <c r="C149" s="1045"/>
      <c r="D149" s="1045"/>
      <c r="E149" s="1045"/>
      <c r="F149" s="1046"/>
      <c r="G149" s="831"/>
      <c r="H149" s="832"/>
      <c r="I149" s="832"/>
      <c r="J149" s="832"/>
      <c r="K149" s="833"/>
      <c r="L149" s="666"/>
      <c r="M149" s="667"/>
      <c r="N149" s="667"/>
      <c r="O149" s="667"/>
      <c r="P149" s="667"/>
      <c r="Q149" s="667"/>
      <c r="R149" s="667"/>
      <c r="S149" s="667"/>
      <c r="T149" s="667"/>
      <c r="U149" s="667"/>
      <c r="V149" s="667"/>
      <c r="W149" s="667"/>
      <c r="X149" s="668"/>
      <c r="Y149" s="388"/>
      <c r="Z149" s="389"/>
      <c r="AA149" s="389"/>
      <c r="AB149" s="804"/>
      <c r="AC149" s="831"/>
      <c r="AD149" s="832"/>
      <c r="AE149" s="832"/>
      <c r="AF149" s="832"/>
      <c r="AG149" s="833"/>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4"/>
      <c r="B150" s="1045"/>
      <c r="C150" s="1045"/>
      <c r="D150" s="1045"/>
      <c r="E150" s="1045"/>
      <c r="F150" s="104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4"/>
      <c r="B151" s="1045"/>
      <c r="C151" s="1045"/>
      <c r="D151" s="1045"/>
      <c r="E151" s="1045"/>
      <c r="F151" s="104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4"/>
      <c r="B152" s="1045"/>
      <c r="C152" s="1045"/>
      <c r="D152" s="1045"/>
      <c r="E152" s="1045"/>
      <c r="F152" s="104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4"/>
      <c r="B153" s="1045"/>
      <c r="C153" s="1045"/>
      <c r="D153" s="1045"/>
      <c r="E153" s="1045"/>
      <c r="F153" s="104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4"/>
      <c r="B154" s="1045"/>
      <c r="C154" s="1045"/>
      <c r="D154" s="1045"/>
      <c r="E154" s="1045"/>
      <c r="F154" s="104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4"/>
      <c r="B155" s="1045"/>
      <c r="C155" s="1045"/>
      <c r="D155" s="1045"/>
      <c r="E155" s="1045"/>
      <c r="F155" s="104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4"/>
      <c r="B156" s="1045"/>
      <c r="C156" s="1045"/>
      <c r="D156" s="1045"/>
      <c r="E156" s="1045"/>
      <c r="F156" s="104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4"/>
      <c r="B157" s="1045"/>
      <c r="C157" s="1045"/>
      <c r="D157" s="1045"/>
      <c r="E157" s="1045"/>
      <c r="F157" s="104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4"/>
      <c r="B158" s="1045"/>
      <c r="C158" s="1045"/>
      <c r="D158" s="1045"/>
      <c r="E158" s="1045"/>
      <c r="F158" s="104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2"/>
    </row>
    <row r="162" spans="1:50" ht="24.75" customHeight="1" x14ac:dyDescent="0.15">
      <c r="A162" s="1044"/>
      <c r="B162" s="1045"/>
      <c r="C162" s="1045"/>
      <c r="D162" s="1045"/>
      <c r="E162" s="1045"/>
      <c r="F162" s="1046"/>
      <c r="G162" s="81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7"/>
      <c r="AC162" s="81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4"/>
      <c r="B163" s="1045"/>
      <c r="C163" s="1045"/>
      <c r="D163" s="1045"/>
      <c r="E163" s="1045"/>
      <c r="F163" s="1046"/>
      <c r="G163" s="831"/>
      <c r="H163" s="832"/>
      <c r="I163" s="832"/>
      <c r="J163" s="832"/>
      <c r="K163" s="833"/>
      <c r="L163" s="666"/>
      <c r="M163" s="667"/>
      <c r="N163" s="667"/>
      <c r="O163" s="667"/>
      <c r="P163" s="667"/>
      <c r="Q163" s="667"/>
      <c r="R163" s="667"/>
      <c r="S163" s="667"/>
      <c r="T163" s="667"/>
      <c r="U163" s="667"/>
      <c r="V163" s="667"/>
      <c r="W163" s="667"/>
      <c r="X163" s="668"/>
      <c r="Y163" s="388"/>
      <c r="Z163" s="389"/>
      <c r="AA163" s="389"/>
      <c r="AB163" s="804"/>
      <c r="AC163" s="831"/>
      <c r="AD163" s="832"/>
      <c r="AE163" s="832"/>
      <c r="AF163" s="832"/>
      <c r="AG163" s="833"/>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4"/>
      <c r="B164" s="1045"/>
      <c r="C164" s="1045"/>
      <c r="D164" s="1045"/>
      <c r="E164" s="1045"/>
      <c r="F164" s="104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4"/>
      <c r="B165" s="1045"/>
      <c r="C165" s="1045"/>
      <c r="D165" s="1045"/>
      <c r="E165" s="1045"/>
      <c r="F165" s="104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4"/>
      <c r="B166" s="1045"/>
      <c r="C166" s="1045"/>
      <c r="D166" s="1045"/>
      <c r="E166" s="1045"/>
      <c r="F166" s="104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4"/>
      <c r="B167" s="1045"/>
      <c r="C167" s="1045"/>
      <c r="D167" s="1045"/>
      <c r="E167" s="1045"/>
      <c r="F167" s="104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4"/>
      <c r="B168" s="1045"/>
      <c r="C168" s="1045"/>
      <c r="D168" s="1045"/>
      <c r="E168" s="1045"/>
      <c r="F168" s="104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4"/>
      <c r="B169" s="1045"/>
      <c r="C169" s="1045"/>
      <c r="D169" s="1045"/>
      <c r="E169" s="1045"/>
      <c r="F169" s="104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4"/>
      <c r="B170" s="1045"/>
      <c r="C170" s="1045"/>
      <c r="D170" s="1045"/>
      <c r="E170" s="1045"/>
      <c r="F170" s="104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4"/>
      <c r="B171" s="1045"/>
      <c r="C171" s="1045"/>
      <c r="D171" s="1045"/>
      <c r="E171" s="1045"/>
      <c r="F171" s="104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4"/>
      <c r="B172" s="1045"/>
      <c r="C172" s="1045"/>
      <c r="D172" s="1045"/>
      <c r="E172" s="1045"/>
      <c r="F172" s="104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4"/>
      <c r="B174" s="1045"/>
      <c r="C174" s="1045"/>
      <c r="D174" s="1045"/>
      <c r="E174" s="1045"/>
      <c r="F174" s="1046"/>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2"/>
    </row>
    <row r="175" spans="1:50" ht="25.5" customHeight="1" x14ac:dyDescent="0.15">
      <c r="A175" s="1044"/>
      <c r="B175" s="1045"/>
      <c r="C175" s="1045"/>
      <c r="D175" s="1045"/>
      <c r="E175" s="1045"/>
      <c r="F175" s="1046"/>
      <c r="G175" s="81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7"/>
      <c r="AC175" s="81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4"/>
      <c r="B176" s="1045"/>
      <c r="C176" s="1045"/>
      <c r="D176" s="1045"/>
      <c r="E176" s="1045"/>
      <c r="F176" s="1046"/>
      <c r="G176" s="831"/>
      <c r="H176" s="832"/>
      <c r="I176" s="832"/>
      <c r="J176" s="832"/>
      <c r="K176" s="833"/>
      <c r="L176" s="666"/>
      <c r="M176" s="667"/>
      <c r="N176" s="667"/>
      <c r="O176" s="667"/>
      <c r="P176" s="667"/>
      <c r="Q176" s="667"/>
      <c r="R176" s="667"/>
      <c r="S176" s="667"/>
      <c r="T176" s="667"/>
      <c r="U176" s="667"/>
      <c r="V176" s="667"/>
      <c r="W176" s="667"/>
      <c r="X176" s="668"/>
      <c r="Y176" s="388"/>
      <c r="Z176" s="389"/>
      <c r="AA176" s="389"/>
      <c r="AB176" s="804"/>
      <c r="AC176" s="831"/>
      <c r="AD176" s="832"/>
      <c r="AE176" s="832"/>
      <c r="AF176" s="832"/>
      <c r="AG176" s="833"/>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4"/>
      <c r="B177" s="1045"/>
      <c r="C177" s="1045"/>
      <c r="D177" s="1045"/>
      <c r="E177" s="1045"/>
      <c r="F177" s="104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4"/>
      <c r="B178" s="1045"/>
      <c r="C178" s="1045"/>
      <c r="D178" s="1045"/>
      <c r="E178" s="1045"/>
      <c r="F178" s="104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4"/>
      <c r="B179" s="1045"/>
      <c r="C179" s="1045"/>
      <c r="D179" s="1045"/>
      <c r="E179" s="1045"/>
      <c r="F179" s="104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4"/>
      <c r="B180" s="1045"/>
      <c r="C180" s="1045"/>
      <c r="D180" s="1045"/>
      <c r="E180" s="1045"/>
      <c r="F180" s="104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4"/>
      <c r="B181" s="1045"/>
      <c r="C181" s="1045"/>
      <c r="D181" s="1045"/>
      <c r="E181" s="1045"/>
      <c r="F181" s="104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4"/>
      <c r="B182" s="1045"/>
      <c r="C182" s="1045"/>
      <c r="D182" s="1045"/>
      <c r="E182" s="1045"/>
      <c r="F182" s="104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4"/>
      <c r="B183" s="1045"/>
      <c r="C183" s="1045"/>
      <c r="D183" s="1045"/>
      <c r="E183" s="1045"/>
      <c r="F183" s="104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4"/>
      <c r="B184" s="1045"/>
      <c r="C184" s="1045"/>
      <c r="D184" s="1045"/>
      <c r="E184" s="1045"/>
      <c r="F184" s="104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4"/>
      <c r="B185" s="1045"/>
      <c r="C185" s="1045"/>
      <c r="D185" s="1045"/>
      <c r="E185" s="1045"/>
      <c r="F185" s="104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4"/>
      <c r="B187" s="1045"/>
      <c r="C187" s="1045"/>
      <c r="D187" s="1045"/>
      <c r="E187" s="1045"/>
      <c r="F187" s="1046"/>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2"/>
    </row>
    <row r="188" spans="1:50" ht="24.75" customHeight="1" x14ac:dyDescent="0.15">
      <c r="A188" s="1044"/>
      <c r="B188" s="1045"/>
      <c r="C188" s="1045"/>
      <c r="D188" s="1045"/>
      <c r="E188" s="1045"/>
      <c r="F188" s="1046"/>
      <c r="G188" s="81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7"/>
      <c r="AC188" s="81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4"/>
      <c r="B189" s="1045"/>
      <c r="C189" s="1045"/>
      <c r="D189" s="1045"/>
      <c r="E189" s="1045"/>
      <c r="F189" s="1046"/>
      <c r="G189" s="831"/>
      <c r="H189" s="832"/>
      <c r="I189" s="832"/>
      <c r="J189" s="832"/>
      <c r="K189" s="833"/>
      <c r="L189" s="666"/>
      <c r="M189" s="667"/>
      <c r="N189" s="667"/>
      <c r="O189" s="667"/>
      <c r="P189" s="667"/>
      <c r="Q189" s="667"/>
      <c r="R189" s="667"/>
      <c r="S189" s="667"/>
      <c r="T189" s="667"/>
      <c r="U189" s="667"/>
      <c r="V189" s="667"/>
      <c r="W189" s="667"/>
      <c r="X189" s="668"/>
      <c r="Y189" s="388"/>
      <c r="Z189" s="389"/>
      <c r="AA189" s="389"/>
      <c r="AB189" s="804"/>
      <c r="AC189" s="831"/>
      <c r="AD189" s="832"/>
      <c r="AE189" s="832"/>
      <c r="AF189" s="832"/>
      <c r="AG189" s="833"/>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4"/>
      <c r="B190" s="1045"/>
      <c r="C190" s="1045"/>
      <c r="D190" s="1045"/>
      <c r="E190" s="1045"/>
      <c r="F190" s="104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4"/>
      <c r="B191" s="1045"/>
      <c r="C191" s="1045"/>
      <c r="D191" s="1045"/>
      <c r="E191" s="1045"/>
      <c r="F191" s="104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4"/>
      <c r="B192" s="1045"/>
      <c r="C192" s="1045"/>
      <c r="D192" s="1045"/>
      <c r="E192" s="1045"/>
      <c r="F192" s="104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4"/>
      <c r="B193" s="1045"/>
      <c r="C193" s="1045"/>
      <c r="D193" s="1045"/>
      <c r="E193" s="1045"/>
      <c r="F193" s="104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4"/>
      <c r="B194" s="1045"/>
      <c r="C194" s="1045"/>
      <c r="D194" s="1045"/>
      <c r="E194" s="1045"/>
      <c r="F194" s="104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4"/>
      <c r="B195" s="1045"/>
      <c r="C195" s="1045"/>
      <c r="D195" s="1045"/>
      <c r="E195" s="1045"/>
      <c r="F195" s="104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4"/>
      <c r="B196" s="1045"/>
      <c r="C196" s="1045"/>
      <c r="D196" s="1045"/>
      <c r="E196" s="1045"/>
      <c r="F196" s="104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4"/>
      <c r="B197" s="1045"/>
      <c r="C197" s="1045"/>
      <c r="D197" s="1045"/>
      <c r="E197" s="1045"/>
      <c r="F197" s="104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4"/>
      <c r="B198" s="1045"/>
      <c r="C198" s="1045"/>
      <c r="D198" s="1045"/>
      <c r="E198" s="1045"/>
      <c r="F198" s="104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4"/>
      <c r="B200" s="1045"/>
      <c r="C200" s="1045"/>
      <c r="D200" s="1045"/>
      <c r="E200" s="1045"/>
      <c r="F200" s="1046"/>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2"/>
    </row>
    <row r="201" spans="1:50" ht="24.75" customHeight="1" x14ac:dyDescent="0.15">
      <c r="A201" s="1044"/>
      <c r="B201" s="1045"/>
      <c r="C201" s="1045"/>
      <c r="D201" s="1045"/>
      <c r="E201" s="1045"/>
      <c r="F201" s="1046"/>
      <c r="G201" s="81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7"/>
      <c r="AC201" s="81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4"/>
      <c r="B202" s="1045"/>
      <c r="C202" s="1045"/>
      <c r="D202" s="1045"/>
      <c r="E202" s="1045"/>
      <c r="F202" s="1046"/>
      <c r="G202" s="831"/>
      <c r="H202" s="832"/>
      <c r="I202" s="832"/>
      <c r="J202" s="832"/>
      <c r="K202" s="833"/>
      <c r="L202" s="666"/>
      <c r="M202" s="667"/>
      <c r="N202" s="667"/>
      <c r="O202" s="667"/>
      <c r="P202" s="667"/>
      <c r="Q202" s="667"/>
      <c r="R202" s="667"/>
      <c r="S202" s="667"/>
      <c r="T202" s="667"/>
      <c r="U202" s="667"/>
      <c r="V202" s="667"/>
      <c r="W202" s="667"/>
      <c r="X202" s="668"/>
      <c r="Y202" s="388"/>
      <c r="Z202" s="389"/>
      <c r="AA202" s="389"/>
      <c r="AB202" s="804"/>
      <c r="AC202" s="831"/>
      <c r="AD202" s="832"/>
      <c r="AE202" s="832"/>
      <c r="AF202" s="832"/>
      <c r="AG202" s="833"/>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4"/>
      <c r="B203" s="1045"/>
      <c r="C203" s="1045"/>
      <c r="D203" s="1045"/>
      <c r="E203" s="1045"/>
      <c r="F203" s="104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4"/>
      <c r="B204" s="1045"/>
      <c r="C204" s="1045"/>
      <c r="D204" s="1045"/>
      <c r="E204" s="1045"/>
      <c r="F204" s="104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4"/>
      <c r="B205" s="1045"/>
      <c r="C205" s="1045"/>
      <c r="D205" s="1045"/>
      <c r="E205" s="1045"/>
      <c r="F205" s="104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4"/>
      <c r="B206" s="1045"/>
      <c r="C206" s="1045"/>
      <c r="D206" s="1045"/>
      <c r="E206" s="1045"/>
      <c r="F206" s="104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4"/>
      <c r="B207" s="1045"/>
      <c r="C207" s="1045"/>
      <c r="D207" s="1045"/>
      <c r="E207" s="1045"/>
      <c r="F207" s="104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4"/>
      <c r="B208" s="1045"/>
      <c r="C208" s="1045"/>
      <c r="D208" s="1045"/>
      <c r="E208" s="1045"/>
      <c r="F208" s="104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4"/>
      <c r="B209" s="1045"/>
      <c r="C209" s="1045"/>
      <c r="D209" s="1045"/>
      <c r="E209" s="1045"/>
      <c r="F209" s="104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4"/>
      <c r="B210" s="1045"/>
      <c r="C210" s="1045"/>
      <c r="D210" s="1045"/>
      <c r="E210" s="1045"/>
      <c r="F210" s="104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4"/>
      <c r="B211" s="1045"/>
      <c r="C211" s="1045"/>
      <c r="D211" s="1045"/>
      <c r="E211" s="1045"/>
      <c r="F211" s="104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2"/>
    </row>
    <row r="215" spans="1:50" ht="24.75" customHeight="1" x14ac:dyDescent="0.15">
      <c r="A215" s="1044"/>
      <c r="B215" s="1045"/>
      <c r="C215" s="1045"/>
      <c r="D215" s="1045"/>
      <c r="E215" s="1045"/>
      <c r="F215" s="1046"/>
      <c r="G215" s="81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7"/>
      <c r="AC215" s="81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4"/>
      <c r="B216" s="1045"/>
      <c r="C216" s="1045"/>
      <c r="D216" s="1045"/>
      <c r="E216" s="1045"/>
      <c r="F216" s="1046"/>
      <c r="G216" s="831"/>
      <c r="H216" s="832"/>
      <c r="I216" s="832"/>
      <c r="J216" s="832"/>
      <c r="K216" s="833"/>
      <c r="L216" s="666"/>
      <c r="M216" s="667"/>
      <c r="N216" s="667"/>
      <c r="O216" s="667"/>
      <c r="P216" s="667"/>
      <c r="Q216" s="667"/>
      <c r="R216" s="667"/>
      <c r="S216" s="667"/>
      <c r="T216" s="667"/>
      <c r="U216" s="667"/>
      <c r="V216" s="667"/>
      <c r="W216" s="667"/>
      <c r="X216" s="668"/>
      <c r="Y216" s="388"/>
      <c r="Z216" s="389"/>
      <c r="AA216" s="389"/>
      <c r="AB216" s="804"/>
      <c r="AC216" s="831"/>
      <c r="AD216" s="832"/>
      <c r="AE216" s="832"/>
      <c r="AF216" s="832"/>
      <c r="AG216" s="833"/>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4"/>
      <c r="B217" s="1045"/>
      <c r="C217" s="1045"/>
      <c r="D217" s="1045"/>
      <c r="E217" s="1045"/>
      <c r="F217" s="104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4"/>
      <c r="B218" s="1045"/>
      <c r="C218" s="1045"/>
      <c r="D218" s="1045"/>
      <c r="E218" s="1045"/>
      <c r="F218" s="104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4"/>
      <c r="B219" s="1045"/>
      <c r="C219" s="1045"/>
      <c r="D219" s="1045"/>
      <c r="E219" s="1045"/>
      <c r="F219" s="104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4"/>
      <c r="B220" s="1045"/>
      <c r="C220" s="1045"/>
      <c r="D220" s="1045"/>
      <c r="E220" s="1045"/>
      <c r="F220" s="104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4"/>
      <c r="B221" s="1045"/>
      <c r="C221" s="1045"/>
      <c r="D221" s="1045"/>
      <c r="E221" s="1045"/>
      <c r="F221" s="104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4"/>
      <c r="B222" s="1045"/>
      <c r="C222" s="1045"/>
      <c r="D222" s="1045"/>
      <c r="E222" s="1045"/>
      <c r="F222" s="104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4"/>
      <c r="B223" s="1045"/>
      <c r="C223" s="1045"/>
      <c r="D223" s="1045"/>
      <c r="E223" s="1045"/>
      <c r="F223" s="104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4"/>
      <c r="B224" s="1045"/>
      <c r="C224" s="1045"/>
      <c r="D224" s="1045"/>
      <c r="E224" s="1045"/>
      <c r="F224" s="104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4"/>
      <c r="B225" s="1045"/>
      <c r="C225" s="1045"/>
      <c r="D225" s="1045"/>
      <c r="E225" s="1045"/>
      <c r="F225" s="104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4"/>
      <c r="B227" s="1045"/>
      <c r="C227" s="1045"/>
      <c r="D227" s="1045"/>
      <c r="E227" s="1045"/>
      <c r="F227" s="1046"/>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2"/>
    </row>
    <row r="228" spans="1:50" ht="25.5" customHeight="1" x14ac:dyDescent="0.15">
      <c r="A228" s="1044"/>
      <c r="B228" s="1045"/>
      <c r="C228" s="1045"/>
      <c r="D228" s="1045"/>
      <c r="E228" s="1045"/>
      <c r="F228" s="1046"/>
      <c r="G228" s="81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7"/>
      <c r="AC228" s="81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4"/>
      <c r="B229" s="1045"/>
      <c r="C229" s="1045"/>
      <c r="D229" s="1045"/>
      <c r="E229" s="1045"/>
      <c r="F229" s="1046"/>
      <c r="G229" s="831"/>
      <c r="H229" s="832"/>
      <c r="I229" s="832"/>
      <c r="J229" s="832"/>
      <c r="K229" s="833"/>
      <c r="L229" s="666"/>
      <c r="M229" s="667"/>
      <c r="N229" s="667"/>
      <c r="O229" s="667"/>
      <c r="P229" s="667"/>
      <c r="Q229" s="667"/>
      <c r="R229" s="667"/>
      <c r="S229" s="667"/>
      <c r="T229" s="667"/>
      <c r="U229" s="667"/>
      <c r="V229" s="667"/>
      <c r="W229" s="667"/>
      <c r="X229" s="668"/>
      <c r="Y229" s="388"/>
      <c r="Z229" s="389"/>
      <c r="AA229" s="389"/>
      <c r="AB229" s="804"/>
      <c r="AC229" s="831"/>
      <c r="AD229" s="832"/>
      <c r="AE229" s="832"/>
      <c r="AF229" s="832"/>
      <c r="AG229" s="833"/>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4"/>
      <c r="B230" s="1045"/>
      <c r="C230" s="1045"/>
      <c r="D230" s="1045"/>
      <c r="E230" s="1045"/>
      <c r="F230" s="104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4"/>
      <c r="B231" s="1045"/>
      <c r="C231" s="1045"/>
      <c r="D231" s="1045"/>
      <c r="E231" s="1045"/>
      <c r="F231" s="104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4"/>
      <c r="B232" s="1045"/>
      <c r="C232" s="1045"/>
      <c r="D232" s="1045"/>
      <c r="E232" s="1045"/>
      <c r="F232" s="104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4"/>
      <c r="B233" s="1045"/>
      <c r="C233" s="1045"/>
      <c r="D233" s="1045"/>
      <c r="E233" s="1045"/>
      <c r="F233" s="104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4"/>
      <c r="B234" s="1045"/>
      <c r="C234" s="1045"/>
      <c r="D234" s="1045"/>
      <c r="E234" s="1045"/>
      <c r="F234" s="104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4"/>
      <c r="B235" s="1045"/>
      <c r="C235" s="1045"/>
      <c r="D235" s="1045"/>
      <c r="E235" s="1045"/>
      <c r="F235" s="104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4"/>
      <c r="B236" s="1045"/>
      <c r="C236" s="1045"/>
      <c r="D236" s="1045"/>
      <c r="E236" s="1045"/>
      <c r="F236" s="104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4"/>
      <c r="B237" s="1045"/>
      <c r="C237" s="1045"/>
      <c r="D237" s="1045"/>
      <c r="E237" s="1045"/>
      <c r="F237" s="104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4"/>
      <c r="B238" s="1045"/>
      <c r="C238" s="1045"/>
      <c r="D238" s="1045"/>
      <c r="E238" s="1045"/>
      <c r="F238" s="104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4"/>
      <c r="B240" s="1045"/>
      <c r="C240" s="1045"/>
      <c r="D240" s="1045"/>
      <c r="E240" s="1045"/>
      <c r="F240" s="1046"/>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2"/>
    </row>
    <row r="241" spans="1:50" ht="24.75" customHeight="1" x14ac:dyDescent="0.15">
      <c r="A241" s="1044"/>
      <c r="B241" s="1045"/>
      <c r="C241" s="1045"/>
      <c r="D241" s="1045"/>
      <c r="E241" s="1045"/>
      <c r="F241" s="1046"/>
      <c r="G241" s="81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7"/>
      <c r="AC241" s="81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4"/>
      <c r="B242" s="1045"/>
      <c r="C242" s="1045"/>
      <c r="D242" s="1045"/>
      <c r="E242" s="1045"/>
      <c r="F242" s="1046"/>
      <c r="G242" s="831"/>
      <c r="H242" s="832"/>
      <c r="I242" s="832"/>
      <c r="J242" s="832"/>
      <c r="K242" s="833"/>
      <c r="L242" s="666"/>
      <c r="M242" s="667"/>
      <c r="N242" s="667"/>
      <c r="O242" s="667"/>
      <c r="P242" s="667"/>
      <c r="Q242" s="667"/>
      <c r="R242" s="667"/>
      <c r="S242" s="667"/>
      <c r="T242" s="667"/>
      <c r="U242" s="667"/>
      <c r="V242" s="667"/>
      <c r="W242" s="667"/>
      <c r="X242" s="668"/>
      <c r="Y242" s="388"/>
      <c r="Z242" s="389"/>
      <c r="AA242" s="389"/>
      <c r="AB242" s="804"/>
      <c r="AC242" s="831"/>
      <c r="AD242" s="832"/>
      <c r="AE242" s="832"/>
      <c r="AF242" s="832"/>
      <c r="AG242" s="833"/>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4"/>
      <c r="B243" s="1045"/>
      <c r="C243" s="1045"/>
      <c r="D243" s="1045"/>
      <c r="E243" s="1045"/>
      <c r="F243" s="104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4"/>
      <c r="B244" s="1045"/>
      <c r="C244" s="1045"/>
      <c r="D244" s="1045"/>
      <c r="E244" s="1045"/>
      <c r="F244" s="104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4"/>
      <c r="B245" s="1045"/>
      <c r="C245" s="1045"/>
      <c r="D245" s="1045"/>
      <c r="E245" s="1045"/>
      <c r="F245" s="104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4"/>
      <c r="B246" s="1045"/>
      <c r="C246" s="1045"/>
      <c r="D246" s="1045"/>
      <c r="E246" s="1045"/>
      <c r="F246" s="104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4"/>
      <c r="B247" s="1045"/>
      <c r="C247" s="1045"/>
      <c r="D247" s="1045"/>
      <c r="E247" s="1045"/>
      <c r="F247" s="104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4"/>
      <c r="B248" s="1045"/>
      <c r="C248" s="1045"/>
      <c r="D248" s="1045"/>
      <c r="E248" s="1045"/>
      <c r="F248" s="104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4"/>
      <c r="B249" s="1045"/>
      <c r="C249" s="1045"/>
      <c r="D249" s="1045"/>
      <c r="E249" s="1045"/>
      <c r="F249" s="104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4"/>
      <c r="B250" s="1045"/>
      <c r="C250" s="1045"/>
      <c r="D250" s="1045"/>
      <c r="E250" s="1045"/>
      <c r="F250" s="104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4"/>
      <c r="B251" s="1045"/>
      <c r="C251" s="1045"/>
      <c r="D251" s="1045"/>
      <c r="E251" s="1045"/>
      <c r="F251" s="104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4"/>
      <c r="B253" s="1045"/>
      <c r="C253" s="1045"/>
      <c r="D253" s="1045"/>
      <c r="E253" s="1045"/>
      <c r="F253" s="1046"/>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2"/>
    </row>
    <row r="254" spans="1:50" ht="24.75" customHeight="1" x14ac:dyDescent="0.15">
      <c r="A254" s="1044"/>
      <c r="B254" s="1045"/>
      <c r="C254" s="1045"/>
      <c r="D254" s="1045"/>
      <c r="E254" s="1045"/>
      <c r="F254" s="1046"/>
      <c r="G254" s="81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7"/>
      <c r="AC254" s="81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4"/>
      <c r="B255" s="1045"/>
      <c r="C255" s="1045"/>
      <c r="D255" s="1045"/>
      <c r="E255" s="1045"/>
      <c r="F255" s="1046"/>
      <c r="G255" s="831"/>
      <c r="H255" s="832"/>
      <c r="I255" s="832"/>
      <c r="J255" s="832"/>
      <c r="K255" s="833"/>
      <c r="L255" s="666"/>
      <c r="M255" s="667"/>
      <c r="N255" s="667"/>
      <c r="O255" s="667"/>
      <c r="P255" s="667"/>
      <c r="Q255" s="667"/>
      <c r="R255" s="667"/>
      <c r="S255" s="667"/>
      <c r="T255" s="667"/>
      <c r="U255" s="667"/>
      <c r="V255" s="667"/>
      <c r="W255" s="667"/>
      <c r="X255" s="668"/>
      <c r="Y255" s="388"/>
      <c r="Z255" s="389"/>
      <c r="AA255" s="389"/>
      <c r="AB255" s="804"/>
      <c r="AC255" s="831"/>
      <c r="AD255" s="832"/>
      <c r="AE255" s="832"/>
      <c r="AF255" s="832"/>
      <c r="AG255" s="833"/>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4"/>
      <c r="B256" s="1045"/>
      <c r="C256" s="1045"/>
      <c r="D256" s="1045"/>
      <c r="E256" s="1045"/>
      <c r="F256" s="104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4"/>
      <c r="B257" s="1045"/>
      <c r="C257" s="1045"/>
      <c r="D257" s="1045"/>
      <c r="E257" s="1045"/>
      <c r="F257" s="104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4"/>
      <c r="B258" s="1045"/>
      <c r="C258" s="1045"/>
      <c r="D258" s="1045"/>
      <c r="E258" s="1045"/>
      <c r="F258" s="104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4"/>
      <c r="B259" s="1045"/>
      <c r="C259" s="1045"/>
      <c r="D259" s="1045"/>
      <c r="E259" s="1045"/>
      <c r="F259" s="104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4"/>
      <c r="B260" s="1045"/>
      <c r="C260" s="1045"/>
      <c r="D260" s="1045"/>
      <c r="E260" s="1045"/>
      <c r="F260" s="104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4"/>
      <c r="B261" s="1045"/>
      <c r="C261" s="1045"/>
      <c r="D261" s="1045"/>
      <c r="E261" s="1045"/>
      <c r="F261" s="104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4"/>
      <c r="B262" s="1045"/>
      <c r="C262" s="1045"/>
      <c r="D262" s="1045"/>
      <c r="E262" s="1045"/>
      <c r="F262" s="104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4"/>
      <c r="B263" s="1045"/>
      <c r="C263" s="1045"/>
      <c r="D263" s="1045"/>
      <c r="E263" s="1045"/>
      <c r="F263" s="104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4"/>
      <c r="B264" s="1045"/>
      <c r="C264" s="1045"/>
      <c r="D264" s="1045"/>
      <c r="E264" s="1045"/>
      <c r="F264" s="104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5">
        <v>1</v>
      </c>
      <c r="B4" s="105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5">
        <v>2</v>
      </c>
      <c r="B5" s="105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5">
        <v>3</v>
      </c>
      <c r="B6" s="105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5">
        <v>4</v>
      </c>
      <c r="B7" s="105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5">
        <v>5</v>
      </c>
      <c r="B8" s="105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5">
        <v>6</v>
      </c>
      <c r="B9" s="105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5">
        <v>7</v>
      </c>
      <c r="B10" s="105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5">
        <v>8</v>
      </c>
      <c r="B11" s="105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5">
        <v>9</v>
      </c>
      <c r="B12" s="105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5">
        <v>10</v>
      </c>
      <c r="B13" s="105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5">
        <v>11</v>
      </c>
      <c r="B14" s="105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5">
        <v>12</v>
      </c>
      <c r="B15" s="105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5">
        <v>13</v>
      </c>
      <c r="B16" s="105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5">
        <v>14</v>
      </c>
      <c r="B17" s="105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5">
        <v>15</v>
      </c>
      <c r="B18" s="105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5">
        <v>16</v>
      </c>
      <c r="B19" s="105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5">
        <v>17</v>
      </c>
      <c r="B20" s="105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5">
        <v>18</v>
      </c>
      <c r="B21" s="105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5">
        <v>19</v>
      </c>
      <c r="B22" s="105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5">
        <v>20</v>
      </c>
      <c r="B23" s="105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5">
        <v>21</v>
      </c>
      <c r="B24" s="105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5">
        <v>22</v>
      </c>
      <c r="B25" s="105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5">
        <v>23</v>
      </c>
      <c r="B26" s="105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5">
        <v>24</v>
      </c>
      <c r="B27" s="105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5">
        <v>25</v>
      </c>
      <c r="B28" s="105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5">
        <v>26</v>
      </c>
      <c r="B29" s="105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5">
        <v>27</v>
      </c>
      <c r="B30" s="105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5">
        <v>28</v>
      </c>
      <c r="B31" s="105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5">
        <v>29</v>
      </c>
      <c r="B32" s="105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5">
        <v>30</v>
      </c>
      <c r="B33" s="105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5">
        <v>1</v>
      </c>
      <c r="B37" s="105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5">
        <v>2</v>
      </c>
      <c r="B38" s="105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5">
        <v>3</v>
      </c>
      <c r="B39" s="105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5">
        <v>4</v>
      </c>
      <c r="B40" s="105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5">
        <v>5</v>
      </c>
      <c r="B41" s="105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5">
        <v>6</v>
      </c>
      <c r="B42" s="105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5">
        <v>7</v>
      </c>
      <c r="B43" s="105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5">
        <v>8</v>
      </c>
      <c r="B44" s="105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5">
        <v>9</v>
      </c>
      <c r="B45" s="105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5">
        <v>10</v>
      </c>
      <c r="B46" s="105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5">
        <v>11</v>
      </c>
      <c r="B47" s="105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5">
        <v>12</v>
      </c>
      <c r="B48" s="105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5">
        <v>13</v>
      </c>
      <c r="B49" s="105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5">
        <v>14</v>
      </c>
      <c r="B50" s="105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5">
        <v>15</v>
      </c>
      <c r="B51" s="105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5">
        <v>16</v>
      </c>
      <c r="B52" s="105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5">
        <v>17</v>
      </c>
      <c r="B53" s="105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5">
        <v>18</v>
      </c>
      <c r="B54" s="105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5">
        <v>19</v>
      </c>
      <c r="B55" s="105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5">
        <v>20</v>
      </c>
      <c r="B56" s="105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5">
        <v>21</v>
      </c>
      <c r="B57" s="105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5">
        <v>22</v>
      </c>
      <c r="B58" s="105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5">
        <v>23</v>
      </c>
      <c r="B59" s="105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5">
        <v>24</v>
      </c>
      <c r="B60" s="105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5">
        <v>25</v>
      </c>
      <c r="B61" s="105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5">
        <v>26</v>
      </c>
      <c r="B62" s="105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5">
        <v>27</v>
      </c>
      <c r="B63" s="105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5">
        <v>28</v>
      </c>
      <c r="B64" s="105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5">
        <v>29</v>
      </c>
      <c r="B65" s="105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5">
        <v>30</v>
      </c>
      <c r="B66" s="105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5">
        <v>1</v>
      </c>
      <c r="B70" s="105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5">
        <v>2</v>
      </c>
      <c r="B71" s="105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5">
        <v>3</v>
      </c>
      <c r="B72" s="105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5">
        <v>4</v>
      </c>
      <c r="B73" s="105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5">
        <v>5</v>
      </c>
      <c r="B74" s="105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5">
        <v>6</v>
      </c>
      <c r="B75" s="105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5">
        <v>7</v>
      </c>
      <c r="B76" s="105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5">
        <v>8</v>
      </c>
      <c r="B77" s="105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5">
        <v>9</v>
      </c>
      <c r="B78" s="105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5">
        <v>10</v>
      </c>
      <c r="B79" s="105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5">
        <v>11</v>
      </c>
      <c r="B80" s="105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5">
        <v>12</v>
      </c>
      <c r="B81" s="105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5">
        <v>13</v>
      </c>
      <c r="B82" s="105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5">
        <v>14</v>
      </c>
      <c r="B83" s="105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5">
        <v>15</v>
      </c>
      <c r="B84" s="105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5">
        <v>16</v>
      </c>
      <c r="B85" s="105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5">
        <v>17</v>
      </c>
      <c r="B86" s="105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5">
        <v>18</v>
      </c>
      <c r="B87" s="105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5">
        <v>19</v>
      </c>
      <c r="B88" s="105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5">
        <v>20</v>
      </c>
      <c r="B89" s="105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5">
        <v>21</v>
      </c>
      <c r="B90" s="105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5">
        <v>22</v>
      </c>
      <c r="B91" s="105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5">
        <v>23</v>
      </c>
      <c r="B92" s="105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5">
        <v>24</v>
      </c>
      <c r="B93" s="105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5">
        <v>25</v>
      </c>
      <c r="B94" s="105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5">
        <v>26</v>
      </c>
      <c r="B95" s="105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5">
        <v>27</v>
      </c>
      <c r="B96" s="105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5">
        <v>28</v>
      </c>
      <c r="B97" s="105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5">
        <v>29</v>
      </c>
      <c r="B98" s="105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5">
        <v>30</v>
      </c>
      <c r="B99" s="105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5">
        <v>1</v>
      </c>
      <c r="B103" s="105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5">
        <v>2</v>
      </c>
      <c r="B104" s="105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5">
        <v>3</v>
      </c>
      <c r="B105" s="105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5">
        <v>4</v>
      </c>
      <c r="B106" s="105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5">
        <v>5</v>
      </c>
      <c r="B107" s="105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5">
        <v>6</v>
      </c>
      <c r="B108" s="105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5">
        <v>7</v>
      </c>
      <c r="B109" s="105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5">
        <v>8</v>
      </c>
      <c r="B110" s="105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5">
        <v>9</v>
      </c>
      <c r="B111" s="105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5">
        <v>10</v>
      </c>
      <c r="B112" s="105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5">
        <v>11</v>
      </c>
      <c r="B113" s="105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5">
        <v>12</v>
      </c>
      <c r="B114" s="105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5">
        <v>13</v>
      </c>
      <c r="B115" s="105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5">
        <v>14</v>
      </c>
      <c r="B116" s="105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5">
        <v>15</v>
      </c>
      <c r="B117" s="105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5">
        <v>16</v>
      </c>
      <c r="B118" s="105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5">
        <v>17</v>
      </c>
      <c r="B119" s="105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5">
        <v>18</v>
      </c>
      <c r="B120" s="105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5">
        <v>19</v>
      </c>
      <c r="B121" s="105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5">
        <v>20</v>
      </c>
      <c r="B122" s="105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5">
        <v>21</v>
      </c>
      <c r="B123" s="105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5">
        <v>22</v>
      </c>
      <c r="B124" s="105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5">
        <v>23</v>
      </c>
      <c r="B125" s="105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5">
        <v>24</v>
      </c>
      <c r="B126" s="105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5">
        <v>25</v>
      </c>
      <c r="B127" s="105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5">
        <v>26</v>
      </c>
      <c r="B128" s="105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5">
        <v>27</v>
      </c>
      <c r="B129" s="105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5">
        <v>28</v>
      </c>
      <c r="B130" s="105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5">
        <v>29</v>
      </c>
      <c r="B131" s="105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5">
        <v>30</v>
      </c>
      <c r="B132" s="105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5">
        <v>1</v>
      </c>
      <c r="B136" s="105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5">
        <v>2</v>
      </c>
      <c r="B137" s="105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5">
        <v>3</v>
      </c>
      <c r="B138" s="105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5">
        <v>4</v>
      </c>
      <c r="B139" s="105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5">
        <v>5</v>
      </c>
      <c r="B140" s="105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5">
        <v>6</v>
      </c>
      <c r="B141" s="105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5">
        <v>7</v>
      </c>
      <c r="B142" s="105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5">
        <v>8</v>
      </c>
      <c r="B143" s="105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5">
        <v>9</v>
      </c>
      <c r="B144" s="105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5">
        <v>10</v>
      </c>
      <c r="B145" s="105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5">
        <v>11</v>
      </c>
      <c r="B146" s="105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5">
        <v>12</v>
      </c>
      <c r="B147" s="105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5">
        <v>13</v>
      </c>
      <c r="B148" s="105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5">
        <v>14</v>
      </c>
      <c r="B149" s="105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5">
        <v>15</v>
      </c>
      <c r="B150" s="105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5">
        <v>16</v>
      </c>
      <c r="B151" s="105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5">
        <v>17</v>
      </c>
      <c r="B152" s="105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5">
        <v>18</v>
      </c>
      <c r="B153" s="105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5">
        <v>19</v>
      </c>
      <c r="B154" s="105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5">
        <v>20</v>
      </c>
      <c r="B155" s="105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5">
        <v>21</v>
      </c>
      <c r="B156" s="105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5">
        <v>22</v>
      </c>
      <c r="B157" s="105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5">
        <v>23</v>
      </c>
      <c r="B158" s="105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5">
        <v>24</v>
      </c>
      <c r="B159" s="105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5">
        <v>25</v>
      </c>
      <c r="B160" s="105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5">
        <v>26</v>
      </c>
      <c r="B161" s="105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5">
        <v>27</v>
      </c>
      <c r="B162" s="105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5">
        <v>28</v>
      </c>
      <c r="B163" s="105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5">
        <v>29</v>
      </c>
      <c r="B164" s="105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5">
        <v>30</v>
      </c>
      <c r="B165" s="105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5">
        <v>1</v>
      </c>
      <c r="B169" s="105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5">
        <v>2</v>
      </c>
      <c r="B170" s="105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5">
        <v>3</v>
      </c>
      <c r="B171" s="105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5">
        <v>4</v>
      </c>
      <c r="B172" s="105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5">
        <v>5</v>
      </c>
      <c r="B173" s="105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5">
        <v>6</v>
      </c>
      <c r="B174" s="105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5">
        <v>7</v>
      </c>
      <c r="B175" s="105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5">
        <v>8</v>
      </c>
      <c r="B176" s="105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5">
        <v>9</v>
      </c>
      <c r="B177" s="105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5">
        <v>10</v>
      </c>
      <c r="B178" s="105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5">
        <v>11</v>
      </c>
      <c r="B179" s="105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5">
        <v>12</v>
      </c>
      <c r="B180" s="105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5">
        <v>13</v>
      </c>
      <c r="B181" s="105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5">
        <v>14</v>
      </c>
      <c r="B182" s="105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5">
        <v>15</v>
      </c>
      <c r="B183" s="105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5">
        <v>16</v>
      </c>
      <c r="B184" s="105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5">
        <v>17</v>
      </c>
      <c r="B185" s="105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5">
        <v>18</v>
      </c>
      <c r="B186" s="105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5">
        <v>19</v>
      </c>
      <c r="B187" s="105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5">
        <v>20</v>
      </c>
      <c r="B188" s="105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5">
        <v>21</v>
      </c>
      <c r="B189" s="105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5">
        <v>22</v>
      </c>
      <c r="B190" s="105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5">
        <v>23</v>
      </c>
      <c r="B191" s="105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5">
        <v>24</v>
      </c>
      <c r="B192" s="105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5">
        <v>25</v>
      </c>
      <c r="B193" s="105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5">
        <v>26</v>
      </c>
      <c r="B194" s="105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5">
        <v>27</v>
      </c>
      <c r="B195" s="105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5">
        <v>28</v>
      </c>
      <c r="B196" s="105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5">
        <v>29</v>
      </c>
      <c r="B197" s="105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5">
        <v>30</v>
      </c>
      <c r="B198" s="105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5">
        <v>1</v>
      </c>
      <c r="B202" s="105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5">
        <v>2</v>
      </c>
      <c r="B203" s="105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5">
        <v>3</v>
      </c>
      <c r="B204" s="105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5">
        <v>4</v>
      </c>
      <c r="B205" s="105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5">
        <v>5</v>
      </c>
      <c r="B206" s="105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5">
        <v>6</v>
      </c>
      <c r="B207" s="105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5">
        <v>7</v>
      </c>
      <c r="B208" s="105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5">
        <v>8</v>
      </c>
      <c r="B209" s="105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5">
        <v>9</v>
      </c>
      <c r="B210" s="105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5">
        <v>10</v>
      </c>
      <c r="B211" s="105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5">
        <v>11</v>
      </c>
      <c r="B212" s="105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5">
        <v>12</v>
      </c>
      <c r="B213" s="105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5">
        <v>13</v>
      </c>
      <c r="B214" s="105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5">
        <v>14</v>
      </c>
      <c r="B215" s="105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5">
        <v>15</v>
      </c>
      <c r="B216" s="105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5">
        <v>16</v>
      </c>
      <c r="B217" s="105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5">
        <v>17</v>
      </c>
      <c r="B218" s="105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5">
        <v>18</v>
      </c>
      <c r="B219" s="105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5">
        <v>19</v>
      </c>
      <c r="B220" s="105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5">
        <v>20</v>
      </c>
      <c r="B221" s="105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5">
        <v>21</v>
      </c>
      <c r="B222" s="105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5">
        <v>22</v>
      </c>
      <c r="B223" s="105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5">
        <v>23</v>
      </c>
      <c r="B224" s="105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5">
        <v>24</v>
      </c>
      <c r="B225" s="105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5">
        <v>25</v>
      </c>
      <c r="B226" s="105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5">
        <v>26</v>
      </c>
      <c r="B227" s="105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5">
        <v>27</v>
      </c>
      <c r="B228" s="105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5">
        <v>28</v>
      </c>
      <c r="B229" s="105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5">
        <v>29</v>
      </c>
      <c r="B230" s="105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5">
        <v>30</v>
      </c>
      <c r="B231" s="105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5">
        <v>1</v>
      </c>
      <c r="B235" s="105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5">
        <v>2</v>
      </c>
      <c r="B236" s="105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5">
        <v>3</v>
      </c>
      <c r="B237" s="105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5">
        <v>4</v>
      </c>
      <c r="B238" s="105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5">
        <v>5</v>
      </c>
      <c r="B239" s="105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5">
        <v>6</v>
      </c>
      <c r="B240" s="105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5">
        <v>7</v>
      </c>
      <c r="B241" s="105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5">
        <v>8</v>
      </c>
      <c r="B242" s="105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5">
        <v>9</v>
      </c>
      <c r="B243" s="105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5">
        <v>10</v>
      </c>
      <c r="B244" s="105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5">
        <v>11</v>
      </c>
      <c r="B245" s="105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5">
        <v>12</v>
      </c>
      <c r="B246" s="105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5">
        <v>13</v>
      </c>
      <c r="B247" s="105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5">
        <v>14</v>
      </c>
      <c r="B248" s="105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5">
        <v>15</v>
      </c>
      <c r="B249" s="105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5">
        <v>16</v>
      </c>
      <c r="B250" s="105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5">
        <v>17</v>
      </c>
      <c r="B251" s="105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5">
        <v>18</v>
      </c>
      <c r="B252" s="105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5">
        <v>19</v>
      </c>
      <c r="B253" s="105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5">
        <v>20</v>
      </c>
      <c r="B254" s="105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5">
        <v>21</v>
      </c>
      <c r="B255" s="105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5">
        <v>22</v>
      </c>
      <c r="B256" s="105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5">
        <v>23</v>
      </c>
      <c r="B257" s="105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5">
        <v>24</v>
      </c>
      <c r="B258" s="105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5">
        <v>25</v>
      </c>
      <c r="B259" s="105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5">
        <v>26</v>
      </c>
      <c r="B260" s="105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5">
        <v>27</v>
      </c>
      <c r="B261" s="105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5">
        <v>28</v>
      </c>
      <c r="B262" s="105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5">
        <v>29</v>
      </c>
      <c r="B263" s="105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5">
        <v>30</v>
      </c>
      <c r="B264" s="105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5">
        <v>1</v>
      </c>
      <c r="B268" s="105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5">
        <v>2</v>
      </c>
      <c r="B269" s="105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5">
        <v>3</v>
      </c>
      <c r="B270" s="105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5">
        <v>4</v>
      </c>
      <c r="B271" s="105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5">
        <v>5</v>
      </c>
      <c r="B272" s="105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5">
        <v>6</v>
      </c>
      <c r="B273" s="105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5">
        <v>7</v>
      </c>
      <c r="B274" s="105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5">
        <v>8</v>
      </c>
      <c r="B275" s="105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5">
        <v>9</v>
      </c>
      <c r="B276" s="105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5">
        <v>10</v>
      </c>
      <c r="B277" s="105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5">
        <v>11</v>
      </c>
      <c r="B278" s="105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5">
        <v>12</v>
      </c>
      <c r="B279" s="105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5">
        <v>13</v>
      </c>
      <c r="B280" s="105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5">
        <v>14</v>
      </c>
      <c r="B281" s="105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5">
        <v>15</v>
      </c>
      <c r="B282" s="105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5">
        <v>16</v>
      </c>
      <c r="B283" s="105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5">
        <v>17</v>
      </c>
      <c r="B284" s="105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5">
        <v>18</v>
      </c>
      <c r="B285" s="105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5">
        <v>19</v>
      </c>
      <c r="B286" s="105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5">
        <v>20</v>
      </c>
      <c r="B287" s="105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5">
        <v>21</v>
      </c>
      <c r="B288" s="105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5">
        <v>22</v>
      </c>
      <c r="B289" s="105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5">
        <v>23</v>
      </c>
      <c r="B290" s="105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5">
        <v>24</v>
      </c>
      <c r="B291" s="105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5">
        <v>25</v>
      </c>
      <c r="B292" s="105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5">
        <v>26</v>
      </c>
      <c r="B293" s="105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5">
        <v>27</v>
      </c>
      <c r="B294" s="105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5">
        <v>28</v>
      </c>
      <c r="B295" s="105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5">
        <v>29</v>
      </c>
      <c r="B296" s="105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5">
        <v>30</v>
      </c>
      <c r="B297" s="105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5">
        <v>1</v>
      </c>
      <c r="B301" s="105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5">
        <v>2</v>
      </c>
      <c r="B302" s="105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5">
        <v>3</v>
      </c>
      <c r="B303" s="105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5">
        <v>4</v>
      </c>
      <c r="B304" s="105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5">
        <v>5</v>
      </c>
      <c r="B305" s="105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5">
        <v>6</v>
      </c>
      <c r="B306" s="105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5">
        <v>7</v>
      </c>
      <c r="B307" s="105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5">
        <v>8</v>
      </c>
      <c r="B308" s="105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5">
        <v>9</v>
      </c>
      <c r="B309" s="105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5">
        <v>10</v>
      </c>
      <c r="B310" s="105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5">
        <v>11</v>
      </c>
      <c r="B311" s="105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5">
        <v>12</v>
      </c>
      <c r="B312" s="105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5">
        <v>13</v>
      </c>
      <c r="B313" s="105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5">
        <v>14</v>
      </c>
      <c r="B314" s="105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5">
        <v>15</v>
      </c>
      <c r="B315" s="105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5">
        <v>16</v>
      </c>
      <c r="B316" s="105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5">
        <v>17</v>
      </c>
      <c r="B317" s="105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5">
        <v>18</v>
      </c>
      <c r="B318" s="105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5">
        <v>19</v>
      </c>
      <c r="B319" s="105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5">
        <v>20</v>
      </c>
      <c r="B320" s="105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5">
        <v>21</v>
      </c>
      <c r="B321" s="105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5">
        <v>22</v>
      </c>
      <c r="B322" s="105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5">
        <v>23</v>
      </c>
      <c r="B323" s="105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5">
        <v>24</v>
      </c>
      <c r="B324" s="105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5">
        <v>25</v>
      </c>
      <c r="B325" s="105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5">
        <v>26</v>
      </c>
      <c r="B326" s="105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5">
        <v>27</v>
      </c>
      <c r="B327" s="105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5">
        <v>28</v>
      </c>
      <c r="B328" s="105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5">
        <v>29</v>
      </c>
      <c r="B329" s="105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5">
        <v>30</v>
      </c>
      <c r="B330" s="105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5">
        <v>1</v>
      </c>
      <c r="B334" s="105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5">
        <v>2</v>
      </c>
      <c r="B335" s="105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5">
        <v>3</v>
      </c>
      <c r="B336" s="105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5">
        <v>4</v>
      </c>
      <c r="B337" s="105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5">
        <v>5</v>
      </c>
      <c r="B338" s="105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5">
        <v>6</v>
      </c>
      <c r="B339" s="105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5">
        <v>7</v>
      </c>
      <c r="B340" s="105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5">
        <v>8</v>
      </c>
      <c r="B341" s="105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5">
        <v>9</v>
      </c>
      <c r="B342" s="105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5">
        <v>10</v>
      </c>
      <c r="B343" s="105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5">
        <v>11</v>
      </c>
      <c r="B344" s="105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5">
        <v>12</v>
      </c>
      <c r="B345" s="105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5">
        <v>13</v>
      </c>
      <c r="B346" s="105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5">
        <v>14</v>
      </c>
      <c r="B347" s="105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5">
        <v>15</v>
      </c>
      <c r="B348" s="105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5">
        <v>16</v>
      </c>
      <c r="B349" s="105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5">
        <v>17</v>
      </c>
      <c r="B350" s="105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5">
        <v>18</v>
      </c>
      <c r="B351" s="105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5">
        <v>19</v>
      </c>
      <c r="B352" s="105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5">
        <v>20</v>
      </c>
      <c r="B353" s="105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5">
        <v>21</v>
      </c>
      <c r="B354" s="105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5">
        <v>22</v>
      </c>
      <c r="B355" s="105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5">
        <v>23</v>
      </c>
      <c r="B356" s="105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5">
        <v>24</v>
      </c>
      <c r="B357" s="105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5">
        <v>25</v>
      </c>
      <c r="B358" s="105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5">
        <v>26</v>
      </c>
      <c r="B359" s="105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5">
        <v>27</v>
      </c>
      <c r="B360" s="105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5">
        <v>28</v>
      </c>
      <c r="B361" s="105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5">
        <v>29</v>
      </c>
      <c r="B362" s="105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5">
        <v>30</v>
      </c>
      <c r="B363" s="105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5">
        <v>1</v>
      </c>
      <c r="B367" s="105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5">
        <v>2</v>
      </c>
      <c r="B368" s="105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5">
        <v>3</v>
      </c>
      <c r="B369" s="105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5">
        <v>4</v>
      </c>
      <c r="B370" s="105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5">
        <v>5</v>
      </c>
      <c r="B371" s="105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5">
        <v>6</v>
      </c>
      <c r="B372" s="105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5">
        <v>7</v>
      </c>
      <c r="B373" s="105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5">
        <v>8</v>
      </c>
      <c r="B374" s="105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5">
        <v>9</v>
      </c>
      <c r="B375" s="105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5">
        <v>10</v>
      </c>
      <c r="B376" s="105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5">
        <v>11</v>
      </c>
      <c r="B377" s="105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5">
        <v>12</v>
      </c>
      <c r="B378" s="105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5">
        <v>13</v>
      </c>
      <c r="B379" s="105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5">
        <v>14</v>
      </c>
      <c r="B380" s="105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5">
        <v>15</v>
      </c>
      <c r="B381" s="105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5">
        <v>16</v>
      </c>
      <c r="B382" s="105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5">
        <v>17</v>
      </c>
      <c r="B383" s="105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5">
        <v>18</v>
      </c>
      <c r="B384" s="105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5">
        <v>19</v>
      </c>
      <c r="B385" s="105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5">
        <v>20</v>
      </c>
      <c r="B386" s="105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5">
        <v>21</v>
      </c>
      <c r="B387" s="105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5">
        <v>22</v>
      </c>
      <c r="B388" s="105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5">
        <v>23</v>
      </c>
      <c r="B389" s="105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5">
        <v>24</v>
      </c>
      <c r="B390" s="105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5">
        <v>25</v>
      </c>
      <c r="B391" s="105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5">
        <v>26</v>
      </c>
      <c r="B392" s="105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5">
        <v>27</v>
      </c>
      <c r="B393" s="105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5">
        <v>28</v>
      </c>
      <c r="B394" s="105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5">
        <v>29</v>
      </c>
      <c r="B395" s="105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5">
        <v>30</v>
      </c>
      <c r="B396" s="105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5">
        <v>1</v>
      </c>
      <c r="B400" s="105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5">
        <v>2</v>
      </c>
      <c r="B401" s="105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5">
        <v>3</v>
      </c>
      <c r="B402" s="105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5">
        <v>4</v>
      </c>
      <c r="B403" s="105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5">
        <v>5</v>
      </c>
      <c r="B404" s="105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5">
        <v>6</v>
      </c>
      <c r="B405" s="105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5">
        <v>7</v>
      </c>
      <c r="B406" s="105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5">
        <v>8</v>
      </c>
      <c r="B407" s="105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5">
        <v>9</v>
      </c>
      <c r="B408" s="105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5">
        <v>10</v>
      </c>
      <c r="B409" s="105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5">
        <v>11</v>
      </c>
      <c r="B410" s="105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5">
        <v>12</v>
      </c>
      <c r="B411" s="105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5">
        <v>13</v>
      </c>
      <c r="B412" s="105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5">
        <v>14</v>
      </c>
      <c r="B413" s="105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5">
        <v>15</v>
      </c>
      <c r="B414" s="105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5">
        <v>16</v>
      </c>
      <c r="B415" s="105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5">
        <v>17</v>
      </c>
      <c r="B416" s="105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5">
        <v>18</v>
      </c>
      <c r="B417" s="105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5">
        <v>19</v>
      </c>
      <c r="B418" s="105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5">
        <v>20</v>
      </c>
      <c r="B419" s="105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5">
        <v>21</v>
      </c>
      <c r="B420" s="105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5">
        <v>22</v>
      </c>
      <c r="B421" s="105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5">
        <v>23</v>
      </c>
      <c r="B422" s="105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5">
        <v>24</v>
      </c>
      <c r="B423" s="105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5">
        <v>25</v>
      </c>
      <c r="B424" s="105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5">
        <v>26</v>
      </c>
      <c r="B425" s="105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5">
        <v>27</v>
      </c>
      <c r="B426" s="105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5">
        <v>28</v>
      </c>
      <c r="B427" s="105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5">
        <v>29</v>
      </c>
      <c r="B428" s="105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5">
        <v>30</v>
      </c>
      <c r="B429" s="105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5">
        <v>1</v>
      </c>
      <c r="B433" s="105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5">
        <v>2</v>
      </c>
      <c r="B434" s="105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5">
        <v>3</v>
      </c>
      <c r="B435" s="105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5">
        <v>4</v>
      </c>
      <c r="B436" s="105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5">
        <v>5</v>
      </c>
      <c r="B437" s="105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5">
        <v>6</v>
      </c>
      <c r="B438" s="105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5">
        <v>7</v>
      </c>
      <c r="B439" s="105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5">
        <v>8</v>
      </c>
      <c r="B440" s="105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5">
        <v>9</v>
      </c>
      <c r="B441" s="105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5">
        <v>10</v>
      </c>
      <c r="B442" s="105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5">
        <v>11</v>
      </c>
      <c r="B443" s="105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5">
        <v>12</v>
      </c>
      <c r="B444" s="105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5">
        <v>13</v>
      </c>
      <c r="B445" s="105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5">
        <v>14</v>
      </c>
      <c r="B446" s="105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5">
        <v>15</v>
      </c>
      <c r="B447" s="105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5">
        <v>16</v>
      </c>
      <c r="B448" s="105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5">
        <v>17</v>
      </c>
      <c r="B449" s="105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5">
        <v>18</v>
      </c>
      <c r="B450" s="105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5">
        <v>19</v>
      </c>
      <c r="B451" s="105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5">
        <v>20</v>
      </c>
      <c r="B452" s="105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5">
        <v>21</v>
      </c>
      <c r="B453" s="105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5">
        <v>22</v>
      </c>
      <c r="B454" s="105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5">
        <v>23</v>
      </c>
      <c r="B455" s="105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5">
        <v>24</v>
      </c>
      <c r="B456" s="105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5">
        <v>25</v>
      </c>
      <c r="B457" s="105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5">
        <v>26</v>
      </c>
      <c r="B458" s="105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5">
        <v>27</v>
      </c>
      <c r="B459" s="105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5">
        <v>28</v>
      </c>
      <c r="B460" s="105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5">
        <v>29</v>
      </c>
      <c r="B461" s="105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5">
        <v>30</v>
      </c>
      <c r="B462" s="105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5">
        <v>1</v>
      </c>
      <c r="B466" s="105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5">
        <v>2</v>
      </c>
      <c r="B467" s="105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5">
        <v>3</v>
      </c>
      <c r="B468" s="105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5">
        <v>4</v>
      </c>
      <c r="B469" s="105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5">
        <v>5</v>
      </c>
      <c r="B470" s="105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5">
        <v>6</v>
      </c>
      <c r="B471" s="105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5">
        <v>7</v>
      </c>
      <c r="B472" s="105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5">
        <v>8</v>
      </c>
      <c r="B473" s="105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5">
        <v>9</v>
      </c>
      <c r="B474" s="105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5">
        <v>10</v>
      </c>
      <c r="B475" s="105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5">
        <v>11</v>
      </c>
      <c r="B476" s="105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5">
        <v>12</v>
      </c>
      <c r="B477" s="105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5">
        <v>13</v>
      </c>
      <c r="B478" s="105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5">
        <v>14</v>
      </c>
      <c r="B479" s="105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5">
        <v>15</v>
      </c>
      <c r="B480" s="105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5">
        <v>16</v>
      </c>
      <c r="B481" s="105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5">
        <v>17</v>
      </c>
      <c r="B482" s="105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5">
        <v>18</v>
      </c>
      <c r="B483" s="105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5">
        <v>19</v>
      </c>
      <c r="B484" s="105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5">
        <v>20</v>
      </c>
      <c r="B485" s="105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5">
        <v>21</v>
      </c>
      <c r="B486" s="105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5">
        <v>22</v>
      </c>
      <c r="B487" s="105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5">
        <v>23</v>
      </c>
      <c r="B488" s="105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5">
        <v>24</v>
      </c>
      <c r="B489" s="105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5">
        <v>25</v>
      </c>
      <c r="B490" s="105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5">
        <v>26</v>
      </c>
      <c r="B491" s="105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5">
        <v>27</v>
      </c>
      <c r="B492" s="105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5">
        <v>28</v>
      </c>
      <c r="B493" s="105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5">
        <v>29</v>
      </c>
      <c r="B494" s="105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5">
        <v>30</v>
      </c>
      <c r="B495" s="105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5">
        <v>1</v>
      </c>
      <c r="B499" s="105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5">
        <v>2</v>
      </c>
      <c r="B500" s="105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5">
        <v>3</v>
      </c>
      <c r="B501" s="105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5">
        <v>4</v>
      </c>
      <c r="B502" s="105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5">
        <v>5</v>
      </c>
      <c r="B503" s="105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5">
        <v>6</v>
      </c>
      <c r="B504" s="105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5">
        <v>7</v>
      </c>
      <c r="B505" s="105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5">
        <v>8</v>
      </c>
      <c r="B506" s="105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5">
        <v>9</v>
      </c>
      <c r="B507" s="105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5">
        <v>10</v>
      </c>
      <c r="B508" s="105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5">
        <v>11</v>
      </c>
      <c r="B509" s="105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5">
        <v>12</v>
      </c>
      <c r="B510" s="105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5">
        <v>13</v>
      </c>
      <c r="B511" s="105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5">
        <v>14</v>
      </c>
      <c r="B512" s="105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5">
        <v>15</v>
      </c>
      <c r="B513" s="105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5">
        <v>16</v>
      </c>
      <c r="B514" s="105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5">
        <v>17</v>
      </c>
      <c r="B515" s="105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5">
        <v>18</v>
      </c>
      <c r="B516" s="105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5">
        <v>19</v>
      </c>
      <c r="B517" s="105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5">
        <v>20</v>
      </c>
      <c r="B518" s="105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5">
        <v>21</v>
      </c>
      <c r="B519" s="105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5">
        <v>22</v>
      </c>
      <c r="B520" s="105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5">
        <v>23</v>
      </c>
      <c r="B521" s="105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5">
        <v>24</v>
      </c>
      <c r="B522" s="105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5">
        <v>25</v>
      </c>
      <c r="B523" s="105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5">
        <v>26</v>
      </c>
      <c r="B524" s="105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5">
        <v>27</v>
      </c>
      <c r="B525" s="105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5">
        <v>28</v>
      </c>
      <c r="B526" s="105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5">
        <v>29</v>
      </c>
      <c r="B527" s="105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5">
        <v>30</v>
      </c>
      <c r="B528" s="105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5">
        <v>1</v>
      </c>
      <c r="B532" s="105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5">
        <v>2</v>
      </c>
      <c r="B533" s="105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5">
        <v>3</v>
      </c>
      <c r="B534" s="105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5">
        <v>4</v>
      </c>
      <c r="B535" s="105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5">
        <v>5</v>
      </c>
      <c r="B536" s="105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5">
        <v>6</v>
      </c>
      <c r="B537" s="105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5">
        <v>7</v>
      </c>
      <c r="B538" s="105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5">
        <v>8</v>
      </c>
      <c r="B539" s="105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5">
        <v>9</v>
      </c>
      <c r="B540" s="105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5">
        <v>10</v>
      </c>
      <c r="B541" s="105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5">
        <v>11</v>
      </c>
      <c r="B542" s="105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5">
        <v>12</v>
      </c>
      <c r="B543" s="105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5">
        <v>13</v>
      </c>
      <c r="B544" s="105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5">
        <v>14</v>
      </c>
      <c r="B545" s="105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5">
        <v>15</v>
      </c>
      <c r="B546" s="105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5">
        <v>16</v>
      </c>
      <c r="B547" s="105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5">
        <v>17</v>
      </c>
      <c r="B548" s="105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5">
        <v>18</v>
      </c>
      <c r="B549" s="105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5">
        <v>19</v>
      </c>
      <c r="B550" s="105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5">
        <v>20</v>
      </c>
      <c r="B551" s="105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5">
        <v>21</v>
      </c>
      <c r="B552" s="105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5">
        <v>22</v>
      </c>
      <c r="B553" s="105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5">
        <v>23</v>
      </c>
      <c r="B554" s="105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5">
        <v>24</v>
      </c>
      <c r="B555" s="105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5">
        <v>25</v>
      </c>
      <c r="B556" s="105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5">
        <v>26</v>
      </c>
      <c r="B557" s="105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5">
        <v>27</v>
      </c>
      <c r="B558" s="105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5">
        <v>28</v>
      </c>
      <c r="B559" s="105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5">
        <v>29</v>
      </c>
      <c r="B560" s="105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5">
        <v>30</v>
      </c>
      <c r="B561" s="105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5">
        <v>1</v>
      </c>
      <c r="B565" s="105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5">
        <v>2</v>
      </c>
      <c r="B566" s="105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5">
        <v>3</v>
      </c>
      <c r="B567" s="105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5">
        <v>4</v>
      </c>
      <c r="B568" s="105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5">
        <v>5</v>
      </c>
      <c r="B569" s="105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5">
        <v>6</v>
      </c>
      <c r="B570" s="105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5">
        <v>7</v>
      </c>
      <c r="B571" s="105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5">
        <v>8</v>
      </c>
      <c r="B572" s="105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5">
        <v>9</v>
      </c>
      <c r="B573" s="105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5">
        <v>10</v>
      </c>
      <c r="B574" s="105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5">
        <v>11</v>
      </c>
      <c r="B575" s="105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5">
        <v>12</v>
      </c>
      <c r="B576" s="105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5">
        <v>13</v>
      </c>
      <c r="B577" s="105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5">
        <v>14</v>
      </c>
      <c r="B578" s="105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5">
        <v>15</v>
      </c>
      <c r="B579" s="105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5">
        <v>16</v>
      </c>
      <c r="B580" s="105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5">
        <v>17</v>
      </c>
      <c r="B581" s="105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5">
        <v>18</v>
      </c>
      <c r="B582" s="105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5">
        <v>19</v>
      </c>
      <c r="B583" s="105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5">
        <v>20</v>
      </c>
      <c r="B584" s="105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5">
        <v>21</v>
      </c>
      <c r="B585" s="105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5">
        <v>22</v>
      </c>
      <c r="B586" s="105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5">
        <v>23</v>
      </c>
      <c r="B587" s="105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5">
        <v>24</v>
      </c>
      <c r="B588" s="105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5">
        <v>25</v>
      </c>
      <c r="B589" s="105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5">
        <v>26</v>
      </c>
      <c r="B590" s="105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5">
        <v>27</v>
      </c>
      <c r="B591" s="105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5">
        <v>28</v>
      </c>
      <c r="B592" s="105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5">
        <v>29</v>
      </c>
      <c r="B593" s="105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5">
        <v>30</v>
      </c>
      <c r="B594" s="105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5">
        <v>1</v>
      </c>
      <c r="B598" s="105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5">
        <v>2</v>
      </c>
      <c r="B599" s="105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5">
        <v>3</v>
      </c>
      <c r="B600" s="105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5">
        <v>4</v>
      </c>
      <c r="B601" s="105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5">
        <v>5</v>
      </c>
      <c r="B602" s="105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5">
        <v>6</v>
      </c>
      <c r="B603" s="105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5">
        <v>7</v>
      </c>
      <c r="B604" s="105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5">
        <v>8</v>
      </c>
      <c r="B605" s="105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5">
        <v>9</v>
      </c>
      <c r="B606" s="105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5">
        <v>10</v>
      </c>
      <c r="B607" s="105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5">
        <v>11</v>
      </c>
      <c r="B608" s="105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5">
        <v>12</v>
      </c>
      <c r="B609" s="105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5">
        <v>13</v>
      </c>
      <c r="B610" s="105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5">
        <v>14</v>
      </c>
      <c r="B611" s="105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5">
        <v>15</v>
      </c>
      <c r="B612" s="105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5">
        <v>16</v>
      </c>
      <c r="B613" s="105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5">
        <v>17</v>
      </c>
      <c r="B614" s="105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5">
        <v>18</v>
      </c>
      <c r="B615" s="105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5">
        <v>19</v>
      </c>
      <c r="B616" s="105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5">
        <v>20</v>
      </c>
      <c r="B617" s="105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5">
        <v>21</v>
      </c>
      <c r="B618" s="105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5">
        <v>22</v>
      </c>
      <c r="B619" s="105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5">
        <v>23</v>
      </c>
      <c r="B620" s="105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5">
        <v>24</v>
      </c>
      <c r="B621" s="105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5">
        <v>25</v>
      </c>
      <c r="B622" s="105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5">
        <v>26</v>
      </c>
      <c r="B623" s="105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5">
        <v>27</v>
      </c>
      <c r="B624" s="105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5">
        <v>28</v>
      </c>
      <c r="B625" s="105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5">
        <v>29</v>
      </c>
      <c r="B626" s="105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5">
        <v>30</v>
      </c>
      <c r="B627" s="105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5">
        <v>1</v>
      </c>
      <c r="B631" s="105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5">
        <v>2</v>
      </c>
      <c r="B632" s="105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5">
        <v>3</v>
      </c>
      <c r="B633" s="105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5">
        <v>4</v>
      </c>
      <c r="B634" s="105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5">
        <v>5</v>
      </c>
      <c r="B635" s="105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5">
        <v>6</v>
      </c>
      <c r="B636" s="105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5">
        <v>7</v>
      </c>
      <c r="B637" s="105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5">
        <v>8</v>
      </c>
      <c r="B638" s="105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5">
        <v>9</v>
      </c>
      <c r="B639" s="105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5">
        <v>10</v>
      </c>
      <c r="B640" s="105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5">
        <v>11</v>
      </c>
      <c r="B641" s="105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5">
        <v>12</v>
      </c>
      <c r="B642" s="105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5">
        <v>13</v>
      </c>
      <c r="B643" s="105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5">
        <v>14</v>
      </c>
      <c r="B644" s="105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5">
        <v>15</v>
      </c>
      <c r="B645" s="105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5">
        <v>16</v>
      </c>
      <c r="B646" s="105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5">
        <v>17</v>
      </c>
      <c r="B647" s="105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5">
        <v>18</v>
      </c>
      <c r="B648" s="105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5">
        <v>19</v>
      </c>
      <c r="B649" s="105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5">
        <v>20</v>
      </c>
      <c r="B650" s="105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5">
        <v>21</v>
      </c>
      <c r="B651" s="105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5">
        <v>22</v>
      </c>
      <c r="B652" s="105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5">
        <v>23</v>
      </c>
      <c r="B653" s="105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5">
        <v>24</v>
      </c>
      <c r="B654" s="105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5">
        <v>25</v>
      </c>
      <c r="B655" s="105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5">
        <v>26</v>
      </c>
      <c r="B656" s="105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5">
        <v>27</v>
      </c>
      <c r="B657" s="105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5">
        <v>28</v>
      </c>
      <c r="B658" s="105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5">
        <v>29</v>
      </c>
      <c r="B659" s="105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5">
        <v>30</v>
      </c>
      <c r="B660" s="105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5">
        <v>1</v>
      </c>
      <c r="B664" s="105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5">
        <v>2</v>
      </c>
      <c r="B665" s="105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5">
        <v>3</v>
      </c>
      <c r="B666" s="105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5">
        <v>4</v>
      </c>
      <c r="B667" s="105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5">
        <v>5</v>
      </c>
      <c r="B668" s="105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5">
        <v>6</v>
      </c>
      <c r="B669" s="105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5">
        <v>7</v>
      </c>
      <c r="B670" s="105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5">
        <v>8</v>
      </c>
      <c r="B671" s="105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5">
        <v>9</v>
      </c>
      <c r="B672" s="105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5">
        <v>10</v>
      </c>
      <c r="B673" s="105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5">
        <v>11</v>
      </c>
      <c r="B674" s="105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5">
        <v>12</v>
      </c>
      <c r="B675" s="105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5">
        <v>13</v>
      </c>
      <c r="B676" s="105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5">
        <v>14</v>
      </c>
      <c r="B677" s="105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5">
        <v>15</v>
      </c>
      <c r="B678" s="105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5">
        <v>16</v>
      </c>
      <c r="B679" s="105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5">
        <v>17</v>
      </c>
      <c r="B680" s="105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5">
        <v>18</v>
      </c>
      <c r="B681" s="105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5">
        <v>19</v>
      </c>
      <c r="B682" s="105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5">
        <v>20</v>
      </c>
      <c r="B683" s="105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5">
        <v>21</v>
      </c>
      <c r="B684" s="105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5">
        <v>22</v>
      </c>
      <c r="B685" s="105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5">
        <v>23</v>
      </c>
      <c r="B686" s="105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5">
        <v>24</v>
      </c>
      <c r="B687" s="105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5">
        <v>25</v>
      </c>
      <c r="B688" s="105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5">
        <v>26</v>
      </c>
      <c r="B689" s="105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5">
        <v>27</v>
      </c>
      <c r="B690" s="105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5">
        <v>28</v>
      </c>
      <c r="B691" s="105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5">
        <v>29</v>
      </c>
      <c r="B692" s="105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5">
        <v>30</v>
      </c>
      <c r="B693" s="105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5">
        <v>1</v>
      </c>
      <c r="B697" s="105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5">
        <v>2</v>
      </c>
      <c r="B698" s="105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5">
        <v>3</v>
      </c>
      <c r="B699" s="105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5">
        <v>4</v>
      </c>
      <c r="B700" s="105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5">
        <v>5</v>
      </c>
      <c r="B701" s="105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5">
        <v>6</v>
      </c>
      <c r="B702" s="105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5">
        <v>7</v>
      </c>
      <c r="B703" s="105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5">
        <v>8</v>
      </c>
      <c r="B704" s="105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5">
        <v>9</v>
      </c>
      <c r="B705" s="105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5">
        <v>10</v>
      </c>
      <c r="B706" s="105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5">
        <v>11</v>
      </c>
      <c r="B707" s="105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5">
        <v>12</v>
      </c>
      <c r="B708" s="105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5">
        <v>13</v>
      </c>
      <c r="B709" s="105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5">
        <v>14</v>
      </c>
      <c r="B710" s="105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5">
        <v>15</v>
      </c>
      <c r="B711" s="105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5">
        <v>16</v>
      </c>
      <c r="B712" s="105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5">
        <v>17</v>
      </c>
      <c r="B713" s="105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5">
        <v>18</v>
      </c>
      <c r="B714" s="105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5">
        <v>19</v>
      </c>
      <c r="B715" s="105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5">
        <v>20</v>
      </c>
      <c r="B716" s="105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5">
        <v>21</v>
      </c>
      <c r="B717" s="105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5">
        <v>22</v>
      </c>
      <c r="B718" s="105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5">
        <v>23</v>
      </c>
      <c r="B719" s="105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5">
        <v>24</v>
      </c>
      <c r="B720" s="105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5">
        <v>25</v>
      </c>
      <c r="B721" s="105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5">
        <v>26</v>
      </c>
      <c r="B722" s="105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5">
        <v>27</v>
      </c>
      <c r="B723" s="105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5">
        <v>28</v>
      </c>
      <c r="B724" s="105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5">
        <v>29</v>
      </c>
      <c r="B725" s="105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5">
        <v>30</v>
      </c>
      <c r="B726" s="105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5">
        <v>1</v>
      </c>
      <c r="B730" s="105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5">
        <v>2</v>
      </c>
      <c r="B731" s="105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5">
        <v>3</v>
      </c>
      <c r="B732" s="105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5">
        <v>4</v>
      </c>
      <c r="B733" s="105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5">
        <v>5</v>
      </c>
      <c r="B734" s="105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5">
        <v>6</v>
      </c>
      <c r="B735" s="105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5">
        <v>7</v>
      </c>
      <c r="B736" s="105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5">
        <v>8</v>
      </c>
      <c r="B737" s="105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5">
        <v>9</v>
      </c>
      <c r="B738" s="105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5">
        <v>10</v>
      </c>
      <c r="B739" s="105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5">
        <v>11</v>
      </c>
      <c r="B740" s="105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5">
        <v>12</v>
      </c>
      <c r="B741" s="105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5">
        <v>13</v>
      </c>
      <c r="B742" s="105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5">
        <v>14</v>
      </c>
      <c r="B743" s="105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5">
        <v>15</v>
      </c>
      <c r="B744" s="105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5">
        <v>16</v>
      </c>
      <c r="B745" s="105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5">
        <v>17</v>
      </c>
      <c r="B746" s="105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5">
        <v>18</v>
      </c>
      <c r="B747" s="105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5">
        <v>19</v>
      </c>
      <c r="B748" s="105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5">
        <v>20</v>
      </c>
      <c r="B749" s="105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5">
        <v>21</v>
      </c>
      <c r="B750" s="105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5">
        <v>22</v>
      </c>
      <c r="B751" s="105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5">
        <v>23</v>
      </c>
      <c r="B752" s="105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5">
        <v>24</v>
      </c>
      <c r="B753" s="105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5">
        <v>25</v>
      </c>
      <c r="B754" s="105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5">
        <v>26</v>
      </c>
      <c r="B755" s="105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5">
        <v>27</v>
      </c>
      <c r="B756" s="105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5">
        <v>28</v>
      </c>
      <c r="B757" s="105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5">
        <v>29</v>
      </c>
      <c r="B758" s="105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5">
        <v>30</v>
      </c>
      <c r="B759" s="105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5">
        <v>1</v>
      </c>
      <c r="B763" s="105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5">
        <v>2</v>
      </c>
      <c r="B764" s="105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5">
        <v>3</v>
      </c>
      <c r="B765" s="105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5">
        <v>4</v>
      </c>
      <c r="B766" s="105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5">
        <v>5</v>
      </c>
      <c r="B767" s="105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5">
        <v>6</v>
      </c>
      <c r="B768" s="105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5">
        <v>7</v>
      </c>
      <c r="B769" s="105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5">
        <v>8</v>
      </c>
      <c r="B770" s="105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5">
        <v>9</v>
      </c>
      <c r="B771" s="105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5">
        <v>10</v>
      </c>
      <c r="B772" s="105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5">
        <v>11</v>
      </c>
      <c r="B773" s="105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5">
        <v>12</v>
      </c>
      <c r="B774" s="105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5">
        <v>13</v>
      </c>
      <c r="B775" s="105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5">
        <v>14</v>
      </c>
      <c r="B776" s="105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5">
        <v>15</v>
      </c>
      <c r="B777" s="105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5">
        <v>16</v>
      </c>
      <c r="B778" s="105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5">
        <v>17</v>
      </c>
      <c r="B779" s="105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5">
        <v>18</v>
      </c>
      <c r="B780" s="105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5">
        <v>19</v>
      </c>
      <c r="B781" s="105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5">
        <v>20</v>
      </c>
      <c r="B782" s="105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5">
        <v>21</v>
      </c>
      <c r="B783" s="105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5">
        <v>22</v>
      </c>
      <c r="B784" s="105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5">
        <v>23</v>
      </c>
      <c r="B785" s="105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5">
        <v>24</v>
      </c>
      <c r="B786" s="105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5">
        <v>25</v>
      </c>
      <c r="B787" s="105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5">
        <v>26</v>
      </c>
      <c r="B788" s="105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5">
        <v>27</v>
      </c>
      <c r="B789" s="105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5">
        <v>28</v>
      </c>
      <c r="B790" s="105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5">
        <v>29</v>
      </c>
      <c r="B791" s="105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5">
        <v>30</v>
      </c>
      <c r="B792" s="105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5">
        <v>1</v>
      </c>
      <c r="B796" s="105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5">
        <v>2</v>
      </c>
      <c r="B797" s="105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5">
        <v>3</v>
      </c>
      <c r="B798" s="105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5">
        <v>4</v>
      </c>
      <c r="B799" s="105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5">
        <v>5</v>
      </c>
      <c r="B800" s="105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5">
        <v>6</v>
      </c>
      <c r="B801" s="105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5">
        <v>7</v>
      </c>
      <c r="B802" s="105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5">
        <v>8</v>
      </c>
      <c r="B803" s="105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5">
        <v>9</v>
      </c>
      <c r="B804" s="105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5">
        <v>10</v>
      </c>
      <c r="B805" s="105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5">
        <v>11</v>
      </c>
      <c r="B806" s="105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5">
        <v>12</v>
      </c>
      <c r="B807" s="105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5">
        <v>13</v>
      </c>
      <c r="B808" s="105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5">
        <v>14</v>
      </c>
      <c r="B809" s="105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5">
        <v>15</v>
      </c>
      <c r="B810" s="105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5">
        <v>16</v>
      </c>
      <c r="B811" s="105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5">
        <v>17</v>
      </c>
      <c r="B812" s="105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5">
        <v>18</v>
      </c>
      <c r="B813" s="105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5">
        <v>19</v>
      </c>
      <c r="B814" s="105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5">
        <v>20</v>
      </c>
      <c r="B815" s="105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5">
        <v>21</v>
      </c>
      <c r="B816" s="105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5">
        <v>22</v>
      </c>
      <c r="B817" s="105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5">
        <v>23</v>
      </c>
      <c r="B818" s="105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5">
        <v>24</v>
      </c>
      <c r="B819" s="105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5">
        <v>25</v>
      </c>
      <c r="B820" s="105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5">
        <v>26</v>
      </c>
      <c r="B821" s="105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5">
        <v>27</v>
      </c>
      <c r="B822" s="105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5">
        <v>28</v>
      </c>
      <c r="B823" s="105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5">
        <v>29</v>
      </c>
      <c r="B824" s="105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5">
        <v>30</v>
      </c>
      <c r="B825" s="105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5">
        <v>1</v>
      </c>
      <c r="B829" s="105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5">
        <v>2</v>
      </c>
      <c r="B830" s="105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5">
        <v>3</v>
      </c>
      <c r="B831" s="105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5">
        <v>4</v>
      </c>
      <c r="B832" s="105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5">
        <v>5</v>
      </c>
      <c r="B833" s="105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5">
        <v>6</v>
      </c>
      <c r="B834" s="105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5">
        <v>7</v>
      </c>
      <c r="B835" s="105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5">
        <v>8</v>
      </c>
      <c r="B836" s="105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5">
        <v>9</v>
      </c>
      <c r="B837" s="105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5">
        <v>10</v>
      </c>
      <c r="B838" s="105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5">
        <v>11</v>
      </c>
      <c r="B839" s="105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5">
        <v>12</v>
      </c>
      <c r="B840" s="105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5">
        <v>13</v>
      </c>
      <c r="B841" s="105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5">
        <v>14</v>
      </c>
      <c r="B842" s="105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5">
        <v>15</v>
      </c>
      <c r="B843" s="105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5">
        <v>16</v>
      </c>
      <c r="B844" s="105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5">
        <v>17</v>
      </c>
      <c r="B845" s="105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5">
        <v>18</v>
      </c>
      <c r="B846" s="105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5">
        <v>19</v>
      </c>
      <c r="B847" s="105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5">
        <v>20</v>
      </c>
      <c r="B848" s="105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5">
        <v>21</v>
      </c>
      <c r="B849" s="105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5">
        <v>22</v>
      </c>
      <c r="B850" s="105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5">
        <v>23</v>
      </c>
      <c r="B851" s="105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5">
        <v>24</v>
      </c>
      <c r="B852" s="105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5">
        <v>25</v>
      </c>
      <c r="B853" s="105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5">
        <v>26</v>
      </c>
      <c r="B854" s="105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5">
        <v>27</v>
      </c>
      <c r="B855" s="105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5">
        <v>28</v>
      </c>
      <c r="B856" s="105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5">
        <v>29</v>
      </c>
      <c r="B857" s="105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5">
        <v>30</v>
      </c>
      <c r="B858" s="105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5">
        <v>1</v>
      </c>
      <c r="B862" s="105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5">
        <v>2</v>
      </c>
      <c r="B863" s="105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5">
        <v>3</v>
      </c>
      <c r="B864" s="105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5">
        <v>4</v>
      </c>
      <c r="B865" s="105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5">
        <v>5</v>
      </c>
      <c r="B866" s="105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5">
        <v>6</v>
      </c>
      <c r="B867" s="105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5">
        <v>7</v>
      </c>
      <c r="B868" s="105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5">
        <v>8</v>
      </c>
      <c r="B869" s="105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5">
        <v>9</v>
      </c>
      <c r="B870" s="105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5">
        <v>10</v>
      </c>
      <c r="B871" s="105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5">
        <v>11</v>
      </c>
      <c r="B872" s="105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5">
        <v>12</v>
      </c>
      <c r="B873" s="105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5">
        <v>13</v>
      </c>
      <c r="B874" s="105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5">
        <v>14</v>
      </c>
      <c r="B875" s="105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5">
        <v>15</v>
      </c>
      <c r="B876" s="105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5">
        <v>16</v>
      </c>
      <c r="B877" s="105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5">
        <v>17</v>
      </c>
      <c r="B878" s="105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5">
        <v>18</v>
      </c>
      <c r="B879" s="105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5">
        <v>19</v>
      </c>
      <c r="B880" s="105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5">
        <v>20</v>
      </c>
      <c r="B881" s="105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5">
        <v>21</v>
      </c>
      <c r="B882" s="105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5">
        <v>22</v>
      </c>
      <c r="B883" s="105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5">
        <v>23</v>
      </c>
      <c r="B884" s="105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5">
        <v>24</v>
      </c>
      <c r="B885" s="105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5">
        <v>25</v>
      </c>
      <c r="B886" s="105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5">
        <v>26</v>
      </c>
      <c r="B887" s="105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5">
        <v>27</v>
      </c>
      <c r="B888" s="105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5">
        <v>28</v>
      </c>
      <c r="B889" s="105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5">
        <v>29</v>
      </c>
      <c r="B890" s="105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5">
        <v>30</v>
      </c>
      <c r="B891" s="105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5">
        <v>1</v>
      </c>
      <c r="B895" s="105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5">
        <v>2</v>
      </c>
      <c r="B896" s="105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5">
        <v>3</v>
      </c>
      <c r="B897" s="105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5">
        <v>4</v>
      </c>
      <c r="B898" s="105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5">
        <v>5</v>
      </c>
      <c r="B899" s="105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5">
        <v>6</v>
      </c>
      <c r="B900" s="105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5">
        <v>7</v>
      </c>
      <c r="B901" s="105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5">
        <v>8</v>
      </c>
      <c r="B902" s="105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5">
        <v>9</v>
      </c>
      <c r="B903" s="105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5">
        <v>10</v>
      </c>
      <c r="B904" s="105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5">
        <v>11</v>
      </c>
      <c r="B905" s="105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5">
        <v>12</v>
      </c>
      <c r="B906" s="105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5">
        <v>13</v>
      </c>
      <c r="B907" s="105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5">
        <v>14</v>
      </c>
      <c r="B908" s="105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5">
        <v>15</v>
      </c>
      <c r="B909" s="105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5">
        <v>16</v>
      </c>
      <c r="B910" s="105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5">
        <v>17</v>
      </c>
      <c r="B911" s="105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5">
        <v>18</v>
      </c>
      <c r="B912" s="105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5">
        <v>19</v>
      </c>
      <c r="B913" s="105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5">
        <v>20</v>
      </c>
      <c r="B914" s="105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5">
        <v>21</v>
      </c>
      <c r="B915" s="105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5">
        <v>22</v>
      </c>
      <c r="B916" s="105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5">
        <v>23</v>
      </c>
      <c r="B917" s="105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5">
        <v>24</v>
      </c>
      <c r="B918" s="105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5">
        <v>25</v>
      </c>
      <c r="B919" s="105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5">
        <v>26</v>
      </c>
      <c r="B920" s="105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5">
        <v>27</v>
      </c>
      <c r="B921" s="105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5">
        <v>28</v>
      </c>
      <c r="B922" s="105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5">
        <v>29</v>
      </c>
      <c r="B923" s="105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5">
        <v>30</v>
      </c>
      <c r="B924" s="105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5">
        <v>1</v>
      </c>
      <c r="B928" s="105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5">
        <v>2</v>
      </c>
      <c r="B929" s="105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5">
        <v>3</v>
      </c>
      <c r="B930" s="105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5">
        <v>4</v>
      </c>
      <c r="B931" s="105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5">
        <v>5</v>
      </c>
      <c r="B932" s="105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5">
        <v>6</v>
      </c>
      <c r="B933" s="105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5">
        <v>7</v>
      </c>
      <c r="B934" s="105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5">
        <v>8</v>
      </c>
      <c r="B935" s="105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5">
        <v>9</v>
      </c>
      <c r="B936" s="105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5">
        <v>10</v>
      </c>
      <c r="B937" s="105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5">
        <v>11</v>
      </c>
      <c r="B938" s="105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5">
        <v>12</v>
      </c>
      <c r="B939" s="105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5">
        <v>13</v>
      </c>
      <c r="B940" s="105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5">
        <v>14</v>
      </c>
      <c r="B941" s="105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5">
        <v>15</v>
      </c>
      <c r="B942" s="105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5">
        <v>16</v>
      </c>
      <c r="B943" s="105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5">
        <v>17</v>
      </c>
      <c r="B944" s="105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5">
        <v>18</v>
      </c>
      <c r="B945" s="105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5">
        <v>19</v>
      </c>
      <c r="B946" s="105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5">
        <v>20</v>
      </c>
      <c r="B947" s="105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5">
        <v>21</v>
      </c>
      <c r="B948" s="105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5">
        <v>22</v>
      </c>
      <c r="B949" s="105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5">
        <v>23</v>
      </c>
      <c r="B950" s="105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5">
        <v>24</v>
      </c>
      <c r="B951" s="105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5">
        <v>25</v>
      </c>
      <c r="B952" s="105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5">
        <v>26</v>
      </c>
      <c r="B953" s="105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5">
        <v>27</v>
      </c>
      <c r="B954" s="105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5">
        <v>28</v>
      </c>
      <c r="B955" s="105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5">
        <v>29</v>
      </c>
      <c r="B956" s="105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5">
        <v>30</v>
      </c>
      <c r="B957" s="105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5">
        <v>1</v>
      </c>
      <c r="B961" s="105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5">
        <v>2</v>
      </c>
      <c r="B962" s="105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5">
        <v>3</v>
      </c>
      <c r="B963" s="105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5">
        <v>4</v>
      </c>
      <c r="B964" s="105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5">
        <v>5</v>
      </c>
      <c r="B965" s="105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5">
        <v>6</v>
      </c>
      <c r="B966" s="105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5">
        <v>7</v>
      </c>
      <c r="B967" s="105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5">
        <v>8</v>
      </c>
      <c r="B968" s="105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5">
        <v>9</v>
      </c>
      <c r="B969" s="105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5">
        <v>10</v>
      </c>
      <c r="B970" s="105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5">
        <v>11</v>
      </c>
      <c r="B971" s="105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5">
        <v>12</v>
      </c>
      <c r="B972" s="105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5">
        <v>13</v>
      </c>
      <c r="B973" s="105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5">
        <v>14</v>
      </c>
      <c r="B974" s="105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5">
        <v>15</v>
      </c>
      <c r="B975" s="105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5">
        <v>16</v>
      </c>
      <c r="B976" s="105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5">
        <v>17</v>
      </c>
      <c r="B977" s="105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5">
        <v>18</v>
      </c>
      <c r="B978" s="105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5">
        <v>19</v>
      </c>
      <c r="B979" s="105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5">
        <v>20</v>
      </c>
      <c r="B980" s="105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5">
        <v>21</v>
      </c>
      <c r="B981" s="105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5">
        <v>22</v>
      </c>
      <c r="B982" s="105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5">
        <v>23</v>
      </c>
      <c r="B983" s="105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5">
        <v>24</v>
      </c>
      <c r="B984" s="105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5">
        <v>25</v>
      </c>
      <c r="B985" s="105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5">
        <v>26</v>
      </c>
      <c r="B986" s="105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5">
        <v>27</v>
      </c>
      <c r="B987" s="105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5">
        <v>28</v>
      </c>
      <c r="B988" s="105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5">
        <v>29</v>
      </c>
      <c r="B989" s="105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5">
        <v>30</v>
      </c>
      <c r="B990" s="105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5">
        <v>1</v>
      </c>
      <c r="B994" s="105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5">
        <v>2</v>
      </c>
      <c r="B995" s="105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5">
        <v>3</v>
      </c>
      <c r="B996" s="105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5">
        <v>4</v>
      </c>
      <c r="B997" s="105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5">
        <v>5</v>
      </c>
      <c r="B998" s="105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5">
        <v>6</v>
      </c>
      <c r="B999" s="105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5">
        <v>7</v>
      </c>
      <c r="B1000" s="105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5">
        <v>8</v>
      </c>
      <c r="B1001" s="105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5">
        <v>9</v>
      </c>
      <c r="B1002" s="105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5">
        <v>10</v>
      </c>
      <c r="B1003" s="105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5">
        <v>11</v>
      </c>
      <c r="B1004" s="105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5">
        <v>12</v>
      </c>
      <c r="B1005" s="105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5">
        <v>13</v>
      </c>
      <c r="B1006" s="105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5">
        <v>14</v>
      </c>
      <c r="B1007" s="105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5">
        <v>15</v>
      </c>
      <c r="B1008" s="105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5">
        <v>16</v>
      </c>
      <c r="B1009" s="105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5">
        <v>17</v>
      </c>
      <c r="B1010" s="105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5">
        <v>18</v>
      </c>
      <c r="B1011" s="105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5">
        <v>19</v>
      </c>
      <c r="B1012" s="105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5">
        <v>20</v>
      </c>
      <c r="B1013" s="105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5">
        <v>21</v>
      </c>
      <c r="B1014" s="105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5">
        <v>22</v>
      </c>
      <c r="B1015" s="105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5">
        <v>23</v>
      </c>
      <c r="B1016" s="105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5">
        <v>24</v>
      </c>
      <c r="B1017" s="105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5">
        <v>25</v>
      </c>
      <c r="B1018" s="105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5">
        <v>26</v>
      </c>
      <c r="B1019" s="105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5">
        <v>27</v>
      </c>
      <c r="B1020" s="105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5">
        <v>28</v>
      </c>
      <c r="B1021" s="105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5">
        <v>29</v>
      </c>
      <c r="B1022" s="105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5">
        <v>30</v>
      </c>
      <c r="B1023" s="105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5">
        <v>1</v>
      </c>
      <c r="B1027" s="105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5">
        <v>2</v>
      </c>
      <c r="B1028" s="105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5">
        <v>3</v>
      </c>
      <c r="B1029" s="105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5">
        <v>4</v>
      </c>
      <c r="B1030" s="105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5">
        <v>5</v>
      </c>
      <c r="B1031" s="105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5">
        <v>6</v>
      </c>
      <c r="B1032" s="105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5">
        <v>7</v>
      </c>
      <c r="B1033" s="105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5">
        <v>8</v>
      </c>
      <c r="B1034" s="105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5">
        <v>9</v>
      </c>
      <c r="B1035" s="105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5">
        <v>10</v>
      </c>
      <c r="B1036" s="105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5">
        <v>11</v>
      </c>
      <c r="B1037" s="105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5">
        <v>12</v>
      </c>
      <c r="B1038" s="105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5">
        <v>13</v>
      </c>
      <c r="B1039" s="105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5">
        <v>14</v>
      </c>
      <c r="B1040" s="105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5">
        <v>15</v>
      </c>
      <c r="B1041" s="105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5">
        <v>16</v>
      </c>
      <c r="B1042" s="105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5">
        <v>17</v>
      </c>
      <c r="B1043" s="105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5">
        <v>18</v>
      </c>
      <c r="B1044" s="105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5">
        <v>19</v>
      </c>
      <c r="B1045" s="105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5">
        <v>20</v>
      </c>
      <c r="B1046" s="105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5">
        <v>21</v>
      </c>
      <c r="B1047" s="105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5">
        <v>22</v>
      </c>
      <c r="B1048" s="105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5">
        <v>23</v>
      </c>
      <c r="B1049" s="105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5">
        <v>24</v>
      </c>
      <c r="B1050" s="105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5">
        <v>25</v>
      </c>
      <c r="B1051" s="105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5">
        <v>26</v>
      </c>
      <c r="B1052" s="105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5">
        <v>27</v>
      </c>
      <c r="B1053" s="105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5">
        <v>28</v>
      </c>
      <c r="B1054" s="105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5">
        <v>29</v>
      </c>
      <c r="B1055" s="105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5">
        <v>30</v>
      </c>
      <c r="B1056" s="105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5">
        <v>1</v>
      </c>
      <c r="B1060" s="105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5">
        <v>2</v>
      </c>
      <c r="B1061" s="105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5">
        <v>3</v>
      </c>
      <c r="B1062" s="105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5">
        <v>4</v>
      </c>
      <c r="B1063" s="105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5">
        <v>5</v>
      </c>
      <c r="B1064" s="105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5">
        <v>6</v>
      </c>
      <c r="B1065" s="105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5">
        <v>7</v>
      </c>
      <c r="B1066" s="105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5">
        <v>8</v>
      </c>
      <c r="B1067" s="105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5">
        <v>9</v>
      </c>
      <c r="B1068" s="105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5">
        <v>10</v>
      </c>
      <c r="B1069" s="105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5">
        <v>11</v>
      </c>
      <c r="B1070" s="105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5">
        <v>12</v>
      </c>
      <c r="B1071" s="105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5">
        <v>13</v>
      </c>
      <c r="B1072" s="105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5">
        <v>14</v>
      </c>
      <c r="B1073" s="105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5">
        <v>15</v>
      </c>
      <c r="B1074" s="105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5">
        <v>16</v>
      </c>
      <c r="B1075" s="105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5">
        <v>17</v>
      </c>
      <c r="B1076" s="105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5">
        <v>18</v>
      </c>
      <c r="B1077" s="105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5">
        <v>19</v>
      </c>
      <c r="B1078" s="105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5">
        <v>20</v>
      </c>
      <c r="B1079" s="105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5">
        <v>21</v>
      </c>
      <c r="B1080" s="105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5">
        <v>22</v>
      </c>
      <c r="B1081" s="105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5">
        <v>23</v>
      </c>
      <c r="B1082" s="105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5">
        <v>24</v>
      </c>
      <c r="B1083" s="105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5">
        <v>25</v>
      </c>
      <c r="B1084" s="105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5">
        <v>26</v>
      </c>
      <c r="B1085" s="105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5">
        <v>27</v>
      </c>
      <c r="B1086" s="105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5">
        <v>28</v>
      </c>
      <c r="B1087" s="105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5">
        <v>29</v>
      </c>
      <c r="B1088" s="105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5">
        <v>30</v>
      </c>
      <c r="B1089" s="105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5">
        <v>1</v>
      </c>
      <c r="B1093" s="105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5">
        <v>2</v>
      </c>
      <c r="B1094" s="105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5">
        <v>3</v>
      </c>
      <c r="B1095" s="105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5">
        <v>4</v>
      </c>
      <c r="B1096" s="105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5">
        <v>5</v>
      </c>
      <c r="B1097" s="105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5">
        <v>6</v>
      </c>
      <c r="B1098" s="105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5">
        <v>7</v>
      </c>
      <c r="B1099" s="105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5">
        <v>8</v>
      </c>
      <c r="B1100" s="105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5">
        <v>9</v>
      </c>
      <c r="B1101" s="105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5">
        <v>10</v>
      </c>
      <c r="B1102" s="105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5">
        <v>11</v>
      </c>
      <c r="B1103" s="105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5">
        <v>12</v>
      </c>
      <c r="B1104" s="105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5">
        <v>13</v>
      </c>
      <c r="B1105" s="105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5">
        <v>14</v>
      </c>
      <c r="B1106" s="105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5">
        <v>15</v>
      </c>
      <c r="B1107" s="105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5">
        <v>16</v>
      </c>
      <c r="B1108" s="105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5">
        <v>17</v>
      </c>
      <c r="B1109" s="105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5">
        <v>18</v>
      </c>
      <c r="B1110" s="105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5">
        <v>19</v>
      </c>
      <c r="B1111" s="105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5">
        <v>20</v>
      </c>
      <c r="B1112" s="105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5">
        <v>21</v>
      </c>
      <c r="B1113" s="105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5">
        <v>22</v>
      </c>
      <c r="B1114" s="105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5">
        <v>23</v>
      </c>
      <c r="B1115" s="105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5">
        <v>24</v>
      </c>
      <c r="B1116" s="105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5">
        <v>25</v>
      </c>
      <c r="B1117" s="105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5">
        <v>26</v>
      </c>
      <c r="B1118" s="105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5">
        <v>27</v>
      </c>
      <c r="B1119" s="105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5">
        <v>28</v>
      </c>
      <c r="B1120" s="105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5">
        <v>29</v>
      </c>
      <c r="B1121" s="105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5">
        <v>30</v>
      </c>
      <c r="B1122" s="105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5">
        <v>1</v>
      </c>
      <c r="B1126" s="105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5">
        <v>2</v>
      </c>
      <c r="B1127" s="105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5">
        <v>3</v>
      </c>
      <c r="B1128" s="105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5">
        <v>4</v>
      </c>
      <c r="B1129" s="105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5">
        <v>5</v>
      </c>
      <c r="B1130" s="105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5">
        <v>6</v>
      </c>
      <c r="B1131" s="105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5">
        <v>7</v>
      </c>
      <c r="B1132" s="105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5">
        <v>8</v>
      </c>
      <c r="B1133" s="105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5">
        <v>9</v>
      </c>
      <c r="B1134" s="105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5">
        <v>10</v>
      </c>
      <c r="B1135" s="105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5">
        <v>11</v>
      </c>
      <c r="B1136" s="105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5">
        <v>12</v>
      </c>
      <c r="B1137" s="105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5">
        <v>13</v>
      </c>
      <c r="B1138" s="105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5">
        <v>14</v>
      </c>
      <c r="B1139" s="105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5">
        <v>15</v>
      </c>
      <c r="B1140" s="105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5">
        <v>16</v>
      </c>
      <c r="B1141" s="105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5">
        <v>17</v>
      </c>
      <c r="B1142" s="105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5">
        <v>18</v>
      </c>
      <c r="B1143" s="105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5">
        <v>19</v>
      </c>
      <c r="B1144" s="105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5">
        <v>20</v>
      </c>
      <c r="B1145" s="105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5">
        <v>21</v>
      </c>
      <c r="B1146" s="105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5">
        <v>22</v>
      </c>
      <c r="B1147" s="105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5">
        <v>23</v>
      </c>
      <c r="B1148" s="105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5">
        <v>24</v>
      </c>
      <c r="B1149" s="105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5">
        <v>25</v>
      </c>
      <c r="B1150" s="105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5">
        <v>26</v>
      </c>
      <c r="B1151" s="105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5">
        <v>27</v>
      </c>
      <c r="B1152" s="105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5">
        <v>28</v>
      </c>
      <c r="B1153" s="105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5">
        <v>29</v>
      </c>
      <c r="B1154" s="105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5">
        <v>30</v>
      </c>
      <c r="B1155" s="105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5">
        <v>1</v>
      </c>
      <c r="B1159" s="105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5">
        <v>2</v>
      </c>
      <c r="B1160" s="105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5">
        <v>3</v>
      </c>
      <c r="B1161" s="105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5">
        <v>4</v>
      </c>
      <c r="B1162" s="105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5">
        <v>5</v>
      </c>
      <c r="B1163" s="105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5">
        <v>6</v>
      </c>
      <c r="B1164" s="105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5">
        <v>7</v>
      </c>
      <c r="B1165" s="105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5">
        <v>8</v>
      </c>
      <c r="B1166" s="105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5">
        <v>9</v>
      </c>
      <c r="B1167" s="105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5">
        <v>10</v>
      </c>
      <c r="B1168" s="105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5">
        <v>11</v>
      </c>
      <c r="B1169" s="105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5">
        <v>12</v>
      </c>
      <c r="B1170" s="105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5">
        <v>13</v>
      </c>
      <c r="B1171" s="105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5">
        <v>14</v>
      </c>
      <c r="B1172" s="105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5">
        <v>15</v>
      </c>
      <c r="B1173" s="105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5">
        <v>16</v>
      </c>
      <c r="B1174" s="105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5">
        <v>17</v>
      </c>
      <c r="B1175" s="105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5">
        <v>18</v>
      </c>
      <c r="B1176" s="105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5">
        <v>19</v>
      </c>
      <c r="B1177" s="105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5">
        <v>20</v>
      </c>
      <c r="B1178" s="105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5">
        <v>21</v>
      </c>
      <c r="B1179" s="105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5">
        <v>22</v>
      </c>
      <c r="B1180" s="105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5">
        <v>23</v>
      </c>
      <c r="B1181" s="105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5">
        <v>24</v>
      </c>
      <c r="B1182" s="105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5">
        <v>25</v>
      </c>
      <c r="B1183" s="105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5">
        <v>26</v>
      </c>
      <c r="B1184" s="105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5">
        <v>27</v>
      </c>
      <c r="B1185" s="105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5">
        <v>28</v>
      </c>
      <c r="B1186" s="105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5">
        <v>29</v>
      </c>
      <c r="B1187" s="105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5">
        <v>30</v>
      </c>
      <c r="B1188" s="105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5">
        <v>1</v>
      </c>
      <c r="B1192" s="105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5">
        <v>2</v>
      </c>
      <c r="B1193" s="105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5">
        <v>3</v>
      </c>
      <c r="B1194" s="105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5">
        <v>4</v>
      </c>
      <c r="B1195" s="105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5">
        <v>5</v>
      </c>
      <c r="B1196" s="105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5">
        <v>6</v>
      </c>
      <c r="B1197" s="105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5">
        <v>7</v>
      </c>
      <c r="B1198" s="105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5">
        <v>8</v>
      </c>
      <c r="B1199" s="105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5">
        <v>9</v>
      </c>
      <c r="B1200" s="105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5">
        <v>10</v>
      </c>
      <c r="B1201" s="105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5">
        <v>11</v>
      </c>
      <c r="B1202" s="105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5">
        <v>12</v>
      </c>
      <c r="B1203" s="105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5">
        <v>13</v>
      </c>
      <c r="B1204" s="105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5">
        <v>14</v>
      </c>
      <c r="B1205" s="105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5">
        <v>15</v>
      </c>
      <c r="B1206" s="105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5">
        <v>16</v>
      </c>
      <c r="B1207" s="105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5">
        <v>17</v>
      </c>
      <c r="B1208" s="105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5">
        <v>18</v>
      </c>
      <c r="B1209" s="105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5">
        <v>19</v>
      </c>
      <c r="B1210" s="105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5">
        <v>20</v>
      </c>
      <c r="B1211" s="105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5">
        <v>21</v>
      </c>
      <c r="B1212" s="105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5">
        <v>22</v>
      </c>
      <c r="B1213" s="105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5">
        <v>23</v>
      </c>
      <c r="B1214" s="105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5">
        <v>24</v>
      </c>
      <c r="B1215" s="105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5">
        <v>25</v>
      </c>
      <c r="B1216" s="105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5">
        <v>26</v>
      </c>
      <c r="B1217" s="105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5">
        <v>27</v>
      </c>
      <c r="B1218" s="105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5">
        <v>28</v>
      </c>
      <c r="B1219" s="105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5">
        <v>29</v>
      </c>
      <c r="B1220" s="105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5">
        <v>30</v>
      </c>
      <c r="B1221" s="105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5">
        <v>1</v>
      </c>
      <c r="B1225" s="105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5">
        <v>2</v>
      </c>
      <c r="B1226" s="105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5">
        <v>3</v>
      </c>
      <c r="B1227" s="105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5">
        <v>4</v>
      </c>
      <c r="B1228" s="105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5">
        <v>5</v>
      </c>
      <c r="B1229" s="105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5">
        <v>6</v>
      </c>
      <c r="B1230" s="105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5">
        <v>7</v>
      </c>
      <c r="B1231" s="105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5">
        <v>8</v>
      </c>
      <c r="B1232" s="105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5">
        <v>9</v>
      </c>
      <c r="B1233" s="105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5">
        <v>10</v>
      </c>
      <c r="B1234" s="105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5">
        <v>11</v>
      </c>
      <c r="B1235" s="105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5">
        <v>12</v>
      </c>
      <c r="B1236" s="105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5">
        <v>13</v>
      </c>
      <c r="B1237" s="105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5">
        <v>14</v>
      </c>
      <c r="B1238" s="105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5">
        <v>15</v>
      </c>
      <c r="B1239" s="105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5">
        <v>16</v>
      </c>
      <c r="B1240" s="105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5">
        <v>17</v>
      </c>
      <c r="B1241" s="105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5">
        <v>18</v>
      </c>
      <c r="B1242" s="105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5">
        <v>19</v>
      </c>
      <c r="B1243" s="105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5">
        <v>20</v>
      </c>
      <c r="B1244" s="105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5">
        <v>21</v>
      </c>
      <c r="B1245" s="105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5">
        <v>22</v>
      </c>
      <c r="B1246" s="105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5">
        <v>23</v>
      </c>
      <c r="B1247" s="105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5">
        <v>24</v>
      </c>
      <c r="B1248" s="105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5">
        <v>25</v>
      </c>
      <c r="B1249" s="105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5">
        <v>26</v>
      </c>
      <c r="B1250" s="105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5">
        <v>27</v>
      </c>
      <c r="B1251" s="105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5">
        <v>28</v>
      </c>
      <c r="B1252" s="105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5">
        <v>29</v>
      </c>
      <c r="B1253" s="105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5">
        <v>30</v>
      </c>
      <c r="B1254" s="105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5">
        <v>1</v>
      </c>
      <c r="B1258" s="105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5">
        <v>2</v>
      </c>
      <c r="B1259" s="105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5">
        <v>3</v>
      </c>
      <c r="B1260" s="105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5">
        <v>4</v>
      </c>
      <c r="B1261" s="105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5">
        <v>5</v>
      </c>
      <c r="B1262" s="105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5">
        <v>6</v>
      </c>
      <c r="B1263" s="105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5">
        <v>7</v>
      </c>
      <c r="B1264" s="105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5">
        <v>8</v>
      </c>
      <c r="B1265" s="105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5">
        <v>9</v>
      </c>
      <c r="B1266" s="105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5">
        <v>10</v>
      </c>
      <c r="B1267" s="105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5">
        <v>11</v>
      </c>
      <c r="B1268" s="105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5">
        <v>12</v>
      </c>
      <c r="B1269" s="105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5">
        <v>13</v>
      </c>
      <c r="B1270" s="105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5">
        <v>14</v>
      </c>
      <c r="B1271" s="105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5">
        <v>15</v>
      </c>
      <c r="B1272" s="105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5">
        <v>16</v>
      </c>
      <c r="B1273" s="105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5">
        <v>17</v>
      </c>
      <c r="B1274" s="105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5">
        <v>18</v>
      </c>
      <c r="B1275" s="105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5">
        <v>19</v>
      </c>
      <c r="B1276" s="105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5">
        <v>20</v>
      </c>
      <c r="B1277" s="105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5">
        <v>21</v>
      </c>
      <c r="B1278" s="105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5">
        <v>22</v>
      </c>
      <c r="B1279" s="105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5">
        <v>23</v>
      </c>
      <c r="B1280" s="105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5">
        <v>24</v>
      </c>
      <c r="B1281" s="105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5">
        <v>25</v>
      </c>
      <c r="B1282" s="105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5">
        <v>26</v>
      </c>
      <c r="B1283" s="105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5">
        <v>27</v>
      </c>
      <c r="B1284" s="105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5">
        <v>28</v>
      </c>
      <c r="B1285" s="105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5">
        <v>29</v>
      </c>
      <c r="B1286" s="105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5">
        <v>30</v>
      </c>
      <c r="B1287" s="105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5">
        <v>1</v>
      </c>
      <c r="B1291" s="105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5">
        <v>2</v>
      </c>
      <c r="B1292" s="105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5">
        <v>3</v>
      </c>
      <c r="B1293" s="105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5">
        <v>4</v>
      </c>
      <c r="B1294" s="105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5">
        <v>5</v>
      </c>
      <c r="B1295" s="105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5">
        <v>6</v>
      </c>
      <c r="B1296" s="105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5">
        <v>7</v>
      </c>
      <c r="B1297" s="105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5">
        <v>8</v>
      </c>
      <c r="B1298" s="105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5">
        <v>9</v>
      </c>
      <c r="B1299" s="105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5">
        <v>10</v>
      </c>
      <c r="B1300" s="105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5">
        <v>11</v>
      </c>
      <c r="B1301" s="105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5">
        <v>12</v>
      </c>
      <c r="B1302" s="105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5">
        <v>13</v>
      </c>
      <c r="B1303" s="105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5">
        <v>14</v>
      </c>
      <c r="B1304" s="105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5">
        <v>15</v>
      </c>
      <c r="B1305" s="105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5">
        <v>16</v>
      </c>
      <c r="B1306" s="105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5">
        <v>17</v>
      </c>
      <c r="B1307" s="105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5">
        <v>18</v>
      </c>
      <c r="B1308" s="105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5">
        <v>19</v>
      </c>
      <c r="B1309" s="105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5">
        <v>20</v>
      </c>
      <c r="B1310" s="105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5">
        <v>21</v>
      </c>
      <c r="B1311" s="105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5">
        <v>22</v>
      </c>
      <c r="B1312" s="105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5">
        <v>23</v>
      </c>
      <c r="B1313" s="105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5">
        <v>24</v>
      </c>
      <c r="B1314" s="105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5">
        <v>25</v>
      </c>
      <c r="B1315" s="105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5">
        <v>26</v>
      </c>
      <c r="B1316" s="105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5">
        <v>27</v>
      </c>
      <c r="B1317" s="105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5">
        <v>28</v>
      </c>
      <c r="B1318" s="105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5">
        <v>29</v>
      </c>
      <c r="B1319" s="105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5">
        <v>30</v>
      </c>
      <c r="B1320" s="105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2019-08-29T12:04:36Z</cp:lastPrinted>
  <dcterms:created xsi:type="dcterms:W3CDTF">2012-03-13T00:50:25Z</dcterms:created>
  <dcterms:modified xsi:type="dcterms:W3CDTF">2020-11-19T05:48:14Z</dcterms:modified>
</cp:coreProperties>
</file>